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00" windowHeight="84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<sst xmlns="http://schemas.openxmlformats.org/spreadsheetml/2006/main" count="499" uniqueCount="456">
  <si>
    <t>REKENING</t>
  </si>
  <si>
    <t>MUTASI JANUARI</t>
  </si>
  <si>
    <t xml:space="preserve">NOMOR </t>
  </si>
  <si>
    <t xml:space="preserve">NAMA </t>
  </si>
  <si>
    <t>AUDIT</t>
  </si>
  <si>
    <t>DEBET</t>
  </si>
  <si>
    <t>KREDIT</t>
  </si>
  <si>
    <t>INHOUSE</t>
  </si>
  <si>
    <t>AKTIVA LANCAR :</t>
  </si>
  <si>
    <t xml:space="preserve"> </t>
  </si>
  <si>
    <t>ALAT LIKWID  :</t>
  </si>
  <si>
    <t xml:space="preserve"> 1.1.01.01.01</t>
  </si>
  <si>
    <t xml:space="preserve">K A S RUPIAH </t>
  </si>
  <si>
    <t xml:space="preserve"> 1.1.02.0101</t>
  </si>
  <si>
    <t>POS SILANG</t>
  </si>
  <si>
    <t xml:space="preserve"> 1.1.03.00.00</t>
  </si>
  <si>
    <t>B A N K   :</t>
  </si>
  <si>
    <t>1.1.03.01.01</t>
  </si>
  <si>
    <t>MANDIRI PASIF</t>
  </si>
  <si>
    <t>MANDIRI KFD PASIF</t>
  </si>
  <si>
    <t>1.1.03.01.02</t>
  </si>
  <si>
    <t>MANDIRI OPERASIONAL</t>
  </si>
  <si>
    <t>MANDIRI KFD DROPING</t>
  </si>
  <si>
    <t>1.1.03.01.03</t>
  </si>
  <si>
    <t>MANDIRI HUTANG DAGANG</t>
  </si>
  <si>
    <t>MANDIRI KFD AKTIF</t>
  </si>
  <si>
    <t>11.03.01.04</t>
  </si>
  <si>
    <t>BANK MANDIRI MERCHANDISE</t>
  </si>
  <si>
    <t>1.1.03.02.01</t>
  </si>
  <si>
    <t>BNI 1946</t>
  </si>
  <si>
    <t>1.1.03.03.01</t>
  </si>
  <si>
    <t xml:space="preserve">BANK RAKYAT INDONESIA </t>
  </si>
  <si>
    <t>BANK RAKYAT INDONESIA SYARIAH</t>
  </si>
  <si>
    <t>1.1.03.04.01</t>
  </si>
  <si>
    <t>BUKOPIN PASIF</t>
  </si>
  <si>
    <t>1.1.03.04.02</t>
  </si>
  <si>
    <t>BUKOPIN OPERASIONAL</t>
  </si>
  <si>
    <t>1.1.03.04.03</t>
  </si>
  <si>
    <t>BUKOPIN HUTANG DAGANG</t>
  </si>
  <si>
    <t>1.1.03.05.01</t>
  </si>
  <si>
    <t>BANK PEMBAMGUNAN DAERAH</t>
  </si>
  <si>
    <t>BANK JABAR BANTEN</t>
  </si>
  <si>
    <t>BANK DKI</t>
  </si>
  <si>
    <t>1.1.03.06.01</t>
  </si>
  <si>
    <t>BANK CENTRAL ASIA AKTIF</t>
  </si>
  <si>
    <t>1.1.03.06.02</t>
  </si>
  <si>
    <t>BANK CENTRAL ASIA PASIF</t>
  </si>
  <si>
    <t>1.1.03.07.01</t>
  </si>
  <si>
    <t>BANK MUAMALAT INDONESIA</t>
  </si>
  <si>
    <t>1.1.03.08.01</t>
  </si>
  <si>
    <t>BANK CIMB NIAGA</t>
  </si>
  <si>
    <t>MANDIRI SYARIAH BM ACEH (10000372)</t>
  </si>
  <si>
    <t>MANDIRI SYARIAH BM ACEH</t>
  </si>
  <si>
    <t>1.1.03.09.01</t>
  </si>
  <si>
    <t>BANK LAINNYA</t>
  </si>
  <si>
    <t>BANK KESEJAHTERAAN EKONOMI</t>
  </si>
  <si>
    <t>1.1.03.10.01</t>
  </si>
  <si>
    <t>BANK OF TOKYO</t>
  </si>
  <si>
    <t>1.1.04.01.01</t>
  </si>
  <si>
    <t xml:space="preserve">UANG, DEPOSITO/BANK YANG DIJAMINKAN </t>
  </si>
  <si>
    <t>Deposito Pihak Berelasi Istimewa</t>
  </si>
  <si>
    <t>Deposito Pihak Ketiga</t>
  </si>
  <si>
    <t>1.1.05.01.01</t>
  </si>
  <si>
    <t>DEPOSITO JANGKA PENDEK</t>
  </si>
  <si>
    <t>1.1.05.02.01</t>
  </si>
  <si>
    <t>DEPOSITO JANGKA MENENGAH</t>
  </si>
  <si>
    <t>1.1.03.03.02</t>
  </si>
  <si>
    <t>Bank Negara Indonesia Syariah</t>
  </si>
  <si>
    <t>Bank Syariah Mandiri</t>
  </si>
  <si>
    <t>Bank Mega</t>
  </si>
  <si>
    <t>Bank Woriy Saudara</t>
  </si>
  <si>
    <t xml:space="preserve"> 1.1.05.03.01</t>
  </si>
  <si>
    <t>SAHAM</t>
  </si>
  <si>
    <t xml:space="preserve">PIUTANG USAHA  :   </t>
  </si>
  <si>
    <t>1.1.06.00.00</t>
  </si>
  <si>
    <t>PIUTANG DAGANG</t>
  </si>
  <si>
    <t xml:space="preserve"> 1.1.06.01.01</t>
  </si>
  <si>
    <t>SWASTA</t>
  </si>
  <si>
    <t xml:space="preserve">Piutang Dagang Lokal - Swasta </t>
  </si>
  <si>
    <t xml:space="preserve">Piutang Dagang Lokal - Swasta (R) </t>
  </si>
  <si>
    <t xml:space="preserve"> 1.1.06.02.01</t>
  </si>
  <si>
    <t>BUMN</t>
  </si>
  <si>
    <t xml:space="preserve">Piutang Dagang - BUMN </t>
  </si>
  <si>
    <t xml:space="preserve">Piutang Dagang - BUMN (R) </t>
  </si>
  <si>
    <t xml:space="preserve"> 1.1.06.03.01</t>
  </si>
  <si>
    <t>TNI</t>
  </si>
  <si>
    <t xml:space="preserve">Piutang Dagang - TNI </t>
  </si>
  <si>
    <t xml:space="preserve">Piutang Dagang - TNI (R) </t>
  </si>
  <si>
    <t xml:space="preserve"> 1.1.06.04.01</t>
  </si>
  <si>
    <t>INSTANSI PEMERINTAH</t>
  </si>
  <si>
    <t xml:space="preserve">Piutang Dagang - Instansi Pemerintah </t>
  </si>
  <si>
    <t xml:space="preserve">Piutang Dagang - Instansi Pemerintah (R) </t>
  </si>
  <si>
    <t>Rekening Sementara Piutang</t>
  </si>
  <si>
    <t xml:space="preserve"> 1.1.06.05.01</t>
  </si>
  <si>
    <t>AFILIASI KF.TD</t>
  </si>
  <si>
    <t>Piutang Afiliasi - KFTD (Recon Act)</t>
  </si>
  <si>
    <t xml:space="preserve">Piutang afiliasi - KFTD (open) </t>
  </si>
  <si>
    <t xml:space="preserve"> 1.1.06.06.01</t>
  </si>
  <si>
    <t>AFILIASI KF.HOLDING</t>
  </si>
  <si>
    <t>Piutang Afiliasi - KFHO (Recon Act)</t>
  </si>
  <si>
    <t xml:space="preserve">Piutang Afiliasi - KFHO (open) </t>
  </si>
  <si>
    <t xml:space="preserve"> 1.1.06.07.01</t>
  </si>
  <si>
    <t>AFILIASI KF.DIAGNOSTIKA</t>
  </si>
  <si>
    <t xml:space="preserve">Piutang afiliasi - APOTEK (open) </t>
  </si>
  <si>
    <t>1.1.07.00.00</t>
  </si>
  <si>
    <t>PENYISIHAN PIUTANG DAGANG :</t>
  </si>
  <si>
    <t>Piutang Afiliasi Biofarma</t>
  </si>
  <si>
    <t xml:space="preserve"> 1.1.07.01.01</t>
  </si>
  <si>
    <t>PENYISIHAN PIUTANG DAGANG</t>
  </si>
  <si>
    <t>Penyisihan Piutang BUMN</t>
  </si>
  <si>
    <t>Penyisihan Piutang TNI</t>
  </si>
  <si>
    <t>Penyisihan Piutang Instansi Pemerintah</t>
  </si>
  <si>
    <t>Penyisihan Piutang Swasta</t>
  </si>
  <si>
    <t>1.1.08.00.00</t>
  </si>
  <si>
    <t>PERSEDIAAN BARANG DAGANGAN :</t>
  </si>
  <si>
    <t xml:space="preserve"> 1.1.08.01.01</t>
  </si>
  <si>
    <t>PERSEDIAAN BARANG DAGANGAN</t>
  </si>
  <si>
    <t>Persediaan Barang Jadi / Dagangan</t>
  </si>
  <si>
    <t xml:space="preserve"> 1.1.08.02.01</t>
  </si>
  <si>
    <t>PERSEDIAAN BARANG DALAM PERJALANAN</t>
  </si>
  <si>
    <t>Persediaan barang dalam perjalanan</t>
  </si>
  <si>
    <t xml:space="preserve"> 1.1.08.03.01</t>
  </si>
  <si>
    <t>PENYISIHAN BARANG TIDAK LAKU</t>
  </si>
  <si>
    <t>Penyisihan barang tidak laku</t>
  </si>
  <si>
    <t>1.1.09.00.00</t>
  </si>
  <si>
    <t>UANG MUKA PAJAK  :</t>
  </si>
  <si>
    <t>1.1.09.01.01</t>
  </si>
  <si>
    <t>PPh PASAL 22</t>
  </si>
  <si>
    <t>PPh Pasal 22</t>
  </si>
  <si>
    <t>1.1.09.02.01</t>
  </si>
  <si>
    <t>PPh PASAL 23</t>
  </si>
  <si>
    <t>PPH Pasal 23</t>
  </si>
  <si>
    <t>1.1.09.03.01</t>
  </si>
  <si>
    <t>PPh PASAL 25</t>
  </si>
  <si>
    <t>PPh Pasal 25 Masa</t>
  </si>
  <si>
    <t>1.1.11.00.00</t>
  </si>
  <si>
    <t xml:space="preserve"> PIUTANG LAIN 0LAIN  : </t>
  </si>
  <si>
    <t xml:space="preserve"> 1.1.11.01.01</t>
  </si>
  <si>
    <t>PIUTANG PEGAWAI JANGKA PENDEK</t>
  </si>
  <si>
    <t>Pinjaman Pegawai Lainnya</t>
  </si>
  <si>
    <t xml:space="preserve"> 1.1.11.01.02</t>
  </si>
  <si>
    <t>PENYISIHAN PINJAMAN PEGAWAI</t>
  </si>
  <si>
    <t>Penyisihan Pinjaman Pegawai Jk Pendek</t>
  </si>
  <si>
    <t xml:space="preserve"> 1.1.11.02.01</t>
  </si>
  <si>
    <t xml:space="preserve"> PIUTANG LAIN0LAIN </t>
  </si>
  <si>
    <t>Piutang Lainnya Pihak III</t>
  </si>
  <si>
    <t>Uang Muka Pembelian</t>
  </si>
  <si>
    <t xml:space="preserve"> 1.1.11.03.01</t>
  </si>
  <si>
    <t>PENYISIHAN PIUTANG LAINNYA</t>
  </si>
  <si>
    <t xml:space="preserve">Penyisihan Piutang Lain-Lain </t>
  </si>
  <si>
    <t>1.1.12.00.00</t>
  </si>
  <si>
    <t>UANG MUKA BIAYA  :</t>
  </si>
  <si>
    <t xml:space="preserve"> 1.1.12.01.01</t>
  </si>
  <si>
    <t>BIAYA DIBAYAR DIMUKA</t>
  </si>
  <si>
    <t>Beban dibayar dimuka</t>
  </si>
  <si>
    <t>Beban Asuransi Dibayar dimuka Gedung</t>
  </si>
  <si>
    <t>Beban Asuransi Dibayar dimuka Kendaraan</t>
  </si>
  <si>
    <t>Beban Asuransi Dibayar dimuka Persediaan</t>
  </si>
  <si>
    <t>Beban Sewa Dibayar Dimuka</t>
  </si>
  <si>
    <t>Biaya Beban KP (Kantor yang diperhitungkan)</t>
  </si>
  <si>
    <t xml:space="preserve"> 1.1.12.02.01</t>
  </si>
  <si>
    <t>BEBAN DITANGGUHKAN SEWA GEDUNG JK PENDEK</t>
  </si>
  <si>
    <t>Beban ditangguhkan sewa gedung Jangka Pendek</t>
  </si>
  <si>
    <t xml:space="preserve"> 1.1.12.03.01</t>
  </si>
  <si>
    <t>BEBAN DITANGGUHKAN KSO JK PENDEK</t>
  </si>
  <si>
    <t>Beban ditangguhkan KSO Jangka Pendek</t>
  </si>
  <si>
    <t>TOTAL AKTIVA LANCAR</t>
  </si>
  <si>
    <t>INVESTASI JANGKA PANJANG :</t>
  </si>
  <si>
    <t xml:space="preserve"> 1.2.01.01.01</t>
  </si>
  <si>
    <t>PENYERTAAN PT.KF TD</t>
  </si>
  <si>
    <t>PT. KFTD</t>
  </si>
  <si>
    <t xml:space="preserve"> 1.2.02.01.01</t>
  </si>
  <si>
    <t>PENYERTAAN PT.KFD</t>
  </si>
  <si>
    <t>PT KF Diagnostika</t>
  </si>
  <si>
    <t xml:space="preserve"> 1.2.03.01.01</t>
  </si>
  <si>
    <t>OBLIGASI</t>
  </si>
  <si>
    <t>Obligasi</t>
  </si>
  <si>
    <t>TOTAL INVESTASI JANGKA PANJANG</t>
  </si>
  <si>
    <t>AKTIVA TETAP :</t>
  </si>
  <si>
    <t xml:space="preserve"> 1.3.01.00.00</t>
  </si>
  <si>
    <t>TANAH :</t>
  </si>
  <si>
    <t xml:space="preserve"> 1.3.01.01.01</t>
  </si>
  <si>
    <t>TANAH OPERASIONAL</t>
  </si>
  <si>
    <t>Tanah operasional</t>
  </si>
  <si>
    <t xml:space="preserve"> 1.3.01.02.01</t>
  </si>
  <si>
    <t>TANAH INVESTASI PROPERTI</t>
  </si>
  <si>
    <t>Tanah investasi properti</t>
  </si>
  <si>
    <t xml:space="preserve"> 1.3.02.00.00</t>
  </si>
  <si>
    <t>BANGUNAN  :</t>
  </si>
  <si>
    <t xml:space="preserve"> 1.3.02.01.01</t>
  </si>
  <si>
    <t>BANGUNAN OPERASIONAL</t>
  </si>
  <si>
    <t>HP Bangunan Kantor</t>
  </si>
  <si>
    <t xml:space="preserve"> 1.3.02.02.01</t>
  </si>
  <si>
    <t>BANGUNAN INVESTASI PROPERTI</t>
  </si>
  <si>
    <t>Bangunan investasi properti</t>
  </si>
  <si>
    <t xml:space="preserve"> 1.3.00.00.00</t>
  </si>
  <si>
    <t>MESIN</t>
  </si>
  <si>
    <t>MESIN GOLONGAN II</t>
  </si>
  <si>
    <t>MESIN GOLONGAN III</t>
  </si>
  <si>
    <t xml:space="preserve"> 1.3.03.00.00</t>
  </si>
  <si>
    <t>KENDARAAN</t>
  </si>
  <si>
    <t>1.3.03.01.01</t>
  </si>
  <si>
    <t>KENDARAAN GOLONGAN I MILIK SENDIRI</t>
  </si>
  <si>
    <t>HP Kendaraan Golongan I</t>
  </si>
  <si>
    <t>1.3.03.01.02</t>
  </si>
  <si>
    <t>KENDARAAN GOLONGAN I LEASING</t>
  </si>
  <si>
    <t>HP Kendaraan Leasing  Golongan I</t>
  </si>
  <si>
    <t xml:space="preserve"> 1.3.03.02.00</t>
  </si>
  <si>
    <t>KEDARAAN GOLONGAN II</t>
  </si>
  <si>
    <t>1.3.03.02.01</t>
  </si>
  <si>
    <t>KENDARAAN GOLONGAN II MILIK SENDIRI</t>
  </si>
  <si>
    <t>HP Kendaraan Golongan II</t>
  </si>
  <si>
    <t>1.3.03.02.02</t>
  </si>
  <si>
    <t>KENDARAAN GOLONGAN II LEASING</t>
  </si>
  <si>
    <t>HP Kendaraan Leasing Golongan II</t>
  </si>
  <si>
    <t xml:space="preserve"> 1.3.04.00.00</t>
  </si>
  <si>
    <t>INVENTARIS :</t>
  </si>
  <si>
    <t>1.3.04.01.01</t>
  </si>
  <si>
    <t>INVENTARIS GOLONGAN  I</t>
  </si>
  <si>
    <t>HP Inventaris Golongan I</t>
  </si>
  <si>
    <t>1.3.04.02.01</t>
  </si>
  <si>
    <t>INVENTARIS GOLONGAN  II</t>
  </si>
  <si>
    <t>HP Inventaris Golongan II</t>
  </si>
  <si>
    <t xml:space="preserve"> 1.3.20.00.00</t>
  </si>
  <si>
    <t>AKUMULASI PENYUSUTAN</t>
  </si>
  <si>
    <t xml:space="preserve"> 1.3.20.01.01</t>
  </si>
  <si>
    <t>AKUMULASI PENYUSUTAN BANGUNAN KANTOR</t>
  </si>
  <si>
    <t>Akm. Peny. Bangunan Kantor</t>
  </si>
  <si>
    <t xml:space="preserve"> 1.3.20.01.02</t>
  </si>
  <si>
    <t>AKUMULASI PENYUSUTAN BANGUNAN INVESTASI PROP</t>
  </si>
  <si>
    <t>Akumulasi penyusutan bangunan investasi prop</t>
  </si>
  <si>
    <t>AKUMULASI PENYUSUTAN MESIN</t>
  </si>
  <si>
    <t>AKUMULASI PENYUSUTAN MESIN II</t>
  </si>
  <si>
    <t>1.3.20.02.01</t>
  </si>
  <si>
    <t>AKUMULASI PENYUSUTAN KENDARAAN MILIK SENDIRI</t>
  </si>
  <si>
    <t>Akm. Peny. Kendaraan Gol. I</t>
  </si>
  <si>
    <t>Akm. Peny. Kendaraan Gol. II</t>
  </si>
  <si>
    <t>Akm. Peny. Kendaraan Leasing Gol. I</t>
  </si>
  <si>
    <t>1.3.20.02.02</t>
  </si>
  <si>
    <t>AKUMULASI PENYUSUTAN KENDARAAN LEASING</t>
  </si>
  <si>
    <t>Akm. Peny. Kendaraan Leasing Gol. II</t>
  </si>
  <si>
    <t xml:space="preserve"> 1.3.20.03.00</t>
  </si>
  <si>
    <t>AKUMULASI PENYUSUTAN INVENTARIS</t>
  </si>
  <si>
    <t>1.3.20.03.01</t>
  </si>
  <si>
    <t>Akm. Peny. Inventaris Gol. I</t>
  </si>
  <si>
    <t>Akm. Peny. Inventaris Gol. II</t>
  </si>
  <si>
    <t xml:space="preserve">TOTAL AKTIVA TETAP </t>
  </si>
  <si>
    <t xml:space="preserve"> AKTIVA LAIN0LAIN : </t>
  </si>
  <si>
    <t xml:space="preserve"> 1.4.01.00.00</t>
  </si>
  <si>
    <t>AKTIVA TETAP YANG BELUM DIGUNAKANI</t>
  </si>
  <si>
    <t xml:space="preserve"> 1.4.01.01.01</t>
  </si>
  <si>
    <t>AKTIVA DALAM PENYELESAIAN MILIK SENDIRI</t>
  </si>
  <si>
    <t xml:space="preserve">ADP </t>
  </si>
  <si>
    <t>AKTIVA DALAM PENYELESAIAN BUKAN MILIK SENDIRI</t>
  </si>
  <si>
    <t xml:space="preserve"> 1.4.02.00.00</t>
  </si>
  <si>
    <t>PIUTANG JANGKA PANJANG</t>
  </si>
  <si>
    <t xml:space="preserve"> 1.4.02.01.01</t>
  </si>
  <si>
    <t>PIUTANG PEGAWAI JANGKA PANJANG</t>
  </si>
  <si>
    <t>Pinjaman pegawai jangka panjang</t>
  </si>
  <si>
    <t xml:space="preserve"> 1.4.02.01.02</t>
  </si>
  <si>
    <t>PENYISIHAN PIUTANG PEGAWAI JANGKA PANJANG</t>
  </si>
  <si>
    <t>Penyisihan Pinjaman pegawai Jk Pendek</t>
  </si>
  <si>
    <t xml:space="preserve"> 1.4.03.00.00</t>
  </si>
  <si>
    <t>BEBAN DITANGGUHKAN</t>
  </si>
  <si>
    <t xml:space="preserve"> 1.4.03.01.01</t>
  </si>
  <si>
    <t>BEBAN DITANGGUHKAN SEWA GEDUNG JANGKA PANJANG</t>
  </si>
  <si>
    <t>Beban ditangguhkan sewa gedung Jangka Panjang</t>
  </si>
  <si>
    <t xml:space="preserve"> 1.4.03.02.01</t>
  </si>
  <si>
    <t>BEBAN DITANGGUHKAN KSO JANGKA PANJANG</t>
  </si>
  <si>
    <t>Beban ditangguhkan KSO Jangka Panjang</t>
  </si>
  <si>
    <t xml:space="preserve"> 1.4.03.03.01</t>
  </si>
  <si>
    <t>BEBAN DITANGGUHKAN HGU/HGB</t>
  </si>
  <si>
    <t>Hak Atas Tanah A (HGB)</t>
  </si>
  <si>
    <t xml:space="preserve"> 1.4.04.00.00</t>
  </si>
  <si>
    <t>AKTIVA PAJAK TANGGUHAN</t>
  </si>
  <si>
    <t xml:space="preserve"> 1.4.04.01.01</t>
  </si>
  <si>
    <t>Aktiva Pajak Tangguhan</t>
  </si>
  <si>
    <t xml:space="preserve"> 1.4.05.01.01</t>
  </si>
  <si>
    <t>AKTIVA TETAP TIDAK DIGUNAKAN</t>
  </si>
  <si>
    <t>Aktiva Tetap Tidak Digunakan</t>
  </si>
  <si>
    <t xml:space="preserve"> 1.4.05.02.00</t>
  </si>
  <si>
    <t>BARANG DAGANGAN RUSAK/ ED</t>
  </si>
  <si>
    <t xml:space="preserve"> 1.4.05.02.01</t>
  </si>
  <si>
    <t xml:space="preserve"> Persediaan Barang Rusak - BJ </t>
  </si>
  <si>
    <t>PENYISIHAN BARANG DAGANGAN RUSAK/ ED</t>
  </si>
  <si>
    <t xml:space="preserve"> Penyisihan Persediaan Rusak -  BJ </t>
  </si>
  <si>
    <t xml:space="preserve"> 1.4.05.03.00</t>
  </si>
  <si>
    <t xml:space="preserve"> PIUTANG RAGU0RAGU </t>
  </si>
  <si>
    <t xml:space="preserve"> 1.4.05.03.01</t>
  </si>
  <si>
    <t xml:space="preserve"> Piutang Ragu-Ragu </t>
  </si>
  <si>
    <t xml:space="preserve"> 1.4.05.03.02</t>
  </si>
  <si>
    <t xml:space="preserve"> PENYISIHAN PIUTANG RAGU-RAGU </t>
  </si>
  <si>
    <t xml:space="preserve"> Penyisihan Piutang Ragu-Ragu </t>
  </si>
  <si>
    <t xml:space="preserve"> TOTAL AKTIVA LAIN - LAIN </t>
  </si>
  <si>
    <t>T O T A L  A K T I V A</t>
  </si>
  <si>
    <t>HUTANG LANCAR :</t>
  </si>
  <si>
    <t xml:space="preserve"> 2.1.01.01.00</t>
  </si>
  <si>
    <t>HUTANG DAGANG  :</t>
  </si>
  <si>
    <t>Hutang Belum Berfaktur ( HUTANG DAGANG BLM BERFAKTUR )</t>
  </si>
  <si>
    <t>2.1.01.01.01</t>
  </si>
  <si>
    <t>HUTANG DAGANG SWASTA</t>
  </si>
  <si>
    <t>Hutang Dagang Swasta Sudah berfaktur</t>
  </si>
  <si>
    <t>Hutang Dagang Swasta Sudah berfaktur (R)</t>
  </si>
  <si>
    <t>2.1.01.02.01</t>
  </si>
  <si>
    <t>HUTANG DAGANG BUMN</t>
  </si>
  <si>
    <t>Hutang Dagang BUMN Sudah berfaktur</t>
  </si>
  <si>
    <t>Hutang Dagang BUMN Sudah berfaktur (R)</t>
  </si>
  <si>
    <t>2.1.01.03.01</t>
  </si>
  <si>
    <t>HUTANG DAGANG AFILIASI KF.TD</t>
  </si>
  <si>
    <t xml:space="preserve"> Hutang Afiliasi - KFTD (recon) </t>
  </si>
  <si>
    <t xml:space="preserve"> Hutang Afiliasi - KFTD (Open Item) </t>
  </si>
  <si>
    <t xml:space="preserve"> Hutang Dagang Afiliasi - KFHO ( Open ) </t>
  </si>
  <si>
    <t>2.1.02.00.00</t>
  </si>
  <si>
    <t>HUTANG BANK / LEMBAGA KEUANGAN :</t>
  </si>
  <si>
    <t>2.1.02.02.01</t>
  </si>
  <si>
    <t>KMK BANK MANDIRI FIX LOAN</t>
  </si>
  <si>
    <t xml:space="preserve"> Kredit Modal Kerja - Istimewa </t>
  </si>
  <si>
    <t>2.1.02.02.02</t>
  </si>
  <si>
    <t>KMK BANK MANDIRI REVOLVING</t>
  </si>
  <si>
    <t xml:space="preserve"> Kredit Modal Kerja - Swasta </t>
  </si>
  <si>
    <t xml:space="preserve"> Kredit Modal Kerja - Bank of Tokyo Mitsubidhi, Ltd </t>
  </si>
  <si>
    <t>2.1.02.03.01</t>
  </si>
  <si>
    <t>KREDIT INVESTASI</t>
  </si>
  <si>
    <t xml:space="preserve"> Kredit Investasi - Istimewa </t>
  </si>
  <si>
    <t>KMK BANK OF TOKYO</t>
  </si>
  <si>
    <t xml:space="preserve"> Kredit Investasi - Swasta </t>
  </si>
  <si>
    <t>2.1.03.00.00</t>
  </si>
  <si>
    <t>HUTANG KEPADA PEMERINTAH :</t>
  </si>
  <si>
    <t>2.1.03.01.01</t>
  </si>
  <si>
    <t>PPh PASAL 21 KARYAWAN</t>
  </si>
  <si>
    <t>PPh Pasal 21 Karyawan</t>
  </si>
  <si>
    <t>2.1.03.02.01</t>
  </si>
  <si>
    <t>PPh PASAL 21 WAPU</t>
  </si>
  <si>
    <t>PPh Pasal 21 Wapu</t>
  </si>
  <si>
    <t>PPh Pasal 22 Wapu ( Atas Hutang Dagang )</t>
  </si>
  <si>
    <t>2.1.03.03.01</t>
  </si>
  <si>
    <t>PPh Pasal 23</t>
  </si>
  <si>
    <t>2.1.03.04.01</t>
  </si>
  <si>
    <t>PPh PASAL 26</t>
  </si>
  <si>
    <t>PPh Pasal 26</t>
  </si>
  <si>
    <t>2.1.03.05.01</t>
  </si>
  <si>
    <t>PPh PASAL 29</t>
  </si>
  <si>
    <t>PPh Pasal 29</t>
  </si>
  <si>
    <t>PPh pasal 4 ayat 2 sewa gedung</t>
  </si>
  <si>
    <t>2.1.03.06.01</t>
  </si>
  <si>
    <t>PPN PERHITUNGAN</t>
  </si>
  <si>
    <t>PPN Perhitungan</t>
  </si>
  <si>
    <t>PPN Keluaran</t>
  </si>
  <si>
    <t>PPN Masukan</t>
  </si>
  <si>
    <t>HD Khusus PPN ( Wapu )</t>
  </si>
  <si>
    <t>2.1.04.00.00</t>
  </si>
  <si>
    <t xml:space="preserve"> HUTANG LAIN 0 LAIN  : </t>
  </si>
  <si>
    <t>2.1.04.01.01</t>
  </si>
  <si>
    <t>HUTANG LAIN AFILIASI KF.HOLDING</t>
  </si>
  <si>
    <t xml:space="preserve">Hutang Afiliasi - KFHO (recon) </t>
  </si>
  <si>
    <t xml:space="preserve">Hutang Afiliasi - KFHO (open) </t>
  </si>
  <si>
    <t>2.1.04.01.02</t>
  </si>
  <si>
    <t>HUTANG LAIN AFILIASI KF.DIAGNOSTIKA</t>
  </si>
  <si>
    <t xml:space="preserve">Hutang Afiliasi - APOTEK (recon) </t>
  </si>
  <si>
    <t xml:space="preserve">Hutang Afiliasi - APOTEK (open) </t>
  </si>
  <si>
    <t>2.1.04.02.01</t>
  </si>
  <si>
    <t>UANG MUKA PENJUALAN</t>
  </si>
  <si>
    <t>Uang Muka Penjualan</t>
  </si>
  <si>
    <t>2.1.04.04.01</t>
  </si>
  <si>
    <t>HUTANG BPJS KETENAGAKERJAAN</t>
  </si>
  <si>
    <t>Hutang BPJS</t>
  </si>
  <si>
    <t>Hutang Inhealth</t>
  </si>
  <si>
    <t>2.1.04.05.01</t>
  </si>
  <si>
    <t>PENDAPATAN YANG DITANGGUHKAN</t>
  </si>
  <si>
    <t>Pendapatan Ditangguhkan (Jk Pendek)</t>
  </si>
  <si>
    <t>2.1.04.06.01</t>
  </si>
  <si>
    <t>HUTANG LEASING KENDARAAN</t>
  </si>
  <si>
    <t>Hutang Leasing</t>
  </si>
  <si>
    <t>2.1.04.06.02</t>
  </si>
  <si>
    <t>HUTANG FEE DOKTER</t>
  </si>
  <si>
    <t>Hutang Fee Dokter</t>
  </si>
  <si>
    <t>2.1.04.06.03</t>
  </si>
  <si>
    <t xml:space="preserve"> HUTANG LAIN0LAIN </t>
  </si>
  <si>
    <t xml:space="preserve">Hutang lainnya pihak ke0tiga </t>
  </si>
  <si>
    <t>Hutang Payment request</t>
  </si>
  <si>
    <t xml:space="preserve">Hutang lainnya pihak ke0tiga (GL Open) </t>
  </si>
  <si>
    <t>Hutang Payment request (Open)</t>
  </si>
  <si>
    <t>Hutang LAIN BLM  BERFAKTUR</t>
  </si>
  <si>
    <t>2.1.05.01.01</t>
  </si>
  <si>
    <t xml:space="preserve">KEWAJIBAN PAJAK TANGGUHAN </t>
  </si>
  <si>
    <t>Kewajiban Pajak Tangguhan</t>
  </si>
  <si>
    <t>2.1.06.01.01</t>
  </si>
  <si>
    <t>JASA PRODUKSI/TANTIEM/KESEJAHTERAAN</t>
  </si>
  <si>
    <t>Jasa Produksi/Tantiem</t>
  </si>
  <si>
    <t>Biaya Pegawai YMHD</t>
  </si>
  <si>
    <t>Biaya Cuti/Penghargaan/Pesangon YMHD</t>
  </si>
  <si>
    <t>2.1.06.02.01</t>
  </si>
  <si>
    <t>BEBAN YMH DIBAYAR LAINNYA</t>
  </si>
  <si>
    <t>Biaya Lainnya YMHD</t>
  </si>
  <si>
    <t xml:space="preserve">TOTAL HUTANG LANCAR </t>
  </si>
  <si>
    <t>HUBUNGAN REKENING KORAN  :</t>
  </si>
  <si>
    <t>2.1.07.00.00</t>
  </si>
  <si>
    <t>R/K DENGAN KANTOR PUSAT  :</t>
  </si>
  <si>
    <t>2.1.07.01.01</t>
  </si>
  <si>
    <t>PENYERAHAN UANG DARI/KE K.PUSAT</t>
  </si>
  <si>
    <t>Zero Balance Clearing</t>
  </si>
  <si>
    <t xml:space="preserve">RK Cabang - Pusat </t>
  </si>
  <si>
    <t>2.1.07.02.01</t>
  </si>
  <si>
    <t>PEMBEBANAN BIAYA DARI/KE K.PUSAT</t>
  </si>
  <si>
    <t>R/K Beban Pusat/Cabang</t>
  </si>
  <si>
    <t>2.1.07.03.01</t>
  </si>
  <si>
    <t>PENYERAHAN BARANG DARI/KE K.PUSAT</t>
  </si>
  <si>
    <t>R/K Barang Pusat/Cabang</t>
  </si>
  <si>
    <t xml:space="preserve"> REKENING KORAN DG KP</t>
  </si>
  <si>
    <t>KEWAJIBAN JANGKA PANJANG :</t>
  </si>
  <si>
    <t>2.2.01.02.01</t>
  </si>
  <si>
    <t>KREDIT INVESTASI JANGKA PANJANG</t>
  </si>
  <si>
    <t>2.2.02.01.01</t>
  </si>
  <si>
    <t>HUTANG AFILIASI HOLDING</t>
  </si>
  <si>
    <t xml:space="preserve">Hutang Afiliasi-KFHO (open) </t>
  </si>
  <si>
    <t>2.2.04.01.01</t>
  </si>
  <si>
    <t>MANFAAT PEGAWAI (UU 13)</t>
  </si>
  <si>
    <t>Manfaat Karyawan</t>
  </si>
  <si>
    <t>2.2.04.01.02</t>
  </si>
  <si>
    <t>MANFAAT PENSIUN PEGAWAI (DAPEN)</t>
  </si>
  <si>
    <t>Manfaat Pensiun Pegawai (Dapen)</t>
  </si>
  <si>
    <t>MODAL :</t>
  </si>
  <si>
    <t>3.1.01.01.01</t>
  </si>
  <si>
    <t>MODAL KANTOR PUSAT DITEMPATKAN</t>
  </si>
  <si>
    <t>Modal Kantor Pusat Yang Ditempatkan</t>
  </si>
  <si>
    <t>3.2.01.01.01</t>
  </si>
  <si>
    <t>MODAL SAHAM</t>
  </si>
  <si>
    <t>Saham</t>
  </si>
  <si>
    <t>3.2.02.01.01</t>
  </si>
  <si>
    <t>AGIO SAHAM</t>
  </si>
  <si>
    <t>Agio Saham</t>
  </si>
  <si>
    <t>3.2.02.02.01</t>
  </si>
  <si>
    <t>DISAGIO SAHAM</t>
  </si>
  <si>
    <t>Disagio Saham</t>
  </si>
  <si>
    <t>3.3.01.01.01</t>
  </si>
  <si>
    <t>MODAL DONASI</t>
  </si>
  <si>
    <t>Modal Donasi</t>
  </si>
  <si>
    <t>3.4.01.01.01</t>
  </si>
  <si>
    <t>CADANGAN DITENTUKAN PENGGUNAANNYA</t>
  </si>
  <si>
    <t>Cadangan Ditentukan Penggunaannya</t>
  </si>
  <si>
    <t>3.4.02.01.01</t>
  </si>
  <si>
    <t>CADANGAN TDK DITENTUKAN PENGGUNAANNYA</t>
  </si>
  <si>
    <t>Cadangan Tidak Ditentukan Penggunaannya</t>
  </si>
  <si>
    <t>3.4.03.01.01</t>
  </si>
  <si>
    <t>KEPENTINGAN NON PENGENDALI</t>
  </si>
  <si>
    <t>Kepentingan non pengendali</t>
  </si>
  <si>
    <t>3.5.01.01.01</t>
  </si>
  <si>
    <t>SELISIH AKTUARIA</t>
  </si>
  <si>
    <t>Other Comprehensive Income</t>
  </si>
  <si>
    <t>3.6.01.01.01</t>
  </si>
  <si>
    <t>LABA/RUGI TAHUN LALU</t>
  </si>
  <si>
    <t>Laba Tahun Lalu</t>
  </si>
  <si>
    <t>3.6.02.01.01</t>
  </si>
  <si>
    <t>LABA/RUGI TAHUN BERJALAN</t>
  </si>
  <si>
    <t>Laba Tahun Berjalan</t>
  </si>
  <si>
    <t>TOTAL PASSIVA</t>
  </si>
</sst>
</file>

<file path=xl/styles.xml><?xml version="1.0" encoding="utf-8"?>
<styleSheet xmlns="http://schemas.openxmlformats.org/spreadsheetml/2006/main">
  <numFmts count="9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178" formatCode="_(* #,##0_);_(* \(#,##0\);_(* \-_);_(@_)"/>
    <numFmt numFmtId="44" formatCode="_(&quot;$&quot;* #,##0.00_);_(&quot;$&quot;* \(#,##0.00\);_(&quot;$&quot;* &quot;-&quot;??_);_(@_)"/>
    <numFmt numFmtId="179" formatCode="_(* #,##0_);_(* \(#,##0\);_(* \-??_);_(@_)"/>
    <numFmt numFmtId="180" formatCode="_(* #,##0.00_);_(* \(#,##0.00\);_(* \-??_);_(@_)"/>
    <numFmt numFmtId="41" formatCode="_(* #,##0_);_(* \(#,##0\);_(* &quot;-&quot;_);_(@_)"/>
    <numFmt numFmtId="181" formatCode="0_)"/>
  </numFmts>
  <fonts count="28">
    <font>
      <sz val="11"/>
      <color theme="1"/>
      <name val="Calibri"/>
      <charset val="134"/>
      <scheme val="minor"/>
    </font>
    <font>
      <b/>
      <sz val="10"/>
      <color theme="1"/>
      <name val="Trebuchet MS"/>
      <charset val="134"/>
    </font>
    <font>
      <sz val="11"/>
      <name val="Calibri"/>
      <charset val="134"/>
    </font>
    <font>
      <b/>
      <sz val="10"/>
      <name val="Trebuchet MS"/>
      <charset val="134"/>
    </font>
    <font>
      <sz val="10"/>
      <color theme="1"/>
      <name val="Trebuchet MS"/>
      <charset val="134"/>
    </font>
    <font>
      <sz val="10"/>
      <color theme="1"/>
      <name val="Times New Roman"/>
      <charset val="134"/>
    </font>
    <font>
      <sz val="10"/>
      <color rgb="FF000000"/>
      <name val="Trebuchet MS"/>
      <charset val="134"/>
    </font>
    <font>
      <sz val="10"/>
      <name val="Trebuchet MS"/>
      <charset val="134"/>
    </font>
    <font>
      <sz val="10"/>
      <color rgb="FFFF0000"/>
      <name val="Trebuchet MS"/>
      <charset val="134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9" borderId="23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0" fillId="12" borderId="20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28" borderId="22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5" fillId="18" borderId="24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18" borderId="22" applyNumberFormat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178" fontId="3" fillId="0" borderId="4" xfId="0" applyNumberFormat="1" applyFont="1" applyFill="1" applyBorder="1" applyAlignment="1">
      <alignment horizontal="center"/>
    </xf>
    <xf numFmtId="178" fontId="1" fillId="0" borderId="1" xfId="0" applyNumberFormat="1" applyFont="1" applyFill="1" applyBorder="1" applyAlignment="1">
      <alignment horizontal="center"/>
    </xf>
    <xf numFmtId="178" fontId="1" fillId="0" borderId="5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/>
    <xf numFmtId="178" fontId="1" fillId="0" borderId="7" xfId="0" applyNumberFormat="1" applyFont="1" applyFill="1" applyBorder="1" applyAlignment="1">
      <alignment horizontal="center" vertical="center"/>
    </xf>
    <xf numFmtId="1" fontId="1" fillId="0" borderId="8" xfId="0" applyNumberFormat="1" applyFont="1" applyFill="1" applyBorder="1" applyAlignment="1">
      <alignment horizontal="center" vertical="center"/>
    </xf>
    <xf numFmtId="178" fontId="1" fillId="0" borderId="8" xfId="0" applyNumberFormat="1" applyFont="1" applyFill="1" applyBorder="1" applyAlignment="1">
      <alignment horizontal="center" vertical="center"/>
    </xf>
    <xf numFmtId="178" fontId="1" fillId="0" borderId="9" xfId="0" applyNumberFormat="1" applyFont="1" applyFill="1" applyBorder="1" applyAlignment="1">
      <alignment horizontal="center"/>
    </xf>
    <xf numFmtId="178" fontId="1" fillId="0" borderId="10" xfId="0" applyNumberFormat="1" applyFont="1" applyFill="1" applyBorder="1" applyAlignment="1">
      <alignment vertical="center"/>
    </xf>
    <xf numFmtId="178" fontId="4" fillId="0" borderId="0" xfId="0" applyNumberFormat="1" applyFont="1" applyFill="1" applyAlignment="1">
      <alignment vertical="center"/>
    </xf>
    <xf numFmtId="178" fontId="4" fillId="0" borderId="11" xfId="0" applyNumberFormat="1" applyFont="1" applyFill="1" applyBorder="1" applyAlignment="1">
      <alignment horizontal="left" vertical="center"/>
    </xf>
    <xf numFmtId="1" fontId="4" fillId="0" borderId="11" xfId="0" applyNumberFormat="1" applyFont="1" applyFill="1" applyBorder="1" applyAlignment="1">
      <alignment horizontal="center" vertical="center"/>
    </xf>
    <xf numFmtId="179" fontId="4" fillId="0" borderId="12" xfId="0" applyNumberFormat="1" applyFont="1" applyFill="1" applyBorder="1" applyAlignment="1"/>
    <xf numFmtId="178" fontId="4" fillId="0" borderId="12" xfId="0" applyNumberFormat="1" applyFont="1" applyFill="1" applyBorder="1" applyAlignment="1"/>
    <xf numFmtId="178" fontId="4" fillId="0" borderId="10" xfId="0" applyNumberFormat="1" applyFont="1" applyFill="1" applyBorder="1" applyAlignment="1">
      <alignment vertical="center"/>
    </xf>
    <xf numFmtId="179" fontId="4" fillId="0" borderId="13" xfId="0" applyNumberFormat="1" applyFont="1" applyFill="1" applyBorder="1" applyAlignment="1"/>
    <xf numFmtId="178" fontId="4" fillId="0" borderId="13" xfId="0" applyNumberFormat="1" applyFont="1" applyFill="1" applyBorder="1" applyAlignment="1"/>
    <xf numFmtId="178" fontId="4" fillId="0" borderId="10" xfId="0" applyNumberFormat="1" applyFont="1" applyFill="1" applyBorder="1" applyAlignment="1">
      <alignment horizontal="left" vertical="center"/>
    </xf>
    <xf numFmtId="178" fontId="4" fillId="0" borderId="0" xfId="0" applyNumberFormat="1" applyFont="1" applyFill="1" applyAlignment="1">
      <alignment horizontal="left" vertical="center"/>
    </xf>
    <xf numFmtId="1" fontId="4" fillId="0" borderId="13" xfId="0" applyNumberFormat="1" applyFont="1" applyFill="1" applyBorder="1" applyAlignment="1">
      <alignment horizontal="center" vertical="center"/>
    </xf>
    <xf numFmtId="180" fontId="4" fillId="0" borderId="0" xfId="0" applyNumberFormat="1" applyFont="1" applyFill="1" applyAlignment="1">
      <alignment horizontal="left" vertical="center"/>
    </xf>
    <xf numFmtId="180" fontId="4" fillId="0" borderId="13" xfId="0" applyNumberFormat="1" applyFont="1" applyFill="1" applyBorder="1" applyAlignment="1">
      <alignment horizontal="left" vertical="center"/>
    </xf>
    <xf numFmtId="178" fontId="4" fillId="0" borderId="13" xfId="0" applyNumberFormat="1" applyFont="1" applyFill="1" applyBorder="1" applyAlignment="1">
      <alignment horizontal="left" vertical="center"/>
    </xf>
    <xf numFmtId="180" fontId="4" fillId="0" borderId="0" xfId="0" applyNumberFormat="1" applyFont="1" applyFill="1" applyAlignment="1">
      <alignment vertical="center"/>
    </xf>
    <xf numFmtId="1" fontId="4" fillId="0" borderId="0" xfId="0" applyNumberFormat="1" applyFont="1" applyFill="1" applyAlignment="1">
      <alignment horizontal="center" vertical="center"/>
    </xf>
    <xf numFmtId="178" fontId="4" fillId="2" borderId="10" xfId="0" applyNumberFormat="1" applyFont="1" applyFill="1" applyBorder="1" applyAlignment="1">
      <alignment vertical="center"/>
    </xf>
    <xf numFmtId="178" fontId="4" fillId="2" borderId="0" xfId="0" applyNumberFormat="1" applyFont="1" applyFill="1" applyBorder="1" applyAlignment="1">
      <alignment horizontal="left" vertical="center"/>
    </xf>
    <xf numFmtId="1" fontId="4" fillId="2" borderId="13" xfId="0" applyNumberFormat="1" applyFont="1" applyFill="1" applyBorder="1" applyAlignment="1">
      <alignment horizontal="center" vertical="center"/>
    </xf>
    <xf numFmtId="178" fontId="4" fillId="3" borderId="13" xfId="0" applyNumberFormat="1" applyFont="1" applyFill="1" applyBorder="1" applyAlignment="1">
      <alignment horizontal="left" vertical="center"/>
    </xf>
    <xf numFmtId="1" fontId="4" fillId="2" borderId="0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/>
    <xf numFmtId="178" fontId="4" fillId="0" borderId="11" xfId="0" applyNumberFormat="1" applyFont="1" applyFill="1" applyBorder="1" applyAlignment="1"/>
    <xf numFmtId="1" fontId="5" fillId="0" borderId="0" xfId="0" applyNumberFormat="1" applyFont="1" applyFill="1" applyAlignment="1">
      <alignment horizontal="center"/>
    </xf>
    <xf numFmtId="178" fontId="4" fillId="2" borderId="11" xfId="0" applyNumberFormat="1" applyFont="1" applyFill="1" applyBorder="1" applyAlignment="1">
      <alignment horizontal="left" vertical="center"/>
    </xf>
    <xf numFmtId="1" fontId="4" fillId="2" borderId="11" xfId="0" applyNumberFormat="1" applyFont="1" applyFill="1" applyBorder="1" applyAlignment="1">
      <alignment horizontal="center" vertical="center"/>
    </xf>
    <xf numFmtId="41" fontId="4" fillId="2" borderId="11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178" fontId="4" fillId="4" borderId="10" xfId="0" applyNumberFormat="1" applyFont="1" applyFill="1" applyBorder="1" applyAlignment="1">
      <alignment vertical="center"/>
    </xf>
    <xf numFmtId="178" fontId="4" fillId="4" borderId="0" xfId="0" applyNumberFormat="1" applyFont="1" applyFill="1" applyBorder="1" applyAlignment="1">
      <alignment horizontal="left" vertical="center"/>
    </xf>
    <xf numFmtId="178" fontId="4" fillId="4" borderId="11" xfId="0" applyNumberFormat="1" applyFont="1" applyFill="1" applyBorder="1" applyAlignment="1">
      <alignment horizontal="left" vertical="center"/>
    </xf>
    <xf numFmtId="1" fontId="4" fillId="4" borderId="0" xfId="0" applyNumberFormat="1" applyFont="1" applyFill="1" applyBorder="1" applyAlignment="1">
      <alignment horizontal="center" vertical="center"/>
    </xf>
    <xf numFmtId="178" fontId="4" fillId="5" borderId="13" xfId="0" applyNumberFormat="1" applyFont="1" applyFill="1" applyBorder="1" applyAlignment="1">
      <alignment horizontal="left" vertical="center"/>
    </xf>
    <xf numFmtId="178" fontId="4" fillId="0" borderId="11" xfId="0" applyNumberFormat="1" applyFont="1" applyFill="1" applyBorder="1" applyAlignment="1">
      <alignment vertical="center"/>
    </xf>
    <xf numFmtId="179" fontId="4" fillId="0" borderId="5" xfId="0" applyNumberFormat="1" applyFont="1" applyFill="1" applyBorder="1" applyAlignment="1"/>
    <xf numFmtId="1" fontId="4" fillId="0" borderId="10" xfId="0" applyNumberFormat="1" applyFont="1" applyFill="1" applyBorder="1" applyAlignment="1">
      <alignment horizontal="center" vertical="center"/>
    </xf>
    <xf numFmtId="178" fontId="4" fillId="0" borderId="10" xfId="0" applyNumberFormat="1" applyFont="1" applyFill="1" applyBorder="1" applyAlignment="1">
      <alignment horizontal="left"/>
    </xf>
    <xf numFmtId="178" fontId="4" fillId="4" borderId="0" xfId="0" applyNumberFormat="1" applyFont="1" applyFill="1" applyBorder="1" applyAlignment="1">
      <alignment horizontal="left"/>
    </xf>
    <xf numFmtId="1" fontId="6" fillId="4" borderId="13" xfId="0" applyNumberFormat="1" applyFont="1" applyFill="1" applyBorder="1" applyAlignment="1">
      <alignment horizontal="center" vertical="center"/>
    </xf>
    <xf numFmtId="178" fontId="6" fillId="4" borderId="11" xfId="0" applyNumberFormat="1" applyFont="1" applyFill="1" applyBorder="1" applyAlignment="1">
      <alignment horizontal="left" vertical="center"/>
    </xf>
    <xf numFmtId="1" fontId="6" fillId="6" borderId="13" xfId="0" applyNumberFormat="1" applyFont="1" applyFill="1" applyBorder="1" applyAlignment="1">
      <alignment horizontal="center" vertical="center"/>
    </xf>
    <xf numFmtId="178" fontId="6" fillId="6" borderId="11" xfId="0" applyNumberFormat="1" applyFont="1" applyFill="1" applyBorder="1" applyAlignment="1">
      <alignment horizontal="left" vertical="center"/>
    </xf>
    <xf numFmtId="1" fontId="6" fillId="4" borderId="11" xfId="0" applyNumberFormat="1" applyFont="1" applyFill="1" applyBorder="1" applyAlignment="1">
      <alignment horizontal="center" vertical="center"/>
    </xf>
    <xf numFmtId="179" fontId="4" fillId="0" borderId="10" xfId="0" applyNumberFormat="1" applyFont="1" applyFill="1" applyBorder="1" applyAlignment="1"/>
    <xf numFmtId="1" fontId="4" fillId="0" borderId="13" xfId="0" applyNumberFormat="1" applyFont="1" applyFill="1" applyBorder="1" applyAlignment="1">
      <alignment horizontal="center"/>
    </xf>
    <xf numFmtId="178" fontId="4" fillId="0" borderId="13" xfId="0" applyNumberFormat="1" applyFont="1" applyFill="1" applyBorder="1" applyAlignment="1">
      <alignment horizontal="left"/>
    </xf>
    <xf numFmtId="178" fontId="4" fillId="7" borderId="10" xfId="0" applyNumberFormat="1" applyFont="1" applyFill="1" applyBorder="1" applyAlignment="1">
      <alignment vertical="center"/>
    </xf>
    <xf numFmtId="178" fontId="4" fillId="7" borderId="0" xfId="0" applyNumberFormat="1" applyFont="1" applyFill="1" applyBorder="1" applyAlignment="1">
      <alignment horizontal="left" vertical="center"/>
    </xf>
    <xf numFmtId="178" fontId="4" fillId="7" borderId="11" xfId="0" applyNumberFormat="1" applyFont="1" applyFill="1" applyBorder="1" applyAlignment="1">
      <alignment horizontal="left" vertical="center"/>
    </xf>
    <xf numFmtId="1" fontId="4" fillId="7" borderId="13" xfId="0" applyNumberFormat="1" applyFont="1" applyFill="1" applyBorder="1" applyAlignment="1">
      <alignment horizontal="center"/>
    </xf>
    <xf numFmtId="180" fontId="4" fillId="7" borderId="13" xfId="0" applyNumberFormat="1" applyFont="1" applyFill="1" applyBorder="1" applyAlignment="1">
      <alignment horizontal="left"/>
    </xf>
    <xf numFmtId="180" fontId="4" fillId="0" borderId="13" xfId="0" applyNumberFormat="1" applyFont="1" applyFill="1" applyBorder="1" applyAlignment="1">
      <alignment horizontal="left"/>
    </xf>
    <xf numFmtId="178" fontId="7" fillId="0" borderId="11" xfId="0" applyNumberFormat="1" applyFont="1" applyFill="1" applyBorder="1" applyAlignment="1">
      <alignment horizontal="left" vertical="center"/>
    </xf>
    <xf numFmtId="1" fontId="4" fillId="0" borderId="11" xfId="0" applyNumberFormat="1" applyFont="1" applyFill="1" applyBorder="1" applyAlignment="1">
      <alignment horizontal="center"/>
    </xf>
    <xf numFmtId="178" fontId="4" fillId="0" borderId="11" xfId="0" applyNumberFormat="1" applyFont="1" applyFill="1" applyBorder="1" applyAlignment="1">
      <alignment horizontal="left"/>
    </xf>
    <xf numFmtId="178" fontId="1" fillId="0" borderId="11" xfId="0" applyNumberFormat="1" applyFont="1" applyFill="1" applyBorder="1" applyAlignment="1">
      <alignment horizontal="right" vertical="center"/>
    </xf>
    <xf numFmtId="1" fontId="1" fillId="0" borderId="11" xfId="0" applyNumberFormat="1" applyFont="1" applyFill="1" applyBorder="1" applyAlignment="1">
      <alignment horizontal="center" vertical="center"/>
    </xf>
    <xf numFmtId="178" fontId="4" fillId="4" borderId="10" xfId="0" applyNumberFormat="1" applyFont="1" applyFill="1" applyBorder="1" applyAlignment="1">
      <alignment horizontal="left"/>
    </xf>
    <xf numFmtId="178" fontId="4" fillId="4" borderId="11" xfId="0" applyNumberFormat="1" applyFont="1" applyFill="1" applyBorder="1" applyAlignment="1">
      <alignment horizontal="left"/>
    </xf>
    <xf numFmtId="1" fontId="4" fillId="5" borderId="13" xfId="0" applyNumberFormat="1" applyFont="1" applyFill="1" applyBorder="1" applyAlignment="1">
      <alignment horizontal="center"/>
    </xf>
    <xf numFmtId="180" fontId="4" fillId="5" borderId="13" xfId="0" applyNumberFormat="1" applyFont="1" applyFill="1" applyBorder="1" applyAlignment="1">
      <alignment horizontal="left"/>
    </xf>
    <xf numFmtId="178" fontId="4" fillId="4" borderId="10" xfId="0" applyNumberFormat="1" applyFont="1" applyFill="1" applyBorder="1" applyAlignment="1"/>
    <xf numFmtId="181" fontId="4" fillId="4" borderId="0" xfId="0" applyNumberFormat="1" applyFont="1" applyFill="1" applyBorder="1" applyAlignment="1"/>
    <xf numFmtId="181" fontId="4" fillId="0" borderId="0" xfId="0" applyNumberFormat="1" applyFont="1" applyFill="1" applyAlignment="1">
      <alignment vertical="center"/>
    </xf>
    <xf numFmtId="178" fontId="4" fillId="5" borderId="10" xfId="0" applyNumberFormat="1" applyFont="1" applyFill="1" applyBorder="1" applyAlignment="1">
      <alignment vertical="center"/>
    </xf>
    <xf numFmtId="178" fontId="3" fillId="0" borderId="10" xfId="0" applyNumberFormat="1" applyFont="1" applyFill="1" applyBorder="1" applyAlignment="1">
      <alignment vertical="center"/>
    </xf>
    <xf numFmtId="1" fontId="8" fillId="0" borderId="13" xfId="0" applyNumberFormat="1" applyFont="1" applyFill="1" applyBorder="1" applyAlignment="1">
      <alignment horizontal="center"/>
    </xf>
    <xf numFmtId="178" fontId="8" fillId="0" borderId="13" xfId="0" applyNumberFormat="1" applyFont="1" applyFill="1" applyBorder="1" applyAlignment="1">
      <alignment horizontal="left"/>
    </xf>
    <xf numFmtId="1" fontId="6" fillId="0" borderId="13" xfId="0" applyNumberFormat="1" applyFont="1" applyFill="1" applyBorder="1" applyAlignment="1">
      <alignment horizontal="center" vertical="center"/>
    </xf>
    <xf numFmtId="178" fontId="6" fillId="0" borderId="11" xfId="0" applyNumberFormat="1" applyFont="1" applyFill="1" applyBorder="1" applyAlignment="1">
      <alignment horizontal="left" vertical="center"/>
    </xf>
    <xf numFmtId="178" fontId="7" fillId="0" borderId="13" xfId="0" applyNumberFormat="1" applyFont="1" applyFill="1" applyBorder="1" applyAlignment="1">
      <alignment horizontal="left"/>
    </xf>
    <xf numFmtId="178" fontId="3" fillId="0" borderId="11" xfId="0" applyNumberFormat="1" applyFont="1" applyFill="1" applyBorder="1" applyAlignment="1">
      <alignment horizontal="right" vertical="center"/>
    </xf>
    <xf numFmtId="179" fontId="4" fillId="0" borderId="14" xfId="0" applyNumberFormat="1" applyFont="1" applyFill="1" applyBorder="1" applyAlignment="1"/>
    <xf numFmtId="178" fontId="1" fillId="0" borderId="15" xfId="0" applyNumberFormat="1" applyFont="1" applyFill="1" applyBorder="1" applyAlignment="1">
      <alignment horizontal="right" vertical="center"/>
    </xf>
    <xf numFmtId="0" fontId="2" fillId="0" borderId="16" xfId="0" applyFont="1" applyFill="1" applyBorder="1" applyAlignment="1"/>
    <xf numFmtId="0" fontId="2" fillId="0" borderId="17" xfId="0" applyFont="1" applyFill="1" applyBorder="1" applyAlignment="1"/>
    <xf numFmtId="1" fontId="1" fillId="0" borderId="17" xfId="0" applyNumberFormat="1" applyFont="1" applyFill="1" applyBorder="1" applyAlignment="1">
      <alignment horizontal="center" vertical="center"/>
    </xf>
    <xf numFmtId="178" fontId="1" fillId="0" borderId="17" xfId="0" applyNumberFormat="1" applyFont="1" applyFill="1" applyBorder="1" applyAlignment="1">
      <alignment horizontal="right" vertical="center"/>
    </xf>
    <xf numFmtId="179" fontId="4" fillId="0" borderId="15" xfId="0" applyNumberFormat="1" applyFont="1" applyFill="1" applyBorder="1" applyAlignment="1"/>
    <xf numFmtId="178" fontId="4" fillId="4" borderId="0" xfId="0" applyNumberFormat="1" applyFont="1" applyFill="1" applyBorder="1" applyAlignment="1"/>
    <xf numFmtId="178" fontId="4" fillId="4" borderId="0" xfId="0" applyNumberFormat="1" applyFont="1" applyFill="1" applyBorder="1" applyAlignment="1">
      <alignment vertical="center"/>
    </xf>
    <xf numFmtId="178" fontId="4" fillId="4" borderId="11" xfId="0" applyNumberFormat="1" applyFont="1" applyFill="1" applyBorder="1" applyAlignment="1">
      <alignment vertical="center"/>
    </xf>
    <xf numFmtId="1" fontId="4" fillId="4" borderId="13" xfId="0" applyNumberFormat="1" applyFont="1" applyFill="1" applyBorder="1" applyAlignment="1">
      <alignment horizontal="center"/>
    </xf>
    <xf numFmtId="178" fontId="7" fillId="4" borderId="13" xfId="0" applyNumberFormat="1" applyFont="1" applyFill="1" applyBorder="1" applyAlignment="1"/>
    <xf numFmtId="178" fontId="4" fillId="4" borderId="13" xfId="0" applyNumberFormat="1" applyFont="1" applyFill="1" applyBorder="1" applyAlignment="1">
      <alignment horizontal="left"/>
    </xf>
    <xf numFmtId="1" fontId="4" fillId="4" borderId="11" xfId="0" applyNumberFormat="1" applyFont="1" applyFill="1" applyBorder="1" applyAlignment="1">
      <alignment horizontal="center" vertical="center"/>
    </xf>
    <xf numFmtId="178" fontId="7" fillId="4" borderId="13" xfId="0" applyNumberFormat="1" applyFont="1" applyFill="1" applyBorder="1" applyAlignment="1">
      <alignment horizontal="left"/>
    </xf>
    <xf numFmtId="178" fontId="7" fillId="8" borderId="10" xfId="0" applyNumberFormat="1" applyFont="1" applyFill="1" applyBorder="1" applyAlignment="1">
      <alignment vertical="center"/>
    </xf>
    <xf numFmtId="178" fontId="7" fillId="9" borderId="0" xfId="0" applyNumberFormat="1" applyFont="1" applyFill="1" applyBorder="1" applyAlignment="1">
      <alignment horizontal="left" vertical="center"/>
    </xf>
    <xf numFmtId="178" fontId="7" fillId="9" borderId="11" xfId="0" applyNumberFormat="1" applyFont="1" applyFill="1" applyBorder="1" applyAlignment="1">
      <alignment horizontal="left" vertical="center"/>
    </xf>
    <xf numFmtId="1" fontId="7" fillId="9" borderId="13" xfId="0" applyNumberFormat="1" applyFont="1" applyFill="1" applyBorder="1" applyAlignment="1">
      <alignment horizontal="center"/>
    </xf>
    <xf numFmtId="178" fontId="7" fillId="10" borderId="13" xfId="0" applyNumberFormat="1" applyFont="1" applyFill="1" applyBorder="1" applyAlignment="1">
      <alignment horizontal="left"/>
    </xf>
    <xf numFmtId="178" fontId="4" fillId="0" borderId="15" xfId="0" applyNumberFormat="1" applyFont="1" applyFill="1" applyBorder="1" applyAlignment="1"/>
    <xf numFmtId="178" fontId="7" fillId="4" borderId="11" xfId="0" applyNumberFormat="1" applyFont="1" applyFill="1" applyBorder="1" applyAlignment="1">
      <alignment horizontal="left" vertical="center"/>
    </xf>
    <xf numFmtId="1" fontId="4" fillId="4" borderId="11" xfId="0" applyNumberFormat="1" applyFont="1" applyFill="1" applyBorder="1" applyAlignment="1">
      <alignment horizontal="center"/>
    </xf>
    <xf numFmtId="178" fontId="7" fillId="4" borderId="11" xfId="0" applyNumberFormat="1" applyFont="1" applyFill="1" applyBorder="1" applyAlignment="1">
      <alignment horizontal="left"/>
    </xf>
    <xf numFmtId="178" fontId="4" fillId="4" borderId="11" xfId="0" applyNumberFormat="1" applyFont="1" applyFill="1" applyBorder="1" applyAlignment="1">
      <alignment horizontal="center" vertical="center"/>
    </xf>
    <xf numFmtId="178" fontId="4" fillId="0" borderId="1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/>
    </xf>
    <xf numFmtId="179" fontId="4" fillId="0" borderId="8" xfId="0" applyNumberFormat="1" applyFont="1" applyFill="1" applyBorder="1" applyAlignment="1"/>
    <xf numFmtId="179" fontId="4" fillId="0" borderId="18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x\Downloads\tabe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OUTLET KFD 2020"/>
      <sheetName val="COA"/>
      <sheetName val="CHECK LIST"/>
      <sheetName val="REKAP"/>
      <sheetName val="KASBON SEMENTARA"/>
      <sheetName val="SETORAN DALAM PERJALANAN"/>
      <sheetName val="BAK"/>
      <sheetName val="LAP KAS"/>
      <sheetName val="LAP BANK OPR"/>
      <sheetName val="BNI (CABANG)"/>
      <sheetName val="BNI SYARIAH"/>
      <sheetName val="LAP BANK GIRO"/>
      <sheetName val="BCA"/>
      <sheetName val="BNI (BM)"/>
      <sheetName val="BRI (BM)"/>
      <sheetName val="BRI (CABANG)"/>
      <sheetName val="BRI SYARIAH"/>
      <sheetName val="BANK JATENG"/>
      <sheetName val="LAP JU GL TO GL"/>
      <sheetName val="OMSET RUJUKAN INTERNAL"/>
      <sheetName val="7S+LIS"/>
      <sheetName val="KONTROL SETORAN"/>
      <sheetName val="KONTROL EDC"/>
      <sheetName val="KONTROL QRIS"/>
      <sheetName val="KONTROL TRF LANGSUNG"/>
      <sheetName val="KONTROL OMZ"/>
      <sheetName val="DETAIL KAPITASI BPJS + INH"/>
      <sheetName val="KAPITASI"/>
      <sheetName val="RESEP + BMHP"/>
      <sheetName val="Lamp. By. Drg"/>
      <sheetName val="DETAIL OMZET"/>
      <sheetName val="KUNJUNGAN PX"/>
      <sheetName val="DPP OMZ"/>
      <sheetName val="PKM"/>
      <sheetName val="SHARING KSO"/>
      <sheetName val="REKAP HPP"/>
      <sheetName val="REKAP BIAYA"/>
      <sheetName val="PEMBELIAN"/>
    </sheetNames>
    <sheetDataSet>
      <sheetData sheetId="0"/>
      <sheetData sheetId="1"/>
      <sheetData sheetId="2"/>
      <sheetData sheetId="3">
        <row r="5">
          <cell r="D5" t="str">
            <v>REKENING</v>
          </cell>
        </row>
        <row r="6">
          <cell r="D6" t="str">
            <v>NOMOR </v>
          </cell>
        </row>
        <row r="9">
          <cell r="D9">
            <v>1101010101</v>
          </cell>
        </row>
        <row r="10">
          <cell r="D10">
            <v>11020101</v>
          </cell>
        </row>
        <row r="12">
          <cell r="D12">
            <v>1101060201</v>
          </cell>
        </row>
        <row r="13">
          <cell r="D13">
            <v>1101060301</v>
          </cell>
        </row>
        <row r="14">
          <cell r="D14">
            <v>1101060101</v>
          </cell>
        </row>
        <row r="15">
          <cell r="D15">
            <v>11030104</v>
          </cell>
        </row>
        <row r="16">
          <cell r="D16">
            <v>1101060501</v>
          </cell>
        </row>
        <row r="17">
          <cell r="D17">
            <v>1101060601</v>
          </cell>
        </row>
        <row r="18">
          <cell r="D18">
            <v>1101060603</v>
          </cell>
        </row>
        <row r="19">
          <cell r="D19">
            <v>11030401</v>
          </cell>
        </row>
        <row r="20">
          <cell r="D20">
            <v>11030402</v>
          </cell>
        </row>
        <row r="21">
          <cell r="D21">
            <v>11030403</v>
          </cell>
        </row>
        <row r="22">
          <cell r="D22">
            <v>11030501</v>
          </cell>
        </row>
        <row r="23">
          <cell r="D23">
            <v>1101070105</v>
          </cell>
        </row>
        <row r="24">
          <cell r="D24">
            <v>1101070106</v>
          </cell>
        </row>
        <row r="25">
          <cell r="D25">
            <v>1101070101</v>
          </cell>
        </row>
        <row r="26">
          <cell r="D26">
            <v>11030602</v>
          </cell>
        </row>
        <row r="27">
          <cell r="D27">
            <v>11030701</v>
          </cell>
        </row>
        <row r="28">
          <cell r="D28">
            <v>11030801</v>
          </cell>
        </row>
        <row r="30">
          <cell r="D30">
            <v>1101070100</v>
          </cell>
        </row>
        <row r="31">
          <cell r="D31">
            <v>1101070104</v>
          </cell>
        </row>
        <row r="32">
          <cell r="D32">
            <v>11031001</v>
          </cell>
        </row>
        <row r="33">
          <cell r="D33">
            <v>1102030101</v>
          </cell>
        </row>
        <row r="34">
          <cell r="D34">
            <v>1102010101</v>
          </cell>
        </row>
        <row r="35">
          <cell r="D35">
            <v>1102010201</v>
          </cell>
        </row>
        <row r="36">
          <cell r="D36" t="str">
            <v>1.1.05.01.01</v>
          </cell>
        </row>
        <row r="37">
          <cell r="D37" t="str">
            <v>1.1.05.02.01</v>
          </cell>
        </row>
        <row r="43">
          <cell r="D43">
            <v>11050301</v>
          </cell>
        </row>
        <row r="45">
          <cell r="D45">
            <v>11060000</v>
          </cell>
        </row>
        <row r="46">
          <cell r="D46">
            <v>1103020101</v>
          </cell>
        </row>
        <row r="47">
          <cell r="D47">
            <v>1103020102</v>
          </cell>
        </row>
        <row r="48">
          <cell r="D48">
            <v>1103010101</v>
          </cell>
        </row>
        <row r="49">
          <cell r="D49">
            <v>1103010102</v>
          </cell>
        </row>
        <row r="50">
          <cell r="D50">
            <v>1103010201</v>
          </cell>
        </row>
        <row r="51">
          <cell r="D51">
            <v>1103010202</v>
          </cell>
        </row>
        <row r="52">
          <cell r="D52">
            <v>1103010301</v>
          </cell>
        </row>
        <row r="53">
          <cell r="D53">
            <v>1103010302</v>
          </cell>
        </row>
        <row r="54">
          <cell r="D54">
            <v>1103030202</v>
          </cell>
        </row>
        <row r="55">
          <cell r="D55">
            <v>1105010201</v>
          </cell>
        </row>
        <row r="56">
          <cell r="D56">
            <v>1105010202</v>
          </cell>
        </row>
        <row r="57">
          <cell r="D57">
            <v>1105010101</v>
          </cell>
        </row>
        <row r="58">
          <cell r="D58">
            <v>1105010102</v>
          </cell>
        </row>
        <row r="59">
          <cell r="D59">
            <v>1105010301</v>
          </cell>
        </row>
        <row r="60">
          <cell r="D60">
            <v>1105010302</v>
          </cell>
        </row>
        <row r="61">
          <cell r="D61">
            <v>1105010510</v>
          </cell>
        </row>
        <row r="62">
          <cell r="D62">
            <v>1103030101</v>
          </cell>
        </row>
        <row r="64">
          <cell r="D64">
            <v>1103030103</v>
          </cell>
        </row>
        <row r="65">
          <cell r="D65">
            <v>1103030201</v>
          </cell>
        </row>
        <row r="69">
          <cell r="D69">
            <v>1107010301</v>
          </cell>
        </row>
        <row r="71">
          <cell r="D71">
            <v>1107010701</v>
          </cell>
        </row>
        <row r="73">
          <cell r="D73">
            <v>1108010101</v>
          </cell>
        </row>
        <row r="74">
          <cell r="D74">
            <v>1108010102</v>
          </cell>
        </row>
        <row r="75">
          <cell r="D75">
            <v>1108010103</v>
          </cell>
        </row>
        <row r="78">
          <cell r="D78">
            <v>1202020109</v>
          </cell>
        </row>
        <row r="79">
          <cell r="D79">
            <v>1202020201</v>
          </cell>
        </row>
        <row r="82">
          <cell r="D82">
            <v>1106040101</v>
          </cell>
        </row>
        <row r="86">
          <cell r="D86">
            <v>1110090101</v>
          </cell>
        </row>
        <row r="87">
          <cell r="D87">
            <v>1110020101</v>
          </cell>
        </row>
        <row r="88">
          <cell r="D88">
            <v>1110020103</v>
          </cell>
        </row>
        <row r="89">
          <cell r="D89">
            <v>1110020104</v>
          </cell>
        </row>
        <row r="92">
          <cell r="D92">
            <v>1205030201</v>
          </cell>
        </row>
        <row r="93">
          <cell r="D93">
            <v>1205040201</v>
          </cell>
        </row>
        <row r="98">
          <cell r="D98">
            <v>1204010107</v>
          </cell>
        </row>
        <row r="99">
          <cell r="D99">
            <v>1204010201</v>
          </cell>
        </row>
        <row r="103">
          <cell r="D103">
            <v>1201010101</v>
          </cell>
        </row>
        <row r="104">
          <cell r="D104">
            <v>1201010102</v>
          </cell>
        </row>
        <row r="106">
          <cell r="D106">
            <v>1201010201</v>
          </cell>
        </row>
        <row r="107">
          <cell r="D107">
            <v>1201010204</v>
          </cell>
        </row>
        <row r="109">
          <cell r="D109">
            <v>1201010301</v>
          </cell>
        </row>
        <row r="110">
          <cell r="D110">
            <v>1201010302</v>
          </cell>
        </row>
        <row r="112">
          <cell r="D112">
            <v>1201010401</v>
          </cell>
        </row>
        <row r="113">
          <cell r="D113">
            <v>1201010501</v>
          </cell>
        </row>
        <row r="115">
          <cell r="D115">
            <v>1201010402</v>
          </cell>
        </row>
        <row r="116">
          <cell r="D116">
            <v>1201010502</v>
          </cell>
        </row>
        <row r="118">
          <cell r="D118">
            <v>1201010601</v>
          </cell>
        </row>
        <row r="119">
          <cell r="D119">
            <v>1201010602</v>
          </cell>
        </row>
        <row r="121">
          <cell r="D121">
            <v>1201020101</v>
          </cell>
        </row>
        <row r="122">
          <cell r="D122">
            <v>1201020104</v>
          </cell>
        </row>
        <row r="123">
          <cell r="D123">
            <v>1201020202</v>
          </cell>
        </row>
        <row r="125">
          <cell r="D125">
            <v>1201020301</v>
          </cell>
        </row>
        <row r="126">
          <cell r="D126">
            <v>1201020302</v>
          </cell>
        </row>
        <row r="127">
          <cell r="D127">
            <v>1201020401</v>
          </cell>
        </row>
        <row r="130">
          <cell r="D130">
            <v>1201020501</v>
          </cell>
        </row>
        <row r="131">
          <cell r="D131">
            <v>1201020502</v>
          </cell>
        </row>
        <row r="135">
          <cell r="D135">
            <v>1201011201</v>
          </cell>
        </row>
        <row r="136">
          <cell r="D136">
            <v>1201011202</v>
          </cell>
        </row>
        <row r="138">
          <cell r="D138">
            <v>1202030102</v>
          </cell>
        </row>
        <row r="139">
          <cell r="D139">
            <v>1202020201</v>
          </cell>
        </row>
        <row r="141">
          <cell r="D141">
            <v>1205030101</v>
          </cell>
        </row>
        <row r="142">
          <cell r="D142">
            <v>1205040101</v>
          </cell>
        </row>
        <row r="143">
          <cell r="D143">
            <v>1205020101</v>
          </cell>
        </row>
        <row r="145">
          <cell r="D145">
            <v>1203010101</v>
          </cell>
        </row>
        <row r="146">
          <cell r="D146">
            <v>1201011401</v>
          </cell>
        </row>
        <row r="148">
          <cell r="D148">
            <v>1107010505</v>
          </cell>
        </row>
        <row r="157">
          <cell r="D157">
            <v>2102010101</v>
          </cell>
        </row>
        <row r="158">
          <cell r="D158">
            <v>2102010202</v>
          </cell>
        </row>
        <row r="159">
          <cell r="D159">
            <v>2102010206</v>
          </cell>
        </row>
        <row r="160">
          <cell r="D160">
            <v>2102010201</v>
          </cell>
        </row>
        <row r="162">
          <cell r="D162">
            <v>2104010201</v>
          </cell>
        </row>
        <row r="163">
          <cell r="D163">
            <v>2104010202</v>
          </cell>
        </row>
        <row r="164">
          <cell r="D164">
            <v>2102010205</v>
          </cell>
        </row>
        <row r="167">
          <cell r="D167">
            <v>2101010101</v>
          </cell>
        </row>
        <row r="169">
          <cell r="D169">
            <v>2101010301</v>
          </cell>
        </row>
        <row r="170">
          <cell r="D170">
            <v>2101020101</v>
          </cell>
        </row>
        <row r="171">
          <cell r="D171">
            <v>2101020201</v>
          </cell>
        </row>
        <row r="174">
          <cell r="D174">
            <v>2106010101</v>
          </cell>
        </row>
        <row r="175">
          <cell r="D175">
            <v>2106010102</v>
          </cell>
        </row>
        <row r="176">
          <cell r="D176">
            <v>2106010103</v>
          </cell>
        </row>
        <row r="177">
          <cell r="D177">
            <v>2106010104</v>
          </cell>
        </row>
        <row r="178">
          <cell r="D178">
            <v>2106010105</v>
          </cell>
        </row>
        <row r="179">
          <cell r="D179">
            <v>2106010106</v>
          </cell>
        </row>
        <row r="180">
          <cell r="D180">
            <v>2106010108</v>
          </cell>
        </row>
        <row r="182">
          <cell r="D182">
            <v>1108010202</v>
          </cell>
        </row>
        <row r="183">
          <cell r="D183">
            <v>1108010203</v>
          </cell>
        </row>
        <row r="184">
          <cell r="D184">
            <v>2102010204</v>
          </cell>
        </row>
        <row r="187">
          <cell r="D187">
            <v>2105020101</v>
          </cell>
        </row>
        <row r="188">
          <cell r="D188">
            <v>2105020102</v>
          </cell>
        </row>
        <row r="189">
          <cell r="D189">
            <v>2104010501</v>
          </cell>
        </row>
        <row r="190">
          <cell r="D190">
            <v>2104010502</v>
          </cell>
        </row>
        <row r="191">
          <cell r="D191">
            <v>2105040101</v>
          </cell>
        </row>
        <row r="192">
          <cell r="D192">
            <v>2105030201</v>
          </cell>
        </row>
        <row r="193">
          <cell r="D193">
            <v>2105030202</v>
          </cell>
        </row>
        <row r="194">
          <cell r="D194">
            <v>2105030401</v>
          </cell>
        </row>
        <row r="195">
          <cell r="D195">
            <v>2105030101</v>
          </cell>
        </row>
        <row r="196">
          <cell r="D196">
            <v>2105030902</v>
          </cell>
        </row>
        <row r="197">
          <cell r="D197">
            <v>2105030901</v>
          </cell>
        </row>
        <row r="198">
          <cell r="D198">
            <v>2105030903</v>
          </cell>
        </row>
        <row r="199">
          <cell r="D199">
            <v>2105030904</v>
          </cell>
        </row>
        <row r="200">
          <cell r="D200">
            <v>2105030905</v>
          </cell>
        </row>
        <row r="201">
          <cell r="D201">
            <v>2105030906</v>
          </cell>
        </row>
        <row r="202">
          <cell r="D202">
            <v>2106020101</v>
          </cell>
        </row>
        <row r="205">
          <cell r="D205">
            <v>2107010107</v>
          </cell>
        </row>
        <row r="206">
          <cell r="D206">
            <v>2107010108</v>
          </cell>
        </row>
        <row r="212">
          <cell r="D212">
            <v>2108010301</v>
          </cell>
        </row>
        <row r="213">
          <cell r="D213">
            <v>2108010302</v>
          </cell>
        </row>
        <row r="214">
          <cell r="D214">
            <v>2108010303</v>
          </cell>
        </row>
        <row r="219">
          <cell r="D219">
            <v>2202010101</v>
          </cell>
        </row>
        <row r="220">
          <cell r="D220">
            <v>2202010102</v>
          </cell>
        </row>
        <row r="223">
          <cell r="D223">
            <v>2108010304</v>
          </cell>
        </row>
        <row r="224">
          <cell r="D224">
            <v>3102010101</v>
          </cell>
        </row>
        <row r="225">
          <cell r="D225">
            <v>3102010102</v>
          </cell>
        </row>
        <row r="226">
          <cell r="D226">
            <v>3102010103</v>
          </cell>
        </row>
        <row r="227">
          <cell r="D227">
            <v>3201010101</v>
          </cell>
        </row>
        <row r="229">
          <cell r="D229">
            <v>3301010102</v>
          </cell>
        </row>
      </sheetData>
      <sheetData sheetId="4"/>
      <sheetData sheetId="5"/>
      <sheetData sheetId="6"/>
      <sheetData sheetId="7">
        <row r="11">
          <cell r="N11">
            <v>274683100</v>
          </cell>
        </row>
        <row r="12">
          <cell r="K12">
            <v>4102010201</v>
          </cell>
          <cell r="L12">
            <v>0</v>
          </cell>
        </row>
        <row r="13">
          <cell r="K13">
            <v>4102010201</v>
          </cell>
          <cell r="L13">
            <v>0</v>
          </cell>
        </row>
        <row r="14">
          <cell r="K14">
            <v>4102010201</v>
          </cell>
          <cell r="L14">
            <v>360000</v>
          </cell>
        </row>
        <row r="15">
          <cell r="K15">
            <v>4102010201</v>
          </cell>
          <cell r="L15">
            <v>0</v>
          </cell>
        </row>
        <row r="16">
          <cell r="K16">
            <v>4102010201</v>
          </cell>
          <cell r="L16">
            <v>70000</v>
          </cell>
        </row>
        <row r="17">
          <cell r="K17">
            <v>4102010201</v>
          </cell>
          <cell r="L17">
            <v>0</v>
          </cell>
        </row>
        <row r="18">
          <cell r="K18">
            <v>4102010201</v>
          </cell>
          <cell r="L18">
            <v>0</v>
          </cell>
        </row>
        <row r="19">
          <cell r="K19">
            <v>4102010201</v>
          </cell>
          <cell r="L19">
            <v>0</v>
          </cell>
        </row>
        <row r="20">
          <cell r="K20">
            <v>4102010201</v>
          </cell>
          <cell r="L20">
            <v>0</v>
          </cell>
        </row>
        <row r="21">
          <cell r="K21">
            <v>4102010201</v>
          </cell>
          <cell r="L21">
            <v>0</v>
          </cell>
        </row>
        <row r="22">
          <cell r="K22">
            <v>4102010201</v>
          </cell>
          <cell r="L22">
            <v>70000</v>
          </cell>
        </row>
        <row r="23">
          <cell r="K23">
            <v>4102010201</v>
          </cell>
          <cell r="L23">
            <v>0</v>
          </cell>
        </row>
        <row r="24">
          <cell r="K24">
            <v>4102010201</v>
          </cell>
          <cell r="L24">
            <v>0</v>
          </cell>
        </row>
        <row r="25">
          <cell r="K25">
            <v>4102010201</v>
          </cell>
          <cell r="L25">
            <v>50000</v>
          </cell>
        </row>
        <row r="26">
          <cell r="K26">
            <v>4102010201</v>
          </cell>
          <cell r="L26">
            <v>1245000</v>
          </cell>
        </row>
        <row r="27">
          <cell r="K27">
            <v>4102010201</v>
          </cell>
          <cell r="L27">
            <v>500000</v>
          </cell>
        </row>
        <row r="28">
          <cell r="K28">
            <v>4102010201</v>
          </cell>
          <cell r="L28">
            <v>0</v>
          </cell>
        </row>
        <row r="29">
          <cell r="K29">
            <v>4102010201</v>
          </cell>
          <cell r="L29">
            <v>100000</v>
          </cell>
        </row>
        <row r="30">
          <cell r="K30">
            <v>4102010201</v>
          </cell>
          <cell r="L30">
            <v>120000</v>
          </cell>
        </row>
        <row r="31">
          <cell r="K31">
            <v>4102010201</v>
          </cell>
          <cell r="L31">
            <v>470000</v>
          </cell>
        </row>
        <row r="32">
          <cell r="K32">
            <v>4102010201</v>
          </cell>
          <cell r="L32">
            <v>50000</v>
          </cell>
        </row>
        <row r="33">
          <cell r="K33">
            <v>4102010201</v>
          </cell>
          <cell r="L33">
            <v>0</v>
          </cell>
        </row>
        <row r="34">
          <cell r="K34">
            <v>4102010201</v>
          </cell>
          <cell r="L34">
            <v>0</v>
          </cell>
        </row>
        <row r="35">
          <cell r="K35">
            <v>4102010201</v>
          </cell>
          <cell r="L35">
            <v>0</v>
          </cell>
        </row>
        <row r="36">
          <cell r="K36">
            <v>4102010201</v>
          </cell>
          <cell r="L36">
            <v>0</v>
          </cell>
        </row>
        <row r="37">
          <cell r="K37">
            <v>4102010201</v>
          </cell>
          <cell r="L37">
            <v>2210000</v>
          </cell>
        </row>
        <row r="38">
          <cell r="K38">
            <v>4102010201</v>
          </cell>
          <cell r="L38">
            <v>6915000</v>
          </cell>
        </row>
        <row r="39">
          <cell r="K39">
            <v>4102010401</v>
          </cell>
          <cell r="L39">
            <v>19848000</v>
          </cell>
        </row>
        <row r="40">
          <cell r="K40">
            <v>4102010401</v>
          </cell>
          <cell r="L40">
            <v>30920000</v>
          </cell>
        </row>
        <row r="41">
          <cell r="K41">
            <v>4102010401</v>
          </cell>
          <cell r="L41">
            <v>3040000</v>
          </cell>
        </row>
        <row r="42">
          <cell r="K42">
            <v>4102010201</v>
          </cell>
          <cell r="L42">
            <v>0</v>
          </cell>
        </row>
        <row r="43">
          <cell r="K43">
            <v>4102010201</v>
          </cell>
          <cell r="L43">
            <v>0</v>
          </cell>
        </row>
        <row r="44">
          <cell r="K44">
            <v>4102010201</v>
          </cell>
          <cell r="L44">
            <v>800000</v>
          </cell>
        </row>
        <row r="45">
          <cell r="K45">
            <v>4102010201</v>
          </cell>
          <cell r="L45">
            <v>250000</v>
          </cell>
        </row>
        <row r="46">
          <cell r="K46">
            <v>4102010201</v>
          </cell>
          <cell r="L46">
            <v>300000</v>
          </cell>
        </row>
        <row r="47">
          <cell r="K47">
            <v>4102010201</v>
          </cell>
          <cell r="L47">
            <v>150000</v>
          </cell>
        </row>
        <row r="48">
          <cell r="K48">
            <v>4102010201</v>
          </cell>
          <cell r="L48">
            <v>0</v>
          </cell>
        </row>
        <row r="49">
          <cell r="K49">
            <v>4102010201</v>
          </cell>
          <cell r="L49">
            <v>0</v>
          </cell>
        </row>
        <row r="50">
          <cell r="K50">
            <v>4102010201</v>
          </cell>
          <cell r="L50">
            <v>0</v>
          </cell>
        </row>
        <row r="51">
          <cell r="K51">
            <v>4102010201</v>
          </cell>
          <cell r="L51">
            <v>0</v>
          </cell>
        </row>
        <row r="52">
          <cell r="K52">
            <v>4102010201</v>
          </cell>
          <cell r="L52">
            <v>300000</v>
          </cell>
        </row>
        <row r="53">
          <cell r="K53">
            <v>4102010201</v>
          </cell>
          <cell r="L53">
            <v>0</v>
          </cell>
        </row>
        <row r="54">
          <cell r="K54">
            <v>4102010201</v>
          </cell>
          <cell r="L54">
            <v>0</v>
          </cell>
        </row>
        <row r="55">
          <cell r="K55">
            <v>4102010201</v>
          </cell>
          <cell r="L55">
            <v>4130000</v>
          </cell>
        </row>
        <row r="56">
          <cell r="K56">
            <v>4102010201</v>
          </cell>
          <cell r="L56">
            <v>2045000</v>
          </cell>
        </row>
        <row r="57">
          <cell r="K57">
            <v>4102010201</v>
          </cell>
          <cell r="L57">
            <v>0</v>
          </cell>
        </row>
        <row r="58">
          <cell r="K58">
            <v>4102010201</v>
          </cell>
          <cell r="L58">
            <v>0</v>
          </cell>
        </row>
        <row r="59">
          <cell r="K59">
            <v>4102010201</v>
          </cell>
          <cell r="L59">
            <v>0</v>
          </cell>
        </row>
        <row r="60">
          <cell r="K60">
            <v>4102010201</v>
          </cell>
          <cell r="L60">
            <v>440000</v>
          </cell>
        </row>
        <row r="61">
          <cell r="K61">
            <v>4102010201</v>
          </cell>
          <cell r="L61">
            <v>280000</v>
          </cell>
        </row>
        <row r="62">
          <cell r="K62">
            <v>4102010201</v>
          </cell>
          <cell r="L62">
            <v>140000</v>
          </cell>
        </row>
        <row r="63">
          <cell r="K63">
            <v>4102010201</v>
          </cell>
          <cell r="L63">
            <v>0</v>
          </cell>
        </row>
        <row r="64">
          <cell r="K64">
            <v>4102010201</v>
          </cell>
          <cell r="L64">
            <v>0</v>
          </cell>
        </row>
        <row r="65">
          <cell r="K65">
            <v>4102010201</v>
          </cell>
          <cell r="L65">
            <v>0</v>
          </cell>
        </row>
        <row r="66">
          <cell r="K66">
            <v>4102010201</v>
          </cell>
          <cell r="L66">
            <v>0</v>
          </cell>
        </row>
        <row r="67">
          <cell r="K67">
            <v>4102010201</v>
          </cell>
          <cell r="L67">
            <v>0</v>
          </cell>
        </row>
        <row r="68">
          <cell r="K68">
            <v>4102010201</v>
          </cell>
          <cell r="L68">
            <v>5415000</v>
          </cell>
        </row>
        <row r="69">
          <cell r="K69">
            <v>4102010401</v>
          </cell>
          <cell r="L69">
            <v>13620000</v>
          </cell>
        </row>
        <row r="70">
          <cell r="K70">
            <v>4102010401</v>
          </cell>
          <cell r="L70">
            <v>19305000</v>
          </cell>
        </row>
        <row r="71">
          <cell r="K71">
            <v>4102010401</v>
          </cell>
          <cell r="L71">
            <v>3110000</v>
          </cell>
        </row>
        <row r="72">
          <cell r="K72">
            <v>4102010201</v>
          </cell>
          <cell r="L72">
            <v>0</v>
          </cell>
        </row>
        <row r="73">
          <cell r="K73">
            <v>4102010201</v>
          </cell>
          <cell r="L73">
            <v>0</v>
          </cell>
        </row>
        <row r="74">
          <cell r="K74">
            <v>4102010201</v>
          </cell>
          <cell r="L74">
            <v>480000</v>
          </cell>
        </row>
        <row r="75">
          <cell r="K75">
            <v>4102010201</v>
          </cell>
          <cell r="L75">
            <v>0</v>
          </cell>
        </row>
        <row r="76">
          <cell r="K76">
            <v>4102010201</v>
          </cell>
          <cell r="L76">
            <v>200000</v>
          </cell>
        </row>
        <row r="77">
          <cell r="K77">
            <v>4102010201</v>
          </cell>
          <cell r="L77">
            <v>0</v>
          </cell>
        </row>
        <row r="78">
          <cell r="K78">
            <v>4102010201</v>
          </cell>
          <cell r="L78">
            <v>0</v>
          </cell>
        </row>
        <row r="79">
          <cell r="K79">
            <v>4102010201</v>
          </cell>
          <cell r="L79">
            <v>70000</v>
          </cell>
        </row>
        <row r="80">
          <cell r="K80">
            <v>4102010201</v>
          </cell>
          <cell r="L80">
            <v>0</v>
          </cell>
        </row>
        <row r="81">
          <cell r="K81">
            <v>4102010201</v>
          </cell>
          <cell r="L81">
            <v>0</v>
          </cell>
        </row>
        <row r="82">
          <cell r="K82">
            <v>4102010201</v>
          </cell>
          <cell r="L82">
            <v>0</v>
          </cell>
        </row>
        <row r="83">
          <cell r="K83">
            <v>4102010201</v>
          </cell>
          <cell r="L83">
            <v>0</v>
          </cell>
        </row>
        <row r="84">
          <cell r="K84">
            <v>4102010201</v>
          </cell>
          <cell r="L84">
            <v>0</v>
          </cell>
        </row>
        <row r="85">
          <cell r="K85">
            <v>4102010201</v>
          </cell>
          <cell r="L85">
            <v>0</v>
          </cell>
        </row>
        <row r="86">
          <cell r="K86">
            <v>4102010201</v>
          </cell>
          <cell r="L86">
            <v>2535000</v>
          </cell>
        </row>
        <row r="87">
          <cell r="K87">
            <v>4102010201</v>
          </cell>
          <cell r="L87">
            <v>55000</v>
          </cell>
        </row>
        <row r="88">
          <cell r="K88">
            <v>4102010201</v>
          </cell>
          <cell r="L88">
            <v>0</v>
          </cell>
        </row>
        <row r="89">
          <cell r="K89">
            <v>4102010201</v>
          </cell>
          <cell r="L89">
            <v>0</v>
          </cell>
        </row>
        <row r="90">
          <cell r="K90">
            <v>4102010201</v>
          </cell>
          <cell r="L90">
            <v>310000</v>
          </cell>
        </row>
        <row r="91">
          <cell r="K91">
            <v>4102010201</v>
          </cell>
          <cell r="L91">
            <v>70000</v>
          </cell>
        </row>
        <row r="92">
          <cell r="K92">
            <v>4102010201</v>
          </cell>
          <cell r="L92">
            <v>260000</v>
          </cell>
        </row>
        <row r="93">
          <cell r="K93">
            <v>4102010201</v>
          </cell>
          <cell r="L93">
            <v>100000</v>
          </cell>
        </row>
        <row r="94">
          <cell r="K94">
            <v>4102010201</v>
          </cell>
          <cell r="L94">
            <v>0</v>
          </cell>
        </row>
        <row r="95">
          <cell r="K95">
            <v>4102010201</v>
          </cell>
          <cell r="L95">
            <v>0</v>
          </cell>
        </row>
        <row r="96">
          <cell r="K96">
            <v>4102010201</v>
          </cell>
          <cell r="L96">
            <v>0</v>
          </cell>
        </row>
        <row r="97">
          <cell r="K97">
            <v>4102010201</v>
          </cell>
          <cell r="L97">
            <v>0</v>
          </cell>
        </row>
        <row r="98">
          <cell r="K98">
            <v>4102010201</v>
          </cell>
          <cell r="L98">
            <v>3800000</v>
          </cell>
        </row>
        <row r="99">
          <cell r="K99">
            <v>4102010401</v>
          </cell>
          <cell r="L99">
            <v>21953500</v>
          </cell>
        </row>
        <row r="100">
          <cell r="K100">
            <v>4102010401</v>
          </cell>
          <cell r="L100">
            <v>8255000</v>
          </cell>
        </row>
        <row r="101">
          <cell r="K101">
            <v>4102010401</v>
          </cell>
          <cell r="L101">
            <v>6475000</v>
          </cell>
        </row>
        <row r="102">
          <cell r="K102">
            <v>4102010201</v>
          </cell>
          <cell r="L102">
            <v>0</v>
          </cell>
        </row>
        <row r="103">
          <cell r="K103">
            <v>4102010201</v>
          </cell>
          <cell r="L103">
            <v>0</v>
          </cell>
        </row>
        <row r="104">
          <cell r="K104">
            <v>4102010201</v>
          </cell>
          <cell r="L104">
            <v>1700000</v>
          </cell>
        </row>
        <row r="105">
          <cell r="K105">
            <v>4102010201</v>
          </cell>
          <cell r="L105">
            <v>0</v>
          </cell>
        </row>
        <row r="106">
          <cell r="K106">
            <v>4102010201</v>
          </cell>
          <cell r="L106">
            <v>100000</v>
          </cell>
        </row>
        <row r="107">
          <cell r="K107">
            <v>4102010201</v>
          </cell>
          <cell r="L107">
            <v>0</v>
          </cell>
        </row>
        <row r="108">
          <cell r="K108">
            <v>4102010201</v>
          </cell>
          <cell r="L108">
            <v>0</v>
          </cell>
        </row>
        <row r="109">
          <cell r="K109">
            <v>4102010201</v>
          </cell>
          <cell r="L109">
            <v>0</v>
          </cell>
        </row>
        <row r="110">
          <cell r="K110">
            <v>4102010201</v>
          </cell>
          <cell r="L110">
            <v>0</v>
          </cell>
        </row>
        <row r="111">
          <cell r="K111">
            <v>4102010201</v>
          </cell>
          <cell r="L111">
            <v>0</v>
          </cell>
        </row>
        <row r="112">
          <cell r="K112">
            <v>4102010201</v>
          </cell>
          <cell r="L112">
            <v>140000</v>
          </cell>
        </row>
        <row r="113">
          <cell r="K113">
            <v>4102010201</v>
          </cell>
          <cell r="L113">
            <v>0</v>
          </cell>
        </row>
        <row r="114">
          <cell r="K114">
            <v>4102010201</v>
          </cell>
          <cell r="L114">
            <v>0</v>
          </cell>
        </row>
        <row r="115">
          <cell r="K115">
            <v>4102010201</v>
          </cell>
          <cell r="L115">
            <v>850000</v>
          </cell>
        </row>
        <row r="116">
          <cell r="K116">
            <v>4102010201</v>
          </cell>
          <cell r="L116">
            <v>4870000</v>
          </cell>
        </row>
        <row r="117">
          <cell r="K117">
            <v>4102010201</v>
          </cell>
          <cell r="L117">
            <v>0</v>
          </cell>
        </row>
        <row r="118">
          <cell r="K118">
            <v>4102010201</v>
          </cell>
          <cell r="L118">
            <v>325000</v>
          </cell>
        </row>
        <row r="119">
          <cell r="K119">
            <v>4102010201</v>
          </cell>
          <cell r="L119">
            <v>0</v>
          </cell>
        </row>
        <row r="120">
          <cell r="K120">
            <v>4102010201</v>
          </cell>
          <cell r="L120">
            <v>190000</v>
          </cell>
        </row>
        <row r="121">
          <cell r="K121">
            <v>4102010201</v>
          </cell>
          <cell r="L121">
            <v>50000</v>
          </cell>
        </row>
        <row r="122">
          <cell r="K122">
            <v>4102010201</v>
          </cell>
          <cell r="L122">
            <v>0</v>
          </cell>
        </row>
        <row r="123">
          <cell r="K123">
            <v>4102010201</v>
          </cell>
          <cell r="L123">
            <v>200000</v>
          </cell>
        </row>
        <row r="124">
          <cell r="K124">
            <v>4102010201</v>
          </cell>
          <cell r="L124">
            <v>0</v>
          </cell>
        </row>
        <row r="125">
          <cell r="K125">
            <v>4102010201</v>
          </cell>
          <cell r="L125">
            <v>0</v>
          </cell>
        </row>
        <row r="126">
          <cell r="K126">
            <v>4102010201</v>
          </cell>
          <cell r="L126">
            <v>0</v>
          </cell>
        </row>
        <row r="127">
          <cell r="K127">
            <v>4102010201</v>
          </cell>
          <cell r="L127">
            <v>850000</v>
          </cell>
        </row>
        <row r="128">
          <cell r="K128">
            <v>4102010201</v>
          </cell>
          <cell r="L128">
            <v>9780000</v>
          </cell>
        </row>
        <row r="129">
          <cell r="K129">
            <v>4102010401</v>
          </cell>
          <cell r="L129">
            <v>13389000</v>
          </cell>
        </row>
        <row r="130">
          <cell r="K130">
            <v>4102010401</v>
          </cell>
          <cell r="L130">
            <v>10265000</v>
          </cell>
        </row>
        <row r="131">
          <cell r="K131">
            <v>4102010401</v>
          </cell>
          <cell r="L131">
            <v>2805000</v>
          </cell>
        </row>
        <row r="132">
          <cell r="K132">
            <v>4102010201</v>
          </cell>
          <cell r="L132">
            <v>0</v>
          </cell>
        </row>
        <row r="133">
          <cell r="K133">
            <v>4102010201</v>
          </cell>
          <cell r="L133">
            <v>0</v>
          </cell>
        </row>
        <row r="134">
          <cell r="K134">
            <v>4102010201</v>
          </cell>
          <cell r="L134">
            <v>610000</v>
          </cell>
        </row>
        <row r="135">
          <cell r="K135">
            <v>4102010201</v>
          </cell>
          <cell r="L135">
            <v>0</v>
          </cell>
        </row>
        <row r="136">
          <cell r="K136">
            <v>4102010201</v>
          </cell>
          <cell r="L136">
            <v>240000</v>
          </cell>
        </row>
        <row r="137">
          <cell r="K137">
            <v>4102010201</v>
          </cell>
          <cell r="L137">
            <v>400000</v>
          </cell>
        </row>
        <row r="138">
          <cell r="K138">
            <v>4102010201</v>
          </cell>
          <cell r="L138">
            <v>0</v>
          </cell>
        </row>
        <row r="139">
          <cell r="K139">
            <v>4102010201</v>
          </cell>
          <cell r="L139">
            <v>0</v>
          </cell>
        </row>
        <row r="140">
          <cell r="K140">
            <v>4102010201</v>
          </cell>
          <cell r="L140">
            <v>0</v>
          </cell>
        </row>
        <row r="141">
          <cell r="K141">
            <v>4102010201</v>
          </cell>
          <cell r="L141">
            <v>0</v>
          </cell>
        </row>
        <row r="142">
          <cell r="K142">
            <v>4102010201</v>
          </cell>
          <cell r="L142">
            <v>250000</v>
          </cell>
        </row>
        <row r="143">
          <cell r="K143">
            <v>4102010201</v>
          </cell>
          <cell r="L143">
            <v>100000</v>
          </cell>
        </row>
        <row r="144">
          <cell r="K144">
            <v>4102010201</v>
          </cell>
          <cell r="L144">
            <v>0</v>
          </cell>
        </row>
        <row r="145">
          <cell r="K145">
            <v>4102010201</v>
          </cell>
          <cell r="L145">
            <v>1700000</v>
          </cell>
        </row>
        <row r="146">
          <cell r="K146">
            <v>4102010201</v>
          </cell>
          <cell r="L146">
            <v>4040000</v>
          </cell>
        </row>
        <row r="147">
          <cell r="K147">
            <v>4102010201</v>
          </cell>
          <cell r="L147">
            <v>150000</v>
          </cell>
        </row>
        <row r="148">
          <cell r="K148">
            <v>4102010201</v>
          </cell>
          <cell r="L148">
            <v>1845000</v>
          </cell>
        </row>
        <row r="149">
          <cell r="K149">
            <v>4102010201</v>
          </cell>
          <cell r="L149">
            <v>0</v>
          </cell>
        </row>
        <row r="150">
          <cell r="K150">
            <v>4102010201</v>
          </cell>
          <cell r="L150">
            <v>220000</v>
          </cell>
        </row>
        <row r="151">
          <cell r="K151">
            <v>4102010201</v>
          </cell>
          <cell r="L151">
            <v>200000</v>
          </cell>
        </row>
        <row r="152">
          <cell r="K152">
            <v>4102010201</v>
          </cell>
          <cell r="L152">
            <v>70000</v>
          </cell>
        </row>
        <row r="153">
          <cell r="K153">
            <v>4102010201</v>
          </cell>
          <cell r="L153">
            <v>500000</v>
          </cell>
        </row>
        <row r="154">
          <cell r="K154">
            <v>4102010201</v>
          </cell>
          <cell r="L154">
            <v>0</v>
          </cell>
        </row>
        <row r="155">
          <cell r="K155">
            <v>4102010201</v>
          </cell>
          <cell r="L155">
            <v>0</v>
          </cell>
        </row>
        <row r="156">
          <cell r="K156">
            <v>4102010201</v>
          </cell>
          <cell r="L156">
            <v>0</v>
          </cell>
        </row>
        <row r="157">
          <cell r="K157">
            <v>4102010201</v>
          </cell>
          <cell r="L157">
            <v>1190000</v>
          </cell>
        </row>
        <row r="158">
          <cell r="K158">
            <v>4102010201</v>
          </cell>
          <cell r="L158">
            <v>10700000</v>
          </cell>
        </row>
        <row r="159">
          <cell r="K159">
            <v>4102010401</v>
          </cell>
          <cell r="L159">
            <v>23635000</v>
          </cell>
        </row>
        <row r="160">
          <cell r="K160">
            <v>4102010401</v>
          </cell>
          <cell r="L160">
            <v>24910000</v>
          </cell>
        </row>
        <row r="161">
          <cell r="K161">
            <v>4102010401</v>
          </cell>
          <cell r="L161">
            <v>2925000</v>
          </cell>
        </row>
        <row r="162">
          <cell r="K162">
            <v>4102010201</v>
          </cell>
          <cell r="L162">
            <v>0</v>
          </cell>
        </row>
        <row r="163">
          <cell r="K163">
            <v>4102010201</v>
          </cell>
          <cell r="L163">
            <v>0</v>
          </cell>
        </row>
        <row r="164">
          <cell r="K164">
            <v>4102010201</v>
          </cell>
          <cell r="L164">
            <v>460000</v>
          </cell>
        </row>
        <row r="165">
          <cell r="K165">
            <v>4102010201</v>
          </cell>
          <cell r="L165">
            <v>0</v>
          </cell>
        </row>
        <row r="166">
          <cell r="K166">
            <v>4102010201</v>
          </cell>
          <cell r="L166">
            <v>300000</v>
          </cell>
        </row>
        <row r="167">
          <cell r="K167">
            <v>4102010201</v>
          </cell>
          <cell r="L167">
            <v>0</v>
          </cell>
        </row>
        <row r="168">
          <cell r="K168">
            <v>4102010201</v>
          </cell>
          <cell r="L168">
            <v>0</v>
          </cell>
        </row>
        <row r="169">
          <cell r="K169">
            <v>4102010201</v>
          </cell>
          <cell r="L169">
            <v>0</v>
          </cell>
        </row>
        <row r="170">
          <cell r="K170">
            <v>4102010201</v>
          </cell>
          <cell r="L170">
            <v>0</v>
          </cell>
        </row>
        <row r="171">
          <cell r="K171">
            <v>4102010201</v>
          </cell>
          <cell r="L171">
            <v>0</v>
          </cell>
        </row>
        <row r="172">
          <cell r="K172">
            <v>4102010201</v>
          </cell>
          <cell r="L172">
            <v>150000</v>
          </cell>
        </row>
        <row r="173">
          <cell r="K173">
            <v>4102010201</v>
          </cell>
          <cell r="L173">
            <v>0</v>
          </cell>
        </row>
        <row r="174">
          <cell r="K174">
            <v>4102010201</v>
          </cell>
          <cell r="L174">
            <v>0</v>
          </cell>
        </row>
        <row r="175">
          <cell r="K175">
            <v>4102010201</v>
          </cell>
          <cell r="L175">
            <v>0</v>
          </cell>
        </row>
        <row r="176">
          <cell r="K176">
            <v>4102010201</v>
          </cell>
          <cell r="L176">
            <v>4260000</v>
          </cell>
        </row>
        <row r="177">
          <cell r="K177">
            <v>4102010201</v>
          </cell>
          <cell r="L177">
            <v>175000</v>
          </cell>
        </row>
        <row r="178">
          <cell r="K178">
            <v>4102010201</v>
          </cell>
          <cell r="L178">
            <v>2210000</v>
          </cell>
        </row>
        <row r="179">
          <cell r="K179">
            <v>4102010201</v>
          </cell>
          <cell r="L179">
            <v>0</v>
          </cell>
        </row>
        <row r="180">
          <cell r="K180">
            <v>4102010201</v>
          </cell>
          <cell r="L180">
            <v>360000</v>
          </cell>
        </row>
        <row r="181">
          <cell r="K181">
            <v>4102010201</v>
          </cell>
          <cell r="L181">
            <v>260000</v>
          </cell>
        </row>
        <row r="182">
          <cell r="K182">
            <v>4102010201</v>
          </cell>
          <cell r="L182">
            <v>140000</v>
          </cell>
        </row>
        <row r="183">
          <cell r="K183">
            <v>4102010201</v>
          </cell>
          <cell r="L183">
            <v>100000</v>
          </cell>
        </row>
        <row r="184">
          <cell r="K184">
            <v>4102010201</v>
          </cell>
          <cell r="L184">
            <v>0</v>
          </cell>
        </row>
        <row r="185">
          <cell r="K185">
            <v>4102010201</v>
          </cell>
          <cell r="L185">
            <v>0</v>
          </cell>
        </row>
        <row r="186">
          <cell r="K186">
            <v>4102010201</v>
          </cell>
          <cell r="L186">
            <v>0</v>
          </cell>
        </row>
        <row r="187">
          <cell r="K187">
            <v>4102010201</v>
          </cell>
          <cell r="L187">
            <v>0</v>
          </cell>
        </row>
        <row r="188">
          <cell r="K188">
            <v>4102010201</v>
          </cell>
          <cell r="L188">
            <v>5950000</v>
          </cell>
        </row>
        <row r="189">
          <cell r="K189">
            <v>4102010401</v>
          </cell>
          <cell r="L189">
            <v>22236000</v>
          </cell>
        </row>
        <row r="190">
          <cell r="K190">
            <v>4102010401</v>
          </cell>
          <cell r="L190">
            <v>8340000</v>
          </cell>
        </row>
        <row r="191">
          <cell r="K191">
            <v>4102010401</v>
          </cell>
          <cell r="L191">
            <v>1700000</v>
          </cell>
        </row>
        <row r="192">
          <cell r="K192">
            <v>4102010201</v>
          </cell>
          <cell r="L192">
            <v>0</v>
          </cell>
        </row>
        <row r="193">
          <cell r="K193">
            <v>4102010201</v>
          </cell>
          <cell r="L193">
            <v>0</v>
          </cell>
        </row>
        <row r="194">
          <cell r="K194">
            <v>4102010201</v>
          </cell>
          <cell r="L194">
            <v>580000</v>
          </cell>
        </row>
        <row r="195">
          <cell r="K195">
            <v>4102010201</v>
          </cell>
          <cell r="L195">
            <v>0</v>
          </cell>
        </row>
        <row r="196">
          <cell r="K196">
            <v>4102010201</v>
          </cell>
          <cell r="L196">
            <v>310000</v>
          </cell>
        </row>
        <row r="197">
          <cell r="K197">
            <v>4102010201</v>
          </cell>
          <cell r="L197">
            <v>0</v>
          </cell>
        </row>
        <row r="198">
          <cell r="K198">
            <v>4102010201</v>
          </cell>
          <cell r="L198">
            <v>0</v>
          </cell>
        </row>
        <row r="199">
          <cell r="K199">
            <v>4102010201</v>
          </cell>
          <cell r="L199">
            <v>0</v>
          </cell>
        </row>
        <row r="200">
          <cell r="K200">
            <v>4102010201</v>
          </cell>
          <cell r="L200">
            <v>0</v>
          </cell>
        </row>
        <row r="201">
          <cell r="K201">
            <v>4102010201</v>
          </cell>
          <cell r="L201">
            <v>0</v>
          </cell>
        </row>
        <row r="202">
          <cell r="K202">
            <v>4102010201</v>
          </cell>
          <cell r="L202">
            <v>0</v>
          </cell>
        </row>
        <row r="203">
          <cell r="K203">
            <v>4102010201</v>
          </cell>
          <cell r="L203">
            <v>0</v>
          </cell>
        </row>
        <row r="204">
          <cell r="K204">
            <v>4102010201</v>
          </cell>
          <cell r="L204">
            <v>0</v>
          </cell>
        </row>
        <row r="205">
          <cell r="K205">
            <v>4102010201</v>
          </cell>
          <cell r="L205">
            <v>0</v>
          </cell>
        </row>
        <row r="206">
          <cell r="K206">
            <v>4102010201</v>
          </cell>
          <cell r="L206">
            <v>3935000</v>
          </cell>
        </row>
        <row r="207">
          <cell r="K207">
            <v>4102010201</v>
          </cell>
          <cell r="L207">
            <v>0</v>
          </cell>
        </row>
        <row r="208">
          <cell r="K208">
            <v>4102010201</v>
          </cell>
          <cell r="L208">
            <v>0</v>
          </cell>
        </row>
        <row r="209">
          <cell r="K209">
            <v>4102010201</v>
          </cell>
          <cell r="L209">
            <v>0</v>
          </cell>
        </row>
        <row r="210">
          <cell r="K210">
            <v>4102010201</v>
          </cell>
          <cell r="L210">
            <v>0</v>
          </cell>
        </row>
        <row r="211">
          <cell r="K211">
            <v>4102010201</v>
          </cell>
          <cell r="L211">
            <v>70000</v>
          </cell>
        </row>
        <row r="212">
          <cell r="K212">
            <v>4102010201</v>
          </cell>
          <cell r="L212">
            <v>430000</v>
          </cell>
        </row>
        <row r="213">
          <cell r="K213">
            <v>4102010201</v>
          </cell>
          <cell r="L213">
            <v>550000</v>
          </cell>
        </row>
        <row r="214">
          <cell r="K214">
            <v>4102010201</v>
          </cell>
          <cell r="L214">
            <v>0</v>
          </cell>
        </row>
        <row r="215">
          <cell r="K215">
            <v>4102010201</v>
          </cell>
          <cell r="L215">
            <v>0</v>
          </cell>
        </row>
        <row r="216">
          <cell r="K216">
            <v>4102010201</v>
          </cell>
          <cell r="L216">
            <v>0</v>
          </cell>
        </row>
        <row r="217">
          <cell r="K217">
            <v>4102010201</v>
          </cell>
          <cell r="L217">
            <v>0</v>
          </cell>
        </row>
        <row r="218">
          <cell r="K218">
            <v>4102010201</v>
          </cell>
          <cell r="L218">
            <v>10345000</v>
          </cell>
        </row>
        <row r="219">
          <cell r="K219">
            <v>4102010401</v>
          </cell>
          <cell r="L219">
            <v>9010000</v>
          </cell>
        </row>
        <row r="220">
          <cell r="K220">
            <v>4102010401</v>
          </cell>
          <cell r="L220">
            <v>7140000</v>
          </cell>
        </row>
        <row r="221">
          <cell r="K221">
            <v>4102010401</v>
          </cell>
          <cell r="L221">
            <v>4165000</v>
          </cell>
        </row>
        <row r="222">
          <cell r="K222">
            <v>4102010201</v>
          </cell>
          <cell r="L222">
            <v>0</v>
          </cell>
        </row>
        <row r="223">
          <cell r="K223">
            <v>4102010201</v>
          </cell>
          <cell r="L223">
            <v>0</v>
          </cell>
        </row>
        <row r="224">
          <cell r="K224">
            <v>4102010201</v>
          </cell>
          <cell r="L224">
            <v>740000</v>
          </cell>
        </row>
        <row r="225">
          <cell r="K225">
            <v>4102010201</v>
          </cell>
          <cell r="L225">
            <v>0</v>
          </cell>
        </row>
        <row r="226">
          <cell r="K226">
            <v>4102010201</v>
          </cell>
          <cell r="L226">
            <v>270000</v>
          </cell>
        </row>
        <row r="227">
          <cell r="K227">
            <v>4102010201</v>
          </cell>
          <cell r="L227">
            <v>0</v>
          </cell>
        </row>
        <row r="228">
          <cell r="K228">
            <v>4102010201</v>
          </cell>
          <cell r="L228">
            <v>0</v>
          </cell>
        </row>
        <row r="229">
          <cell r="K229">
            <v>4102010201</v>
          </cell>
          <cell r="L229">
            <v>140000</v>
          </cell>
        </row>
        <row r="230">
          <cell r="K230">
            <v>4102010201</v>
          </cell>
          <cell r="L230">
            <v>0</v>
          </cell>
        </row>
        <row r="231">
          <cell r="K231">
            <v>4102010201</v>
          </cell>
          <cell r="L231">
            <v>0</v>
          </cell>
        </row>
        <row r="232">
          <cell r="K232">
            <v>4102010201</v>
          </cell>
          <cell r="L232">
            <v>350000</v>
          </cell>
        </row>
        <row r="233">
          <cell r="K233">
            <v>4102010201</v>
          </cell>
          <cell r="L233">
            <v>0</v>
          </cell>
        </row>
        <row r="234">
          <cell r="K234">
            <v>4102010201</v>
          </cell>
          <cell r="L234">
            <v>0</v>
          </cell>
        </row>
        <row r="235">
          <cell r="K235">
            <v>4102010201</v>
          </cell>
          <cell r="L235">
            <v>1580000</v>
          </cell>
        </row>
        <row r="236">
          <cell r="K236">
            <v>4102010201</v>
          </cell>
          <cell r="L236">
            <v>150000</v>
          </cell>
        </row>
        <row r="237">
          <cell r="K237">
            <v>4102010201</v>
          </cell>
          <cell r="L237">
            <v>355000</v>
          </cell>
        </row>
        <row r="238">
          <cell r="K238">
            <v>4102010201</v>
          </cell>
          <cell r="L238">
            <v>2540000</v>
          </cell>
        </row>
        <row r="239">
          <cell r="K239">
            <v>4102010201</v>
          </cell>
          <cell r="L239">
            <v>0</v>
          </cell>
        </row>
        <row r="240">
          <cell r="K240">
            <v>4102010201</v>
          </cell>
          <cell r="L240">
            <v>170000</v>
          </cell>
        </row>
        <row r="241">
          <cell r="K241">
            <v>4102010201</v>
          </cell>
          <cell r="L241">
            <v>390000</v>
          </cell>
        </row>
        <row r="242">
          <cell r="K242">
            <v>4102010201</v>
          </cell>
          <cell r="L242">
            <v>120000</v>
          </cell>
        </row>
        <row r="243">
          <cell r="K243">
            <v>4102010201</v>
          </cell>
          <cell r="L243">
            <v>0</v>
          </cell>
        </row>
        <row r="244">
          <cell r="K244">
            <v>4102010201</v>
          </cell>
          <cell r="L244">
            <v>0</v>
          </cell>
        </row>
        <row r="245">
          <cell r="K245">
            <v>4102010201</v>
          </cell>
          <cell r="L245">
            <v>0</v>
          </cell>
        </row>
        <row r="246">
          <cell r="K246">
            <v>4102010201</v>
          </cell>
          <cell r="L246">
            <v>0</v>
          </cell>
        </row>
        <row r="247">
          <cell r="K247">
            <v>4102010201</v>
          </cell>
          <cell r="L247">
            <v>950000</v>
          </cell>
        </row>
        <row r="248">
          <cell r="K248">
            <v>4102010201</v>
          </cell>
          <cell r="L248">
            <v>4975000</v>
          </cell>
        </row>
        <row r="249">
          <cell r="K249">
            <v>4102010401</v>
          </cell>
          <cell r="L249">
            <v>24624200</v>
          </cell>
        </row>
        <row r="250">
          <cell r="K250">
            <v>4102010401</v>
          </cell>
          <cell r="L250">
            <v>11360000</v>
          </cell>
        </row>
        <row r="251">
          <cell r="K251">
            <v>4102010401</v>
          </cell>
          <cell r="L251">
            <v>5710000</v>
          </cell>
        </row>
        <row r="252">
          <cell r="K252">
            <v>4102010201</v>
          </cell>
          <cell r="L252">
            <v>0</v>
          </cell>
        </row>
        <row r="253">
          <cell r="K253">
            <v>4102010201</v>
          </cell>
          <cell r="L253">
            <v>0</v>
          </cell>
        </row>
        <row r="254">
          <cell r="K254">
            <v>4102010201</v>
          </cell>
          <cell r="L254">
            <v>420000</v>
          </cell>
        </row>
        <row r="255">
          <cell r="K255">
            <v>4102010201</v>
          </cell>
          <cell r="L255">
            <v>0</v>
          </cell>
        </row>
        <row r="256">
          <cell r="K256">
            <v>4102010201</v>
          </cell>
          <cell r="L256">
            <v>395000</v>
          </cell>
        </row>
        <row r="257">
          <cell r="K257">
            <v>4102010201</v>
          </cell>
          <cell r="L257">
            <v>0</v>
          </cell>
        </row>
        <row r="258">
          <cell r="K258">
            <v>4102010201</v>
          </cell>
          <cell r="L258">
            <v>0</v>
          </cell>
        </row>
        <row r="259">
          <cell r="K259">
            <v>4102010201</v>
          </cell>
          <cell r="L259">
            <v>0</v>
          </cell>
        </row>
        <row r="260">
          <cell r="K260">
            <v>4102010201</v>
          </cell>
          <cell r="L260">
            <v>0</v>
          </cell>
        </row>
        <row r="261">
          <cell r="K261">
            <v>4102010201</v>
          </cell>
          <cell r="L261">
            <v>0</v>
          </cell>
        </row>
        <row r="262">
          <cell r="K262">
            <v>4102010201</v>
          </cell>
          <cell r="L262">
            <v>0</v>
          </cell>
        </row>
        <row r="263">
          <cell r="K263">
            <v>4102010201</v>
          </cell>
          <cell r="L263">
            <v>0</v>
          </cell>
        </row>
        <row r="264">
          <cell r="K264">
            <v>4102010201</v>
          </cell>
          <cell r="L264">
            <v>0</v>
          </cell>
        </row>
        <row r="265">
          <cell r="K265">
            <v>4102010201</v>
          </cell>
          <cell r="L265">
            <v>0</v>
          </cell>
        </row>
        <row r="266">
          <cell r="K266">
            <v>4102010201</v>
          </cell>
          <cell r="L266">
            <v>2930000</v>
          </cell>
        </row>
        <row r="267">
          <cell r="K267">
            <v>4102010201</v>
          </cell>
          <cell r="L267">
            <v>15820000</v>
          </cell>
        </row>
        <row r="268">
          <cell r="K268">
            <v>4102010201</v>
          </cell>
          <cell r="L268">
            <v>4005000</v>
          </cell>
        </row>
        <row r="269">
          <cell r="K269">
            <v>4102010201</v>
          </cell>
          <cell r="L269">
            <v>100000</v>
          </cell>
        </row>
        <row r="270">
          <cell r="K270">
            <v>4102010201</v>
          </cell>
          <cell r="L270">
            <v>50000</v>
          </cell>
        </row>
        <row r="271">
          <cell r="K271">
            <v>4102010201</v>
          </cell>
          <cell r="L271">
            <v>120000</v>
          </cell>
        </row>
        <row r="272">
          <cell r="K272">
            <v>4102010201</v>
          </cell>
          <cell r="L272">
            <v>140000</v>
          </cell>
        </row>
        <row r="273">
          <cell r="K273">
            <v>4102010201</v>
          </cell>
          <cell r="L273">
            <v>0</v>
          </cell>
        </row>
        <row r="274">
          <cell r="K274">
            <v>4102010201</v>
          </cell>
          <cell r="L274">
            <v>0</v>
          </cell>
        </row>
        <row r="275">
          <cell r="K275">
            <v>4102010201</v>
          </cell>
          <cell r="L275">
            <v>0</v>
          </cell>
        </row>
        <row r="276">
          <cell r="K276">
            <v>4102010201</v>
          </cell>
          <cell r="L276">
            <v>0</v>
          </cell>
        </row>
        <row r="277">
          <cell r="K277">
            <v>4102010201</v>
          </cell>
          <cell r="L277">
            <v>0</v>
          </cell>
        </row>
        <row r="278">
          <cell r="K278">
            <v>4102010201</v>
          </cell>
          <cell r="L278">
            <v>5100000</v>
          </cell>
        </row>
        <row r="279">
          <cell r="K279">
            <v>4102010401</v>
          </cell>
          <cell r="L279">
            <v>19861000</v>
          </cell>
        </row>
        <row r="280">
          <cell r="K280">
            <v>4102010401</v>
          </cell>
          <cell r="L280">
            <v>8850000</v>
          </cell>
        </row>
        <row r="281">
          <cell r="K281">
            <v>4102010401</v>
          </cell>
          <cell r="L281">
            <v>3060000</v>
          </cell>
        </row>
        <row r="282">
          <cell r="K282">
            <v>4102010201</v>
          </cell>
          <cell r="L282">
            <v>0</v>
          </cell>
        </row>
        <row r="283">
          <cell r="K283">
            <v>4102010201</v>
          </cell>
          <cell r="L283">
            <v>0</v>
          </cell>
        </row>
        <row r="284">
          <cell r="K284">
            <v>4102010201</v>
          </cell>
          <cell r="L284">
            <v>590000</v>
          </cell>
        </row>
        <row r="285">
          <cell r="K285">
            <v>4102010201</v>
          </cell>
          <cell r="L285">
            <v>0</v>
          </cell>
        </row>
        <row r="286">
          <cell r="K286">
            <v>4102010201</v>
          </cell>
          <cell r="L286">
            <v>70000</v>
          </cell>
        </row>
        <row r="287">
          <cell r="K287">
            <v>4102010201</v>
          </cell>
          <cell r="L287">
            <v>0</v>
          </cell>
        </row>
        <row r="288">
          <cell r="K288">
            <v>4102010201</v>
          </cell>
          <cell r="L288">
            <v>0</v>
          </cell>
        </row>
        <row r="289">
          <cell r="K289">
            <v>4102010201</v>
          </cell>
          <cell r="L289">
            <v>0</v>
          </cell>
        </row>
        <row r="290">
          <cell r="K290">
            <v>4102010201</v>
          </cell>
          <cell r="L290">
            <v>0</v>
          </cell>
        </row>
        <row r="291">
          <cell r="K291">
            <v>4102010201</v>
          </cell>
          <cell r="L291">
            <v>0</v>
          </cell>
        </row>
        <row r="292">
          <cell r="K292">
            <v>4102010201</v>
          </cell>
          <cell r="L292">
            <v>0</v>
          </cell>
        </row>
        <row r="293">
          <cell r="K293">
            <v>4102010201</v>
          </cell>
          <cell r="L293">
            <v>0</v>
          </cell>
        </row>
        <row r="294">
          <cell r="K294">
            <v>4102010201</v>
          </cell>
          <cell r="L294">
            <v>0</v>
          </cell>
        </row>
        <row r="295">
          <cell r="K295">
            <v>4102010201</v>
          </cell>
          <cell r="L295">
            <v>850000</v>
          </cell>
        </row>
        <row r="296">
          <cell r="K296">
            <v>4102010201</v>
          </cell>
          <cell r="L296">
            <v>595000</v>
          </cell>
        </row>
        <row r="297">
          <cell r="K297">
            <v>4102010201</v>
          </cell>
          <cell r="L297">
            <v>425000</v>
          </cell>
        </row>
        <row r="298">
          <cell r="K298">
            <v>4102010201</v>
          </cell>
          <cell r="L298">
            <v>2805000</v>
          </cell>
        </row>
        <row r="299">
          <cell r="K299">
            <v>4102010201</v>
          </cell>
          <cell r="L299">
            <v>0</v>
          </cell>
        </row>
        <row r="300">
          <cell r="K300">
            <v>4102010201</v>
          </cell>
          <cell r="L300">
            <v>0</v>
          </cell>
        </row>
        <row r="301">
          <cell r="K301">
            <v>4102010201</v>
          </cell>
          <cell r="L301">
            <v>70000</v>
          </cell>
        </row>
        <row r="302">
          <cell r="K302">
            <v>4102010201</v>
          </cell>
          <cell r="L302">
            <v>0</v>
          </cell>
        </row>
        <row r="303">
          <cell r="K303">
            <v>4102010201</v>
          </cell>
          <cell r="L303">
            <v>0</v>
          </cell>
        </row>
        <row r="304">
          <cell r="K304">
            <v>4102010201</v>
          </cell>
          <cell r="L304">
            <v>0</v>
          </cell>
        </row>
        <row r="305">
          <cell r="K305">
            <v>4102010201</v>
          </cell>
          <cell r="L305">
            <v>0</v>
          </cell>
        </row>
        <row r="306">
          <cell r="K306">
            <v>4102010201</v>
          </cell>
          <cell r="L306">
            <v>0</v>
          </cell>
        </row>
        <row r="307">
          <cell r="K307">
            <v>4102010201</v>
          </cell>
          <cell r="L307">
            <v>850000</v>
          </cell>
        </row>
        <row r="308">
          <cell r="K308">
            <v>4102010201</v>
          </cell>
          <cell r="L308">
            <v>5275000</v>
          </cell>
        </row>
        <row r="309">
          <cell r="K309">
            <v>4102010401</v>
          </cell>
          <cell r="L309">
            <v>9700000</v>
          </cell>
        </row>
        <row r="310">
          <cell r="K310">
            <v>4102010401</v>
          </cell>
          <cell r="L310">
            <v>8470000</v>
          </cell>
        </row>
        <row r="311">
          <cell r="K311">
            <v>4102010401</v>
          </cell>
          <cell r="L311">
            <v>7800000</v>
          </cell>
        </row>
        <row r="312">
          <cell r="K312">
            <v>4102010201</v>
          </cell>
          <cell r="L312">
            <v>0</v>
          </cell>
        </row>
        <row r="313">
          <cell r="K313">
            <v>4102010201</v>
          </cell>
          <cell r="L313">
            <v>0</v>
          </cell>
        </row>
        <row r="314">
          <cell r="K314">
            <v>4102010201</v>
          </cell>
          <cell r="L314">
            <v>690000</v>
          </cell>
        </row>
        <row r="315">
          <cell r="K315">
            <v>4102010201</v>
          </cell>
          <cell r="L315">
            <v>0</v>
          </cell>
        </row>
        <row r="316">
          <cell r="K316">
            <v>4102010201</v>
          </cell>
          <cell r="L316">
            <v>1045000</v>
          </cell>
        </row>
        <row r="317">
          <cell r="K317">
            <v>4102010201</v>
          </cell>
          <cell r="L317">
            <v>0</v>
          </cell>
        </row>
        <row r="318">
          <cell r="K318">
            <v>4102010201</v>
          </cell>
          <cell r="L318">
            <v>0</v>
          </cell>
        </row>
        <row r="319">
          <cell r="K319">
            <v>4102010201</v>
          </cell>
          <cell r="L319">
            <v>0</v>
          </cell>
        </row>
        <row r="320">
          <cell r="K320">
            <v>4102010201</v>
          </cell>
          <cell r="L320">
            <v>0</v>
          </cell>
        </row>
        <row r="321">
          <cell r="K321">
            <v>4102010201</v>
          </cell>
          <cell r="L321">
            <v>0</v>
          </cell>
        </row>
        <row r="322">
          <cell r="K322">
            <v>4102010201</v>
          </cell>
          <cell r="L322">
            <v>0</v>
          </cell>
        </row>
        <row r="323">
          <cell r="K323">
            <v>4102010201</v>
          </cell>
          <cell r="L323">
            <v>0</v>
          </cell>
        </row>
        <row r="324">
          <cell r="K324">
            <v>4102010201</v>
          </cell>
          <cell r="L324">
            <v>0</v>
          </cell>
        </row>
        <row r="325">
          <cell r="K325">
            <v>4102010201</v>
          </cell>
          <cell r="L325">
            <v>50000</v>
          </cell>
        </row>
        <row r="326">
          <cell r="K326">
            <v>4102010201</v>
          </cell>
          <cell r="L326">
            <v>0</v>
          </cell>
        </row>
        <row r="327">
          <cell r="K327">
            <v>4102010201</v>
          </cell>
          <cell r="L327">
            <v>150000</v>
          </cell>
        </row>
        <row r="328">
          <cell r="K328">
            <v>4102010201</v>
          </cell>
          <cell r="L328">
            <v>2125000</v>
          </cell>
        </row>
        <row r="329">
          <cell r="K329">
            <v>4102010201</v>
          </cell>
          <cell r="L329">
            <v>165000</v>
          </cell>
        </row>
        <row r="330">
          <cell r="K330">
            <v>4102010201</v>
          </cell>
          <cell r="L330">
            <v>210000</v>
          </cell>
        </row>
        <row r="331">
          <cell r="K331">
            <v>4102010201</v>
          </cell>
          <cell r="L331">
            <v>120000</v>
          </cell>
        </row>
        <row r="332">
          <cell r="K332">
            <v>4102010201</v>
          </cell>
          <cell r="L332">
            <v>70000</v>
          </cell>
        </row>
        <row r="333">
          <cell r="K333">
            <v>4102010201</v>
          </cell>
          <cell r="L333">
            <v>0</v>
          </cell>
        </row>
        <row r="334">
          <cell r="K334">
            <v>4102010201</v>
          </cell>
          <cell r="L334">
            <v>0</v>
          </cell>
        </row>
        <row r="335">
          <cell r="K335">
            <v>4102010201</v>
          </cell>
          <cell r="L335">
            <v>0</v>
          </cell>
        </row>
        <row r="336">
          <cell r="K336">
            <v>4102010201</v>
          </cell>
          <cell r="L336">
            <v>0</v>
          </cell>
        </row>
        <row r="337">
          <cell r="K337">
            <v>4102010201</v>
          </cell>
          <cell r="L337">
            <v>0</v>
          </cell>
        </row>
        <row r="338">
          <cell r="K338">
            <v>4102010201</v>
          </cell>
          <cell r="L338">
            <v>9085000</v>
          </cell>
        </row>
        <row r="339">
          <cell r="K339">
            <v>4102010401</v>
          </cell>
          <cell r="L339">
            <v>20977200</v>
          </cell>
        </row>
        <row r="340">
          <cell r="K340">
            <v>4102010401</v>
          </cell>
          <cell r="L340">
            <v>16090000</v>
          </cell>
        </row>
        <row r="341">
          <cell r="K341">
            <v>4102010401</v>
          </cell>
          <cell r="L341">
            <v>6120000</v>
          </cell>
        </row>
        <row r="342">
          <cell r="K342">
            <v>4102010201</v>
          </cell>
          <cell r="L342">
            <v>0</v>
          </cell>
        </row>
        <row r="343">
          <cell r="K343">
            <v>4102010201</v>
          </cell>
          <cell r="L343">
            <v>0</v>
          </cell>
        </row>
        <row r="344">
          <cell r="K344">
            <v>4102010201</v>
          </cell>
          <cell r="L344">
            <v>660000</v>
          </cell>
        </row>
        <row r="345">
          <cell r="K345">
            <v>4102010201</v>
          </cell>
          <cell r="L345">
            <v>800000</v>
          </cell>
        </row>
        <row r="346">
          <cell r="K346">
            <v>4102010201</v>
          </cell>
          <cell r="L346">
            <v>490000</v>
          </cell>
        </row>
        <row r="347">
          <cell r="K347">
            <v>4102010201</v>
          </cell>
          <cell r="L347">
            <v>0</v>
          </cell>
        </row>
        <row r="348">
          <cell r="K348">
            <v>4102010201</v>
          </cell>
          <cell r="L348">
            <v>0</v>
          </cell>
        </row>
        <row r="349">
          <cell r="K349">
            <v>4102010201</v>
          </cell>
          <cell r="L349">
            <v>70000</v>
          </cell>
        </row>
        <row r="350">
          <cell r="K350">
            <v>4102010201</v>
          </cell>
          <cell r="L350">
            <v>0</v>
          </cell>
        </row>
        <row r="351">
          <cell r="K351">
            <v>4102010201</v>
          </cell>
          <cell r="L351">
            <v>0</v>
          </cell>
        </row>
        <row r="352">
          <cell r="K352">
            <v>4102010201</v>
          </cell>
          <cell r="L352">
            <v>340000</v>
          </cell>
        </row>
        <row r="353">
          <cell r="K353">
            <v>4102010201</v>
          </cell>
          <cell r="L353">
            <v>0</v>
          </cell>
        </row>
        <row r="354">
          <cell r="K354">
            <v>4102010201</v>
          </cell>
          <cell r="L354">
            <v>0</v>
          </cell>
        </row>
        <row r="355">
          <cell r="K355">
            <v>4102010201</v>
          </cell>
          <cell r="L355">
            <v>7055000</v>
          </cell>
        </row>
        <row r="356">
          <cell r="K356">
            <v>4102010201</v>
          </cell>
          <cell r="L356">
            <v>8045000</v>
          </cell>
        </row>
        <row r="357">
          <cell r="K357">
            <v>4102010201</v>
          </cell>
          <cell r="L357">
            <v>520000</v>
          </cell>
        </row>
        <row r="358">
          <cell r="K358">
            <v>4102010201</v>
          </cell>
          <cell r="L358">
            <v>0</v>
          </cell>
        </row>
        <row r="359">
          <cell r="K359">
            <v>4102010201</v>
          </cell>
          <cell r="L359">
            <v>0</v>
          </cell>
        </row>
        <row r="360">
          <cell r="K360">
            <v>4102010201</v>
          </cell>
          <cell r="L360">
            <v>0</v>
          </cell>
        </row>
        <row r="361">
          <cell r="K361">
            <v>4102010201</v>
          </cell>
          <cell r="L361">
            <v>290000</v>
          </cell>
        </row>
        <row r="362">
          <cell r="K362">
            <v>4102010201</v>
          </cell>
          <cell r="L362">
            <v>70000</v>
          </cell>
        </row>
        <row r="363">
          <cell r="K363">
            <v>4102010201</v>
          </cell>
          <cell r="L363">
            <v>250000</v>
          </cell>
        </row>
        <row r="364">
          <cell r="K364">
            <v>4102010201</v>
          </cell>
          <cell r="L364">
            <v>0</v>
          </cell>
        </row>
        <row r="365">
          <cell r="K365">
            <v>4102010201</v>
          </cell>
          <cell r="L365">
            <v>0</v>
          </cell>
        </row>
        <row r="366">
          <cell r="K366">
            <v>4102010201</v>
          </cell>
          <cell r="L366">
            <v>0</v>
          </cell>
        </row>
        <row r="367">
          <cell r="K367">
            <v>4102010201</v>
          </cell>
          <cell r="L367">
            <v>0</v>
          </cell>
        </row>
        <row r="368">
          <cell r="K368">
            <v>4102010201</v>
          </cell>
          <cell r="L368">
            <v>5495000</v>
          </cell>
        </row>
        <row r="369">
          <cell r="K369">
            <v>4102010401</v>
          </cell>
          <cell r="L369">
            <v>20153000</v>
          </cell>
        </row>
        <row r="370">
          <cell r="K370">
            <v>4102010401</v>
          </cell>
          <cell r="L370">
            <v>8940000</v>
          </cell>
        </row>
        <row r="371">
          <cell r="K371">
            <v>4102010401</v>
          </cell>
          <cell r="L371">
            <v>170000</v>
          </cell>
        </row>
        <row r="372">
          <cell r="K372">
            <v>4102010201</v>
          </cell>
          <cell r="L372">
            <v>0</v>
          </cell>
        </row>
        <row r="373">
          <cell r="K373">
            <v>4102010201</v>
          </cell>
          <cell r="L373">
            <v>0</v>
          </cell>
        </row>
        <row r="374">
          <cell r="K374">
            <v>4102010201</v>
          </cell>
          <cell r="L374">
            <v>530000</v>
          </cell>
        </row>
        <row r="375">
          <cell r="K375">
            <v>4102010201</v>
          </cell>
          <cell r="L375">
            <v>820000</v>
          </cell>
        </row>
        <row r="376">
          <cell r="K376">
            <v>4102010201</v>
          </cell>
          <cell r="L376">
            <v>295000</v>
          </cell>
        </row>
        <row r="377">
          <cell r="K377">
            <v>4102010201</v>
          </cell>
          <cell r="L377">
            <v>0</v>
          </cell>
        </row>
        <row r="378">
          <cell r="K378">
            <v>4102010201</v>
          </cell>
          <cell r="L378">
            <v>0</v>
          </cell>
        </row>
        <row r="379">
          <cell r="K379">
            <v>4102010201</v>
          </cell>
          <cell r="L379">
            <v>430000</v>
          </cell>
        </row>
        <row r="380">
          <cell r="K380">
            <v>4102010201</v>
          </cell>
          <cell r="L380">
            <v>0</v>
          </cell>
        </row>
        <row r="381">
          <cell r="K381">
            <v>4102010201</v>
          </cell>
          <cell r="L381">
            <v>0</v>
          </cell>
        </row>
        <row r="382">
          <cell r="K382">
            <v>4102010201</v>
          </cell>
          <cell r="L382">
            <v>450000</v>
          </cell>
        </row>
        <row r="383">
          <cell r="K383">
            <v>4102010201</v>
          </cell>
          <cell r="L383">
            <v>0</v>
          </cell>
        </row>
        <row r="384">
          <cell r="K384">
            <v>4102010201</v>
          </cell>
          <cell r="L384">
            <v>0</v>
          </cell>
        </row>
        <row r="385">
          <cell r="K385">
            <v>4102010201</v>
          </cell>
          <cell r="L385">
            <v>0</v>
          </cell>
        </row>
        <row r="386">
          <cell r="K386">
            <v>4102010201</v>
          </cell>
          <cell r="L386">
            <v>5340000</v>
          </cell>
        </row>
        <row r="387">
          <cell r="K387">
            <v>4102010201</v>
          </cell>
          <cell r="L387">
            <v>55000</v>
          </cell>
        </row>
        <row r="388">
          <cell r="K388">
            <v>4102010201</v>
          </cell>
          <cell r="L388">
            <v>1190000</v>
          </cell>
        </row>
        <row r="389">
          <cell r="K389">
            <v>4102010201</v>
          </cell>
          <cell r="L389">
            <v>0</v>
          </cell>
        </row>
        <row r="390">
          <cell r="K390">
            <v>4102010201</v>
          </cell>
          <cell r="L390">
            <v>70000</v>
          </cell>
        </row>
        <row r="391">
          <cell r="K391">
            <v>4102010201</v>
          </cell>
          <cell r="L391">
            <v>70000</v>
          </cell>
        </row>
        <row r="392">
          <cell r="K392">
            <v>4102010201</v>
          </cell>
          <cell r="L392">
            <v>370000</v>
          </cell>
        </row>
        <row r="393">
          <cell r="K393">
            <v>4102010201</v>
          </cell>
          <cell r="L393">
            <v>300000</v>
          </cell>
        </row>
        <row r="394">
          <cell r="K394">
            <v>4102010201</v>
          </cell>
          <cell r="L394">
            <v>0</v>
          </cell>
        </row>
        <row r="395">
          <cell r="K395">
            <v>4102010201</v>
          </cell>
          <cell r="L395">
            <v>0</v>
          </cell>
        </row>
        <row r="396">
          <cell r="K396">
            <v>4102010201</v>
          </cell>
          <cell r="L396">
            <v>0</v>
          </cell>
        </row>
        <row r="397">
          <cell r="K397">
            <v>4102010201</v>
          </cell>
          <cell r="L397">
            <v>50000</v>
          </cell>
        </row>
        <row r="398">
          <cell r="K398">
            <v>4102010201</v>
          </cell>
          <cell r="L398">
            <v>7650000</v>
          </cell>
        </row>
        <row r="399">
          <cell r="K399">
            <v>4102010401</v>
          </cell>
          <cell r="L399">
            <v>20800000</v>
          </cell>
        </row>
        <row r="400">
          <cell r="K400">
            <v>4102010401</v>
          </cell>
          <cell r="L400">
            <v>8085000</v>
          </cell>
        </row>
        <row r="401">
          <cell r="K401">
            <v>4102010401</v>
          </cell>
          <cell r="L401">
            <v>10593000</v>
          </cell>
        </row>
        <row r="402">
          <cell r="K402">
            <v>4102010201</v>
          </cell>
          <cell r="L402">
            <v>0</v>
          </cell>
        </row>
        <row r="403">
          <cell r="K403">
            <v>4102010201</v>
          </cell>
          <cell r="L403">
            <v>0</v>
          </cell>
        </row>
        <row r="404">
          <cell r="K404">
            <v>4102010201</v>
          </cell>
          <cell r="L404">
            <v>210000</v>
          </cell>
        </row>
        <row r="405">
          <cell r="K405">
            <v>4102010201</v>
          </cell>
          <cell r="L405">
            <v>0</v>
          </cell>
        </row>
        <row r="406">
          <cell r="K406">
            <v>4102010201</v>
          </cell>
          <cell r="L406">
            <v>170000</v>
          </cell>
        </row>
        <row r="407">
          <cell r="K407">
            <v>4102010201</v>
          </cell>
          <cell r="L407">
            <v>0</v>
          </cell>
        </row>
        <row r="408">
          <cell r="K408">
            <v>4102010201</v>
          </cell>
          <cell r="L408">
            <v>0</v>
          </cell>
        </row>
        <row r="409">
          <cell r="K409">
            <v>4102010201</v>
          </cell>
          <cell r="L409">
            <v>0</v>
          </cell>
        </row>
        <row r="410">
          <cell r="K410">
            <v>4102010201</v>
          </cell>
          <cell r="L410">
            <v>0</v>
          </cell>
        </row>
        <row r="411">
          <cell r="K411">
            <v>4102010201</v>
          </cell>
          <cell r="L411">
            <v>0</v>
          </cell>
        </row>
        <row r="412">
          <cell r="K412">
            <v>4102010201</v>
          </cell>
          <cell r="L412">
            <v>0</v>
          </cell>
        </row>
        <row r="413">
          <cell r="K413">
            <v>4102010201</v>
          </cell>
          <cell r="L413">
            <v>0</v>
          </cell>
        </row>
        <row r="414">
          <cell r="K414">
            <v>4102010201</v>
          </cell>
          <cell r="L414">
            <v>0</v>
          </cell>
        </row>
        <row r="415">
          <cell r="K415">
            <v>4102010201</v>
          </cell>
          <cell r="L415">
            <v>0</v>
          </cell>
        </row>
        <row r="416">
          <cell r="K416">
            <v>4102010201</v>
          </cell>
          <cell r="L416">
            <v>6090000</v>
          </cell>
        </row>
        <row r="417">
          <cell r="K417">
            <v>4102010201</v>
          </cell>
          <cell r="L417">
            <v>0</v>
          </cell>
        </row>
        <row r="418">
          <cell r="K418">
            <v>4102010201</v>
          </cell>
          <cell r="L418">
            <v>0</v>
          </cell>
        </row>
        <row r="419">
          <cell r="K419">
            <v>4102010201</v>
          </cell>
          <cell r="L419">
            <v>0</v>
          </cell>
        </row>
        <row r="420">
          <cell r="K420">
            <v>4102010201</v>
          </cell>
          <cell r="L420">
            <v>0</v>
          </cell>
        </row>
        <row r="421">
          <cell r="K421">
            <v>4102010201</v>
          </cell>
          <cell r="L421">
            <v>50000</v>
          </cell>
        </row>
        <row r="422">
          <cell r="K422">
            <v>4102010201</v>
          </cell>
          <cell r="L422">
            <v>0</v>
          </cell>
        </row>
        <row r="423">
          <cell r="K423">
            <v>4102010201</v>
          </cell>
          <cell r="L423">
            <v>0</v>
          </cell>
        </row>
        <row r="424">
          <cell r="K424">
            <v>4102010201</v>
          </cell>
          <cell r="L424">
            <v>0</v>
          </cell>
        </row>
        <row r="425">
          <cell r="K425">
            <v>4102010201</v>
          </cell>
          <cell r="L425">
            <v>0</v>
          </cell>
        </row>
        <row r="426">
          <cell r="K426">
            <v>4102010201</v>
          </cell>
          <cell r="L426">
            <v>0</v>
          </cell>
        </row>
        <row r="427">
          <cell r="K427">
            <v>4102010201</v>
          </cell>
          <cell r="L427">
            <v>0</v>
          </cell>
        </row>
        <row r="428">
          <cell r="K428">
            <v>4102010201</v>
          </cell>
          <cell r="L428">
            <v>11570000</v>
          </cell>
        </row>
        <row r="429">
          <cell r="K429">
            <v>4102010401</v>
          </cell>
          <cell r="L429">
            <v>20739200</v>
          </cell>
        </row>
        <row r="430">
          <cell r="K430">
            <v>4102010401</v>
          </cell>
          <cell r="L430">
            <v>7650000</v>
          </cell>
        </row>
        <row r="431">
          <cell r="K431">
            <v>4102010401</v>
          </cell>
          <cell r="L431">
            <v>0</v>
          </cell>
        </row>
        <row r="432">
          <cell r="K432">
            <v>4102010201</v>
          </cell>
          <cell r="L432">
            <v>0</v>
          </cell>
        </row>
        <row r="433">
          <cell r="K433">
            <v>4102010201</v>
          </cell>
          <cell r="L433">
            <v>0</v>
          </cell>
        </row>
        <row r="434">
          <cell r="K434">
            <v>4102010201</v>
          </cell>
          <cell r="L434">
            <v>1640000</v>
          </cell>
        </row>
        <row r="435">
          <cell r="K435">
            <v>4102010201</v>
          </cell>
          <cell r="L435">
            <v>0</v>
          </cell>
        </row>
        <row r="436">
          <cell r="K436">
            <v>4102010201</v>
          </cell>
          <cell r="L436">
            <v>240000</v>
          </cell>
        </row>
        <row r="437">
          <cell r="K437">
            <v>4102010201</v>
          </cell>
          <cell r="L437">
            <v>0</v>
          </cell>
        </row>
        <row r="438">
          <cell r="K438">
            <v>4102010201</v>
          </cell>
          <cell r="L438">
            <v>0</v>
          </cell>
        </row>
        <row r="439">
          <cell r="K439">
            <v>4102010201</v>
          </cell>
          <cell r="L439">
            <v>0</v>
          </cell>
        </row>
        <row r="440">
          <cell r="K440">
            <v>4102010201</v>
          </cell>
          <cell r="L440">
            <v>0</v>
          </cell>
        </row>
        <row r="441">
          <cell r="K441">
            <v>4102010201</v>
          </cell>
          <cell r="L441">
            <v>0</v>
          </cell>
        </row>
        <row r="442">
          <cell r="K442">
            <v>4102010201</v>
          </cell>
          <cell r="L442">
            <v>0</v>
          </cell>
        </row>
        <row r="443">
          <cell r="K443">
            <v>4102010201</v>
          </cell>
          <cell r="L443">
            <v>0</v>
          </cell>
        </row>
        <row r="444">
          <cell r="K444">
            <v>4102010201</v>
          </cell>
          <cell r="L444">
            <v>0</v>
          </cell>
        </row>
        <row r="445">
          <cell r="K445">
            <v>4102010201</v>
          </cell>
          <cell r="L445">
            <v>0</v>
          </cell>
        </row>
        <row r="446">
          <cell r="K446">
            <v>4102010201</v>
          </cell>
          <cell r="L446">
            <v>3620000</v>
          </cell>
        </row>
        <row r="447">
          <cell r="K447">
            <v>4102010201</v>
          </cell>
          <cell r="L447">
            <v>55000</v>
          </cell>
        </row>
        <row r="448">
          <cell r="K448">
            <v>4102010201</v>
          </cell>
          <cell r="L448">
            <v>0</v>
          </cell>
        </row>
        <row r="449">
          <cell r="K449">
            <v>4102010201</v>
          </cell>
          <cell r="L449">
            <v>310000</v>
          </cell>
        </row>
        <row r="450">
          <cell r="K450">
            <v>4102010201</v>
          </cell>
          <cell r="L450">
            <v>120000</v>
          </cell>
        </row>
        <row r="451">
          <cell r="K451">
            <v>4102010201</v>
          </cell>
          <cell r="L451">
            <v>360000</v>
          </cell>
        </row>
        <row r="452">
          <cell r="K452">
            <v>4102010201</v>
          </cell>
          <cell r="L452">
            <v>50000</v>
          </cell>
        </row>
        <row r="453">
          <cell r="K453">
            <v>4102010201</v>
          </cell>
          <cell r="L453">
            <v>600000</v>
          </cell>
        </row>
        <row r="454">
          <cell r="K454">
            <v>4102010201</v>
          </cell>
          <cell r="L454">
            <v>0</v>
          </cell>
        </row>
        <row r="455">
          <cell r="K455">
            <v>4102010201</v>
          </cell>
          <cell r="L455">
            <v>0</v>
          </cell>
        </row>
        <row r="456">
          <cell r="K456">
            <v>4102010201</v>
          </cell>
          <cell r="L456">
            <v>0</v>
          </cell>
        </row>
        <row r="457">
          <cell r="K457">
            <v>4102010201</v>
          </cell>
          <cell r="L457">
            <v>50000</v>
          </cell>
        </row>
        <row r="458">
          <cell r="K458">
            <v>4102010201</v>
          </cell>
          <cell r="L458">
            <v>6240000</v>
          </cell>
        </row>
        <row r="459">
          <cell r="K459">
            <v>4102010401</v>
          </cell>
          <cell r="L459">
            <v>18133200</v>
          </cell>
        </row>
        <row r="460">
          <cell r="K460">
            <v>4102010401</v>
          </cell>
          <cell r="L460">
            <v>13170000</v>
          </cell>
        </row>
        <row r="461">
          <cell r="K461">
            <v>4102010401</v>
          </cell>
          <cell r="L461">
            <v>4585000</v>
          </cell>
        </row>
        <row r="462">
          <cell r="K462">
            <v>4102010201</v>
          </cell>
          <cell r="L462">
            <v>0</v>
          </cell>
        </row>
        <row r="463">
          <cell r="K463">
            <v>4102010201</v>
          </cell>
          <cell r="L463">
            <v>0</v>
          </cell>
        </row>
        <row r="464">
          <cell r="K464">
            <v>4102010201</v>
          </cell>
          <cell r="L464">
            <v>290000</v>
          </cell>
        </row>
        <row r="465">
          <cell r="K465">
            <v>4102010201</v>
          </cell>
          <cell r="L465">
            <v>600000</v>
          </cell>
        </row>
        <row r="466">
          <cell r="K466">
            <v>4102010201</v>
          </cell>
          <cell r="L466">
            <v>565000</v>
          </cell>
        </row>
        <row r="467">
          <cell r="K467">
            <v>4102010201</v>
          </cell>
          <cell r="L467">
            <v>100000</v>
          </cell>
        </row>
        <row r="468">
          <cell r="K468">
            <v>4102010201</v>
          </cell>
          <cell r="L468">
            <v>0</v>
          </cell>
        </row>
        <row r="469">
          <cell r="K469">
            <v>4102010201</v>
          </cell>
          <cell r="L469">
            <v>70000</v>
          </cell>
        </row>
        <row r="470">
          <cell r="K470">
            <v>4102010201</v>
          </cell>
          <cell r="L470">
            <v>0</v>
          </cell>
        </row>
        <row r="471">
          <cell r="K471">
            <v>4102010201</v>
          </cell>
          <cell r="L471">
            <v>0</v>
          </cell>
        </row>
        <row r="472">
          <cell r="K472">
            <v>4102010201</v>
          </cell>
          <cell r="L472">
            <v>150000</v>
          </cell>
        </row>
        <row r="473">
          <cell r="K473">
            <v>4102010201</v>
          </cell>
          <cell r="L473">
            <v>50000</v>
          </cell>
        </row>
        <row r="474">
          <cell r="K474">
            <v>4102010201</v>
          </cell>
          <cell r="L474">
            <v>0</v>
          </cell>
        </row>
        <row r="475">
          <cell r="K475">
            <v>4102010201</v>
          </cell>
          <cell r="L475">
            <v>1275000</v>
          </cell>
        </row>
        <row r="476">
          <cell r="K476">
            <v>4102010201</v>
          </cell>
          <cell r="L476">
            <v>3725000</v>
          </cell>
        </row>
        <row r="477">
          <cell r="K477">
            <v>4102010201</v>
          </cell>
          <cell r="L477">
            <v>55000</v>
          </cell>
        </row>
        <row r="478">
          <cell r="K478">
            <v>4102010201</v>
          </cell>
          <cell r="L478">
            <v>1790000</v>
          </cell>
        </row>
        <row r="479">
          <cell r="K479">
            <v>4102010201</v>
          </cell>
          <cell r="L479">
            <v>100000</v>
          </cell>
        </row>
        <row r="480">
          <cell r="K480">
            <v>4102010201</v>
          </cell>
          <cell r="L480">
            <v>70000</v>
          </cell>
        </row>
        <row r="481">
          <cell r="K481">
            <v>4102010201</v>
          </cell>
          <cell r="L481">
            <v>140000</v>
          </cell>
        </row>
        <row r="482">
          <cell r="K482">
            <v>4102010201</v>
          </cell>
          <cell r="L482">
            <v>330000</v>
          </cell>
        </row>
        <row r="483">
          <cell r="K483">
            <v>4102010201</v>
          </cell>
          <cell r="L483">
            <v>0</v>
          </cell>
        </row>
        <row r="484">
          <cell r="K484">
            <v>4102010201</v>
          </cell>
          <cell r="L484">
            <v>0</v>
          </cell>
        </row>
        <row r="485">
          <cell r="K485">
            <v>4102010201</v>
          </cell>
          <cell r="L485">
            <v>0</v>
          </cell>
        </row>
        <row r="486">
          <cell r="K486">
            <v>4102010201</v>
          </cell>
          <cell r="L486">
            <v>0</v>
          </cell>
        </row>
        <row r="487">
          <cell r="K487">
            <v>4102010201</v>
          </cell>
          <cell r="L487">
            <v>850000</v>
          </cell>
        </row>
        <row r="488">
          <cell r="K488">
            <v>4102010201</v>
          </cell>
          <cell r="L488">
            <v>5825000</v>
          </cell>
        </row>
        <row r="489">
          <cell r="K489">
            <v>4102010401</v>
          </cell>
          <cell r="L489">
            <v>12122000</v>
          </cell>
        </row>
        <row r="490">
          <cell r="K490">
            <v>4102010401</v>
          </cell>
          <cell r="L490">
            <v>10000000</v>
          </cell>
        </row>
        <row r="491">
          <cell r="K491">
            <v>4102010401</v>
          </cell>
          <cell r="L491">
            <v>9440000</v>
          </cell>
        </row>
        <row r="492">
          <cell r="K492">
            <v>4102010201</v>
          </cell>
          <cell r="L492">
            <v>0</v>
          </cell>
        </row>
        <row r="493">
          <cell r="K493">
            <v>4102010201</v>
          </cell>
          <cell r="L493">
            <v>0</v>
          </cell>
        </row>
        <row r="494">
          <cell r="K494">
            <v>4102010201</v>
          </cell>
          <cell r="L494">
            <v>1520000</v>
          </cell>
        </row>
        <row r="495">
          <cell r="K495">
            <v>4102010201</v>
          </cell>
          <cell r="L495">
            <v>0</v>
          </cell>
        </row>
        <row r="496">
          <cell r="K496">
            <v>4102010201</v>
          </cell>
          <cell r="L496">
            <v>270000</v>
          </cell>
        </row>
        <row r="497">
          <cell r="K497">
            <v>4102010201</v>
          </cell>
          <cell r="L497">
            <v>0</v>
          </cell>
        </row>
        <row r="498">
          <cell r="K498">
            <v>4102010201</v>
          </cell>
          <cell r="L498">
            <v>0</v>
          </cell>
        </row>
        <row r="499">
          <cell r="K499">
            <v>4102010201</v>
          </cell>
          <cell r="L499">
            <v>0</v>
          </cell>
        </row>
        <row r="500">
          <cell r="K500">
            <v>4102010201</v>
          </cell>
          <cell r="L500">
            <v>0</v>
          </cell>
        </row>
        <row r="501">
          <cell r="K501">
            <v>4102010201</v>
          </cell>
          <cell r="L501">
            <v>0</v>
          </cell>
        </row>
        <row r="502">
          <cell r="K502">
            <v>4102010201</v>
          </cell>
          <cell r="L502">
            <v>120000</v>
          </cell>
        </row>
        <row r="503">
          <cell r="K503">
            <v>4102010201</v>
          </cell>
          <cell r="L503">
            <v>0</v>
          </cell>
        </row>
        <row r="504">
          <cell r="K504">
            <v>4102010201</v>
          </cell>
          <cell r="L504">
            <v>0</v>
          </cell>
        </row>
        <row r="505">
          <cell r="K505">
            <v>4102010201</v>
          </cell>
          <cell r="L505">
            <v>2125000</v>
          </cell>
        </row>
        <row r="506">
          <cell r="K506">
            <v>4102010201</v>
          </cell>
          <cell r="L506">
            <v>2065000</v>
          </cell>
        </row>
        <row r="507">
          <cell r="K507">
            <v>4102010201</v>
          </cell>
          <cell r="L507">
            <v>1406000</v>
          </cell>
        </row>
        <row r="508">
          <cell r="K508">
            <v>4102010201</v>
          </cell>
          <cell r="L508">
            <v>0</v>
          </cell>
        </row>
        <row r="509">
          <cell r="K509">
            <v>4102010201</v>
          </cell>
          <cell r="L509">
            <v>0</v>
          </cell>
        </row>
        <row r="510">
          <cell r="K510">
            <v>4102010201</v>
          </cell>
          <cell r="L510">
            <v>170000</v>
          </cell>
        </row>
        <row r="511">
          <cell r="K511">
            <v>4102010201</v>
          </cell>
          <cell r="L511">
            <v>240000</v>
          </cell>
        </row>
        <row r="512">
          <cell r="K512">
            <v>4102010201</v>
          </cell>
          <cell r="L512">
            <v>190000</v>
          </cell>
        </row>
        <row r="513">
          <cell r="K513">
            <v>4102010201</v>
          </cell>
          <cell r="L513">
            <v>200000</v>
          </cell>
        </row>
        <row r="514">
          <cell r="K514">
            <v>4102010201</v>
          </cell>
          <cell r="L514">
            <v>0</v>
          </cell>
        </row>
        <row r="515">
          <cell r="K515">
            <v>4102010201</v>
          </cell>
          <cell r="L515">
            <v>0</v>
          </cell>
        </row>
        <row r="516">
          <cell r="K516">
            <v>4102010201</v>
          </cell>
          <cell r="L516">
            <v>0</v>
          </cell>
        </row>
        <row r="517">
          <cell r="K517">
            <v>4102010201</v>
          </cell>
          <cell r="L517">
            <v>1105000</v>
          </cell>
        </row>
        <row r="518">
          <cell r="K518">
            <v>4102010201</v>
          </cell>
          <cell r="L518">
            <v>12725000</v>
          </cell>
        </row>
        <row r="519">
          <cell r="K519">
            <v>4102010401</v>
          </cell>
          <cell r="L519">
            <v>27388000</v>
          </cell>
        </row>
        <row r="520">
          <cell r="K520">
            <v>4102010401</v>
          </cell>
          <cell r="L520">
            <v>8740000</v>
          </cell>
        </row>
        <row r="521">
          <cell r="K521">
            <v>4102010401</v>
          </cell>
          <cell r="L521">
            <v>5970000</v>
          </cell>
        </row>
        <row r="522">
          <cell r="K522">
            <v>4102010201</v>
          </cell>
          <cell r="L522">
            <v>0</v>
          </cell>
        </row>
        <row r="523">
          <cell r="K523">
            <v>4102010201</v>
          </cell>
          <cell r="L523">
            <v>0</v>
          </cell>
        </row>
        <row r="524">
          <cell r="K524">
            <v>4102010201</v>
          </cell>
          <cell r="L524">
            <v>1330000</v>
          </cell>
        </row>
        <row r="525">
          <cell r="K525">
            <v>4102010201</v>
          </cell>
          <cell r="L525">
            <v>100000</v>
          </cell>
        </row>
        <row r="526">
          <cell r="K526">
            <v>4102010201</v>
          </cell>
          <cell r="L526">
            <v>70000</v>
          </cell>
        </row>
        <row r="527">
          <cell r="K527">
            <v>4102010201</v>
          </cell>
          <cell r="L527">
            <v>250000</v>
          </cell>
        </row>
        <row r="528">
          <cell r="K528">
            <v>4102010201</v>
          </cell>
          <cell r="L528">
            <v>0</v>
          </cell>
        </row>
        <row r="529">
          <cell r="K529">
            <v>4102010201</v>
          </cell>
          <cell r="L529">
            <v>70000</v>
          </cell>
        </row>
        <row r="530">
          <cell r="K530">
            <v>4102010201</v>
          </cell>
          <cell r="L530">
            <v>0</v>
          </cell>
        </row>
        <row r="531">
          <cell r="K531">
            <v>4102010201</v>
          </cell>
          <cell r="L531">
            <v>0</v>
          </cell>
        </row>
        <row r="532">
          <cell r="K532">
            <v>4102010201</v>
          </cell>
          <cell r="L532">
            <v>200000</v>
          </cell>
        </row>
        <row r="533">
          <cell r="K533">
            <v>4102010201</v>
          </cell>
          <cell r="L533">
            <v>0</v>
          </cell>
        </row>
        <row r="534">
          <cell r="K534">
            <v>4102010201</v>
          </cell>
          <cell r="L534">
            <v>0</v>
          </cell>
        </row>
        <row r="535">
          <cell r="K535">
            <v>4102010201</v>
          </cell>
          <cell r="L535">
            <v>1020000</v>
          </cell>
        </row>
        <row r="536">
          <cell r="K536">
            <v>4102010201</v>
          </cell>
          <cell r="L536">
            <v>4860000</v>
          </cell>
        </row>
        <row r="537">
          <cell r="K537">
            <v>4102010201</v>
          </cell>
          <cell r="L537">
            <v>855000</v>
          </cell>
        </row>
        <row r="538">
          <cell r="K538">
            <v>4102010201</v>
          </cell>
          <cell r="L538">
            <v>0</v>
          </cell>
        </row>
        <row r="539">
          <cell r="K539">
            <v>4102010201</v>
          </cell>
          <cell r="L539">
            <v>0</v>
          </cell>
        </row>
        <row r="540">
          <cell r="K540">
            <v>4102010201</v>
          </cell>
          <cell r="L540">
            <v>100000</v>
          </cell>
        </row>
        <row r="541">
          <cell r="K541">
            <v>4102010201</v>
          </cell>
          <cell r="L541">
            <v>70000</v>
          </cell>
        </row>
        <row r="542">
          <cell r="K542">
            <v>4102010201</v>
          </cell>
          <cell r="L542">
            <v>210000</v>
          </cell>
        </row>
        <row r="543">
          <cell r="K543">
            <v>4102010201</v>
          </cell>
          <cell r="L543">
            <v>0</v>
          </cell>
        </row>
        <row r="544">
          <cell r="K544">
            <v>4102010201</v>
          </cell>
          <cell r="L544">
            <v>0</v>
          </cell>
        </row>
        <row r="545">
          <cell r="K545">
            <v>4102010201</v>
          </cell>
          <cell r="L545">
            <v>0</v>
          </cell>
        </row>
        <row r="546">
          <cell r="K546">
            <v>4102010201</v>
          </cell>
          <cell r="L546">
            <v>0</v>
          </cell>
        </row>
        <row r="547">
          <cell r="K547">
            <v>4102010201</v>
          </cell>
          <cell r="L547">
            <v>525000</v>
          </cell>
        </row>
        <row r="548">
          <cell r="K548">
            <v>4102010201</v>
          </cell>
          <cell r="L548">
            <v>7240000</v>
          </cell>
        </row>
        <row r="549">
          <cell r="K549">
            <v>4102010401</v>
          </cell>
          <cell r="L549">
            <v>29246400</v>
          </cell>
        </row>
        <row r="550">
          <cell r="K550">
            <v>4102010401</v>
          </cell>
          <cell r="L550">
            <v>13370000</v>
          </cell>
        </row>
        <row r="551">
          <cell r="K551">
            <v>4102010401</v>
          </cell>
          <cell r="L551">
            <v>4810000</v>
          </cell>
        </row>
        <row r="552">
          <cell r="K552">
            <v>4102010201</v>
          </cell>
          <cell r="L552">
            <v>0</v>
          </cell>
        </row>
        <row r="553">
          <cell r="K553">
            <v>4102010201</v>
          </cell>
          <cell r="L553">
            <v>0</v>
          </cell>
        </row>
        <row r="554">
          <cell r="K554">
            <v>4102010201</v>
          </cell>
          <cell r="L554">
            <v>360000</v>
          </cell>
        </row>
        <row r="555">
          <cell r="K555">
            <v>4102010201</v>
          </cell>
          <cell r="L555">
            <v>0</v>
          </cell>
        </row>
        <row r="556">
          <cell r="K556">
            <v>4102010201</v>
          </cell>
          <cell r="L556">
            <v>100000</v>
          </cell>
        </row>
        <row r="557">
          <cell r="K557">
            <v>4102010201</v>
          </cell>
          <cell r="L557">
            <v>0</v>
          </cell>
        </row>
        <row r="558">
          <cell r="K558">
            <v>4102010201</v>
          </cell>
          <cell r="L558">
            <v>0</v>
          </cell>
        </row>
        <row r="559">
          <cell r="K559">
            <v>4102010201</v>
          </cell>
          <cell r="L559">
            <v>0</v>
          </cell>
        </row>
        <row r="560">
          <cell r="K560">
            <v>4102010201</v>
          </cell>
          <cell r="L560">
            <v>0</v>
          </cell>
        </row>
        <row r="561">
          <cell r="K561">
            <v>4102010201</v>
          </cell>
          <cell r="L561">
            <v>0</v>
          </cell>
        </row>
        <row r="562">
          <cell r="K562">
            <v>4102010201</v>
          </cell>
          <cell r="L562">
            <v>120000</v>
          </cell>
        </row>
        <row r="563">
          <cell r="K563">
            <v>4102010201</v>
          </cell>
          <cell r="L563">
            <v>50000</v>
          </cell>
        </row>
        <row r="564">
          <cell r="K564">
            <v>4102010201</v>
          </cell>
          <cell r="L564">
            <v>0</v>
          </cell>
        </row>
        <row r="565">
          <cell r="K565">
            <v>4102010201</v>
          </cell>
          <cell r="L565">
            <v>0</v>
          </cell>
        </row>
        <row r="566">
          <cell r="K566">
            <v>4102010201</v>
          </cell>
          <cell r="L566">
            <v>3540000</v>
          </cell>
        </row>
        <row r="567">
          <cell r="K567">
            <v>4102010201</v>
          </cell>
          <cell r="L567">
            <v>0</v>
          </cell>
        </row>
        <row r="568">
          <cell r="K568">
            <v>4102010201</v>
          </cell>
          <cell r="L568">
            <v>0</v>
          </cell>
        </row>
        <row r="569">
          <cell r="K569">
            <v>4102010201</v>
          </cell>
          <cell r="L569">
            <v>160000</v>
          </cell>
        </row>
        <row r="570">
          <cell r="K570">
            <v>4102010201</v>
          </cell>
          <cell r="L570">
            <v>190000</v>
          </cell>
        </row>
        <row r="571">
          <cell r="K571">
            <v>4102010201</v>
          </cell>
          <cell r="L571">
            <v>310000</v>
          </cell>
        </row>
        <row r="572">
          <cell r="K572">
            <v>4102010201</v>
          </cell>
          <cell r="L572">
            <v>50000</v>
          </cell>
        </row>
        <row r="573">
          <cell r="K573">
            <v>4102010201</v>
          </cell>
          <cell r="L573">
            <v>200000</v>
          </cell>
        </row>
        <row r="574">
          <cell r="K574">
            <v>4102010201</v>
          </cell>
          <cell r="L574">
            <v>0</v>
          </cell>
        </row>
        <row r="575">
          <cell r="K575">
            <v>4102010201</v>
          </cell>
          <cell r="L575">
            <v>0</v>
          </cell>
        </row>
        <row r="576">
          <cell r="K576">
            <v>4102010201</v>
          </cell>
          <cell r="L576">
            <v>0</v>
          </cell>
        </row>
        <row r="577">
          <cell r="K577">
            <v>4102010201</v>
          </cell>
          <cell r="L577">
            <v>0</v>
          </cell>
        </row>
        <row r="578">
          <cell r="K578">
            <v>4102010201</v>
          </cell>
          <cell r="L578">
            <v>6050000</v>
          </cell>
        </row>
        <row r="579">
          <cell r="K579">
            <v>4102010401</v>
          </cell>
          <cell r="L579">
            <v>19550000</v>
          </cell>
        </row>
        <row r="580">
          <cell r="K580">
            <v>4102010401</v>
          </cell>
          <cell r="L580">
            <v>16175000</v>
          </cell>
        </row>
        <row r="581">
          <cell r="K581">
            <v>4102010401</v>
          </cell>
          <cell r="L581">
            <v>9180000</v>
          </cell>
        </row>
        <row r="582">
          <cell r="K582">
            <v>4102010201</v>
          </cell>
          <cell r="L582">
            <v>0</v>
          </cell>
        </row>
        <row r="583">
          <cell r="K583">
            <v>4102010201</v>
          </cell>
          <cell r="L583">
            <v>0</v>
          </cell>
        </row>
        <row r="584">
          <cell r="K584">
            <v>4102010201</v>
          </cell>
          <cell r="L584">
            <v>520000</v>
          </cell>
        </row>
        <row r="585">
          <cell r="K585">
            <v>4102010201</v>
          </cell>
          <cell r="L585">
            <v>0</v>
          </cell>
        </row>
        <row r="586">
          <cell r="K586">
            <v>4102010201</v>
          </cell>
          <cell r="L586">
            <v>100000</v>
          </cell>
        </row>
        <row r="587">
          <cell r="K587">
            <v>4102010201</v>
          </cell>
          <cell r="L587">
            <v>0</v>
          </cell>
        </row>
        <row r="588">
          <cell r="K588">
            <v>4102010201</v>
          </cell>
          <cell r="L588">
            <v>0</v>
          </cell>
        </row>
        <row r="589">
          <cell r="K589">
            <v>4102010201</v>
          </cell>
          <cell r="L589">
            <v>0</v>
          </cell>
        </row>
        <row r="590">
          <cell r="K590">
            <v>4102010201</v>
          </cell>
          <cell r="L590">
            <v>0</v>
          </cell>
        </row>
        <row r="591">
          <cell r="K591">
            <v>4102010201</v>
          </cell>
          <cell r="L591">
            <v>0</v>
          </cell>
        </row>
        <row r="592">
          <cell r="K592">
            <v>4102010201</v>
          </cell>
          <cell r="L592">
            <v>120000</v>
          </cell>
        </row>
        <row r="593">
          <cell r="K593">
            <v>4102010201</v>
          </cell>
          <cell r="L593">
            <v>0</v>
          </cell>
        </row>
        <row r="594">
          <cell r="K594">
            <v>4102010201</v>
          </cell>
          <cell r="L594">
            <v>0</v>
          </cell>
        </row>
        <row r="595">
          <cell r="K595">
            <v>4102010201</v>
          </cell>
          <cell r="L595">
            <v>50000</v>
          </cell>
        </row>
        <row r="596">
          <cell r="K596">
            <v>4102010201</v>
          </cell>
          <cell r="L596">
            <v>5725000</v>
          </cell>
        </row>
        <row r="597">
          <cell r="K597">
            <v>4102010201</v>
          </cell>
          <cell r="L597">
            <v>55000</v>
          </cell>
        </row>
        <row r="598">
          <cell r="K598">
            <v>4102010201</v>
          </cell>
          <cell r="L598">
            <v>1800000</v>
          </cell>
        </row>
        <row r="599">
          <cell r="K599">
            <v>4102010201</v>
          </cell>
          <cell r="L599">
            <v>200000</v>
          </cell>
        </row>
        <row r="600">
          <cell r="K600">
            <v>4102010201</v>
          </cell>
          <cell r="L600">
            <v>260000</v>
          </cell>
        </row>
        <row r="601">
          <cell r="K601">
            <v>4102010201</v>
          </cell>
          <cell r="L601">
            <v>210000</v>
          </cell>
        </row>
        <row r="602">
          <cell r="K602">
            <v>4102010201</v>
          </cell>
          <cell r="L602">
            <v>70000</v>
          </cell>
        </row>
        <row r="603">
          <cell r="K603">
            <v>4102010201</v>
          </cell>
          <cell r="L603">
            <v>200000</v>
          </cell>
        </row>
        <row r="604">
          <cell r="K604">
            <v>4102010201</v>
          </cell>
          <cell r="L604">
            <v>0</v>
          </cell>
        </row>
        <row r="605">
          <cell r="K605">
            <v>4102010201</v>
          </cell>
          <cell r="L605">
            <v>0</v>
          </cell>
        </row>
        <row r="606">
          <cell r="K606">
            <v>4102010201</v>
          </cell>
          <cell r="L606">
            <v>0</v>
          </cell>
        </row>
        <row r="607">
          <cell r="K607">
            <v>4102010201</v>
          </cell>
          <cell r="L607">
            <v>0</v>
          </cell>
        </row>
        <row r="608">
          <cell r="K608">
            <v>4102010201</v>
          </cell>
          <cell r="L608">
            <v>4930000</v>
          </cell>
        </row>
        <row r="609">
          <cell r="K609">
            <v>4102010401</v>
          </cell>
          <cell r="L609">
            <v>14185000</v>
          </cell>
        </row>
        <row r="610">
          <cell r="K610">
            <v>4102010401</v>
          </cell>
          <cell r="L610">
            <v>10650000</v>
          </cell>
        </row>
        <row r="611">
          <cell r="K611">
            <v>4102010401</v>
          </cell>
          <cell r="L611">
            <v>2910000</v>
          </cell>
        </row>
        <row r="612">
          <cell r="K612">
            <v>4102010201</v>
          </cell>
          <cell r="L612">
            <v>0</v>
          </cell>
        </row>
        <row r="613">
          <cell r="K613">
            <v>4102010201</v>
          </cell>
          <cell r="L613">
            <v>0</v>
          </cell>
        </row>
        <row r="614">
          <cell r="K614">
            <v>4102010201</v>
          </cell>
          <cell r="L614">
            <v>280000</v>
          </cell>
        </row>
        <row r="615">
          <cell r="K615">
            <v>4102010201</v>
          </cell>
          <cell r="L615">
            <v>0</v>
          </cell>
        </row>
        <row r="616">
          <cell r="K616">
            <v>4102010201</v>
          </cell>
          <cell r="L616">
            <v>315000</v>
          </cell>
        </row>
        <row r="617">
          <cell r="K617">
            <v>4102010201</v>
          </cell>
          <cell r="L617">
            <v>0</v>
          </cell>
        </row>
        <row r="618">
          <cell r="K618">
            <v>4102010201</v>
          </cell>
          <cell r="L618">
            <v>0</v>
          </cell>
        </row>
        <row r="619">
          <cell r="K619">
            <v>4102010201</v>
          </cell>
          <cell r="L619">
            <v>0</v>
          </cell>
        </row>
        <row r="620">
          <cell r="K620">
            <v>4102010201</v>
          </cell>
          <cell r="L620">
            <v>0</v>
          </cell>
        </row>
        <row r="621">
          <cell r="K621">
            <v>4102010201</v>
          </cell>
          <cell r="L621">
            <v>0</v>
          </cell>
        </row>
        <row r="622">
          <cell r="K622">
            <v>4102010201</v>
          </cell>
          <cell r="L622">
            <v>0</v>
          </cell>
        </row>
        <row r="623">
          <cell r="K623">
            <v>4102010201</v>
          </cell>
          <cell r="L623">
            <v>0</v>
          </cell>
        </row>
        <row r="624">
          <cell r="K624">
            <v>4102010201</v>
          </cell>
          <cell r="L624">
            <v>0</v>
          </cell>
        </row>
        <row r="625">
          <cell r="K625">
            <v>4102010201</v>
          </cell>
          <cell r="L625">
            <v>0</v>
          </cell>
        </row>
        <row r="626">
          <cell r="K626">
            <v>4102010201</v>
          </cell>
          <cell r="L626">
            <v>6005000</v>
          </cell>
        </row>
        <row r="627">
          <cell r="K627">
            <v>4102010201</v>
          </cell>
          <cell r="L627">
            <v>0</v>
          </cell>
        </row>
        <row r="628">
          <cell r="K628">
            <v>4102010201</v>
          </cell>
          <cell r="L628">
            <v>0</v>
          </cell>
        </row>
        <row r="629">
          <cell r="K629">
            <v>4102010201</v>
          </cell>
          <cell r="L629">
            <v>0</v>
          </cell>
        </row>
        <row r="630">
          <cell r="K630">
            <v>4102010201</v>
          </cell>
          <cell r="L630">
            <v>0</v>
          </cell>
        </row>
        <row r="631">
          <cell r="K631">
            <v>4102010201</v>
          </cell>
          <cell r="L631">
            <v>240000</v>
          </cell>
        </row>
        <row r="632">
          <cell r="K632">
            <v>4102010201</v>
          </cell>
          <cell r="L632">
            <v>70000</v>
          </cell>
        </row>
        <row r="633">
          <cell r="K633">
            <v>4102010201</v>
          </cell>
          <cell r="L633">
            <v>200000</v>
          </cell>
        </row>
        <row r="634">
          <cell r="K634">
            <v>4102010201</v>
          </cell>
          <cell r="L634">
            <v>0</v>
          </cell>
        </row>
        <row r="635">
          <cell r="K635">
            <v>4102010201</v>
          </cell>
          <cell r="L635">
            <v>0</v>
          </cell>
        </row>
        <row r="636">
          <cell r="K636">
            <v>4102010201</v>
          </cell>
          <cell r="L636">
            <v>0</v>
          </cell>
        </row>
        <row r="637">
          <cell r="K637">
            <v>4102010201</v>
          </cell>
          <cell r="L637">
            <v>1700000</v>
          </cell>
        </row>
        <row r="638">
          <cell r="K638">
            <v>4102010201</v>
          </cell>
          <cell r="L638">
            <v>12325000</v>
          </cell>
        </row>
        <row r="639">
          <cell r="K639">
            <v>4102010401</v>
          </cell>
          <cell r="L639">
            <v>14280000</v>
          </cell>
        </row>
        <row r="640">
          <cell r="K640">
            <v>4102010401</v>
          </cell>
          <cell r="L640">
            <v>14365000</v>
          </cell>
        </row>
        <row r="641">
          <cell r="K641">
            <v>4102010401</v>
          </cell>
          <cell r="L641">
            <v>0</v>
          </cell>
        </row>
        <row r="642">
          <cell r="K642">
            <v>4102010201</v>
          </cell>
          <cell r="L642">
            <v>0</v>
          </cell>
        </row>
        <row r="643">
          <cell r="K643">
            <v>4102010201</v>
          </cell>
          <cell r="L643">
            <v>0</v>
          </cell>
        </row>
        <row r="644">
          <cell r="K644">
            <v>4102010201</v>
          </cell>
          <cell r="L644">
            <v>1220000</v>
          </cell>
        </row>
        <row r="645">
          <cell r="K645">
            <v>4102010201</v>
          </cell>
          <cell r="L645">
            <v>200000</v>
          </cell>
        </row>
        <row r="646">
          <cell r="K646">
            <v>4102010201</v>
          </cell>
          <cell r="L646">
            <v>380000</v>
          </cell>
        </row>
        <row r="647">
          <cell r="K647">
            <v>4102010201</v>
          </cell>
          <cell r="L647">
            <v>150000</v>
          </cell>
        </row>
        <row r="648">
          <cell r="K648">
            <v>4102010201</v>
          </cell>
          <cell r="L648">
            <v>0</v>
          </cell>
        </row>
        <row r="649">
          <cell r="K649">
            <v>4102010201</v>
          </cell>
          <cell r="L649">
            <v>0</v>
          </cell>
        </row>
        <row r="650">
          <cell r="K650">
            <v>4102010201</v>
          </cell>
          <cell r="L650">
            <v>0</v>
          </cell>
        </row>
        <row r="651">
          <cell r="K651">
            <v>4102010201</v>
          </cell>
          <cell r="L651">
            <v>0</v>
          </cell>
        </row>
        <row r="652">
          <cell r="K652">
            <v>4102010201</v>
          </cell>
          <cell r="L652">
            <v>420000</v>
          </cell>
        </row>
        <row r="653">
          <cell r="K653">
            <v>4102010201</v>
          </cell>
          <cell r="L653">
            <v>0</v>
          </cell>
        </row>
        <row r="654">
          <cell r="K654">
            <v>4102010201</v>
          </cell>
          <cell r="L654">
            <v>0</v>
          </cell>
        </row>
        <row r="655">
          <cell r="K655">
            <v>4102010201</v>
          </cell>
          <cell r="L655">
            <v>0</v>
          </cell>
        </row>
        <row r="656">
          <cell r="K656">
            <v>4102010201</v>
          </cell>
          <cell r="L656">
            <v>665000</v>
          </cell>
        </row>
        <row r="657">
          <cell r="K657">
            <v>4102010201</v>
          </cell>
          <cell r="L657">
            <v>0</v>
          </cell>
        </row>
        <row r="658">
          <cell r="K658">
            <v>4102010201</v>
          </cell>
          <cell r="L658">
            <v>2955000</v>
          </cell>
        </row>
        <row r="659">
          <cell r="K659">
            <v>4102010201</v>
          </cell>
          <cell r="L659">
            <v>0</v>
          </cell>
        </row>
        <row r="660">
          <cell r="K660">
            <v>4102010201</v>
          </cell>
          <cell r="L660">
            <v>70000</v>
          </cell>
        </row>
        <row r="661">
          <cell r="K661">
            <v>4102010201</v>
          </cell>
          <cell r="L661">
            <v>210000</v>
          </cell>
        </row>
        <row r="662">
          <cell r="K662">
            <v>4102010201</v>
          </cell>
          <cell r="L662">
            <v>500000</v>
          </cell>
        </row>
        <row r="663">
          <cell r="K663">
            <v>4102010201</v>
          </cell>
          <cell r="L663">
            <v>400000</v>
          </cell>
        </row>
        <row r="664">
          <cell r="K664">
            <v>4102010201</v>
          </cell>
          <cell r="L664">
            <v>0</v>
          </cell>
        </row>
        <row r="665">
          <cell r="K665">
            <v>4102010201</v>
          </cell>
          <cell r="L665">
            <v>0</v>
          </cell>
        </row>
        <row r="666">
          <cell r="K666">
            <v>4102010201</v>
          </cell>
          <cell r="L666">
            <v>0</v>
          </cell>
        </row>
        <row r="667">
          <cell r="K667">
            <v>4102010201</v>
          </cell>
          <cell r="L667">
            <v>50000</v>
          </cell>
        </row>
        <row r="668">
          <cell r="K668">
            <v>4102010201</v>
          </cell>
          <cell r="L668">
            <v>4470000</v>
          </cell>
        </row>
        <row r="669">
          <cell r="K669">
            <v>4102010401</v>
          </cell>
          <cell r="L669">
            <v>20446000</v>
          </cell>
        </row>
        <row r="670">
          <cell r="K670">
            <v>4102010401</v>
          </cell>
          <cell r="L670">
            <v>10590000</v>
          </cell>
        </row>
        <row r="671">
          <cell r="K671">
            <v>4102010401</v>
          </cell>
          <cell r="L671">
            <v>5423000</v>
          </cell>
        </row>
        <row r="672">
          <cell r="K672">
            <v>4102010201</v>
          </cell>
          <cell r="L672">
            <v>0</v>
          </cell>
        </row>
        <row r="673">
          <cell r="K673">
            <v>4102010201</v>
          </cell>
          <cell r="L673">
            <v>0</v>
          </cell>
        </row>
        <row r="674">
          <cell r="K674">
            <v>4102010201</v>
          </cell>
          <cell r="L674">
            <v>930000</v>
          </cell>
        </row>
        <row r="675">
          <cell r="K675">
            <v>4102010201</v>
          </cell>
          <cell r="L675">
            <v>450000</v>
          </cell>
        </row>
        <row r="676">
          <cell r="K676">
            <v>4102010201</v>
          </cell>
          <cell r="L676">
            <v>190000</v>
          </cell>
        </row>
        <row r="677">
          <cell r="K677">
            <v>4102010201</v>
          </cell>
          <cell r="L677">
            <v>350000</v>
          </cell>
        </row>
        <row r="678">
          <cell r="K678">
            <v>4102010201</v>
          </cell>
          <cell r="L678">
            <v>0</v>
          </cell>
        </row>
        <row r="679">
          <cell r="K679">
            <v>4102010201</v>
          </cell>
          <cell r="L679">
            <v>0</v>
          </cell>
        </row>
        <row r="680">
          <cell r="K680">
            <v>4102010201</v>
          </cell>
          <cell r="L680">
            <v>0</v>
          </cell>
        </row>
        <row r="681">
          <cell r="K681">
            <v>4102010201</v>
          </cell>
          <cell r="L681">
            <v>0</v>
          </cell>
        </row>
        <row r="682">
          <cell r="K682">
            <v>4102010201</v>
          </cell>
          <cell r="L682">
            <v>0</v>
          </cell>
        </row>
        <row r="683">
          <cell r="K683">
            <v>4102010201</v>
          </cell>
          <cell r="L683">
            <v>0</v>
          </cell>
        </row>
        <row r="684">
          <cell r="K684">
            <v>4102010201</v>
          </cell>
          <cell r="L684">
            <v>0</v>
          </cell>
        </row>
        <row r="685">
          <cell r="K685">
            <v>4102010201</v>
          </cell>
          <cell r="L685">
            <v>2465000</v>
          </cell>
        </row>
        <row r="686">
          <cell r="K686">
            <v>4102010201</v>
          </cell>
          <cell r="L686">
            <v>500000</v>
          </cell>
        </row>
        <row r="687">
          <cell r="K687">
            <v>4102010201</v>
          </cell>
          <cell r="L687">
            <v>554500</v>
          </cell>
        </row>
        <row r="688">
          <cell r="K688">
            <v>4102010201</v>
          </cell>
          <cell r="L688">
            <v>0</v>
          </cell>
        </row>
        <row r="689">
          <cell r="K689">
            <v>4102010201</v>
          </cell>
          <cell r="L689">
            <v>220000</v>
          </cell>
        </row>
        <row r="690">
          <cell r="K690">
            <v>4102010201</v>
          </cell>
          <cell r="L690">
            <v>70000</v>
          </cell>
        </row>
        <row r="691">
          <cell r="K691">
            <v>4102010201</v>
          </cell>
          <cell r="L691">
            <v>260000</v>
          </cell>
        </row>
        <row r="692">
          <cell r="K692">
            <v>4102010201</v>
          </cell>
          <cell r="L692">
            <v>140000</v>
          </cell>
        </row>
        <row r="693">
          <cell r="K693">
            <v>4102010201</v>
          </cell>
          <cell r="L693">
            <v>570000</v>
          </cell>
        </row>
        <row r="694">
          <cell r="K694">
            <v>4102010201</v>
          </cell>
          <cell r="L694">
            <v>0</v>
          </cell>
        </row>
        <row r="695">
          <cell r="K695">
            <v>4102010201</v>
          </cell>
          <cell r="L695">
            <v>0</v>
          </cell>
        </row>
        <row r="696">
          <cell r="K696">
            <v>4102010201</v>
          </cell>
          <cell r="L696">
            <v>0</v>
          </cell>
        </row>
        <row r="697">
          <cell r="K697">
            <v>4102010201</v>
          </cell>
          <cell r="L697">
            <v>0</v>
          </cell>
        </row>
        <row r="698">
          <cell r="K698">
            <v>4102010201</v>
          </cell>
          <cell r="L698">
            <v>7610000</v>
          </cell>
        </row>
        <row r="699">
          <cell r="K699">
            <v>4102010401</v>
          </cell>
          <cell r="L699">
            <v>16911000</v>
          </cell>
        </row>
        <row r="700">
          <cell r="K700">
            <v>4102010401</v>
          </cell>
          <cell r="L700">
            <v>15395000</v>
          </cell>
        </row>
        <row r="701">
          <cell r="K701">
            <v>4102010401</v>
          </cell>
          <cell r="L701">
            <v>5355000</v>
          </cell>
        </row>
        <row r="702">
          <cell r="K702">
            <v>4102010201</v>
          </cell>
          <cell r="L702">
            <v>0</v>
          </cell>
        </row>
        <row r="703">
          <cell r="K703">
            <v>4102010201</v>
          </cell>
          <cell r="L703">
            <v>0</v>
          </cell>
        </row>
        <row r="704">
          <cell r="K704">
            <v>4102010201</v>
          </cell>
          <cell r="L704">
            <v>280000</v>
          </cell>
        </row>
        <row r="705">
          <cell r="K705">
            <v>4102010201</v>
          </cell>
          <cell r="L705">
            <v>0</v>
          </cell>
        </row>
        <row r="706">
          <cell r="K706">
            <v>4102010201</v>
          </cell>
          <cell r="L706">
            <v>500000</v>
          </cell>
        </row>
        <row r="707">
          <cell r="K707">
            <v>4102010201</v>
          </cell>
          <cell r="L707">
            <v>0</v>
          </cell>
        </row>
        <row r="708">
          <cell r="K708">
            <v>4102010201</v>
          </cell>
          <cell r="L708">
            <v>0</v>
          </cell>
        </row>
        <row r="709">
          <cell r="K709">
            <v>4102010201</v>
          </cell>
          <cell r="L709">
            <v>0</v>
          </cell>
        </row>
        <row r="710">
          <cell r="K710">
            <v>4102010201</v>
          </cell>
          <cell r="L710">
            <v>0</v>
          </cell>
        </row>
        <row r="711">
          <cell r="K711">
            <v>4102010201</v>
          </cell>
          <cell r="L711">
            <v>0</v>
          </cell>
        </row>
        <row r="712">
          <cell r="K712">
            <v>4102010201</v>
          </cell>
          <cell r="L712">
            <v>300000</v>
          </cell>
        </row>
        <row r="713">
          <cell r="K713">
            <v>4102010201</v>
          </cell>
          <cell r="L713">
            <v>100000</v>
          </cell>
        </row>
        <row r="714">
          <cell r="K714">
            <v>4102010201</v>
          </cell>
          <cell r="L714">
            <v>0</v>
          </cell>
        </row>
        <row r="715">
          <cell r="K715">
            <v>4102010201</v>
          </cell>
          <cell r="L715">
            <v>0</v>
          </cell>
        </row>
        <row r="716">
          <cell r="K716">
            <v>4102010201</v>
          </cell>
          <cell r="L716">
            <v>1955000</v>
          </cell>
        </row>
        <row r="717">
          <cell r="K717">
            <v>4102010201</v>
          </cell>
          <cell r="L717">
            <v>215000</v>
          </cell>
        </row>
        <row r="718">
          <cell r="K718">
            <v>4102010201</v>
          </cell>
          <cell r="L718">
            <v>0</v>
          </cell>
        </row>
        <row r="719">
          <cell r="K719">
            <v>4102010201</v>
          </cell>
          <cell r="L719">
            <v>2550000</v>
          </cell>
        </row>
        <row r="720">
          <cell r="K720">
            <v>4102010201</v>
          </cell>
          <cell r="L720">
            <v>100000</v>
          </cell>
        </row>
        <row r="721">
          <cell r="K721">
            <v>4102010201</v>
          </cell>
          <cell r="L721">
            <v>120000</v>
          </cell>
        </row>
        <row r="722">
          <cell r="K722">
            <v>4102010201</v>
          </cell>
          <cell r="L722">
            <v>150000</v>
          </cell>
        </row>
        <row r="723">
          <cell r="K723">
            <v>4102010201</v>
          </cell>
          <cell r="L723">
            <v>270000</v>
          </cell>
        </row>
        <row r="724">
          <cell r="K724">
            <v>4102010201</v>
          </cell>
          <cell r="L724">
            <v>0</v>
          </cell>
        </row>
        <row r="725">
          <cell r="K725">
            <v>4102010201</v>
          </cell>
          <cell r="L725">
            <v>0</v>
          </cell>
        </row>
        <row r="726">
          <cell r="K726">
            <v>4102010201</v>
          </cell>
          <cell r="L726">
            <v>0</v>
          </cell>
        </row>
        <row r="727">
          <cell r="K727">
            <v>4102010201</v>
          </cell>
          <cell r="L727">
            <v>0</v>
          </cell>
        </row>
        <row r="728">
          <cell r="K728">
            <v>4102010201</v>
          </cell>
          <cell r="L728">
            <v>6630000</v>
          </cell>
        </row>
        <row r="729">
          <cell r="K729">
            <v>4102010401</v>
          </cell>
          <cell r="L729">
            <v>14819200</v>
          </cell>
        </row>
        <row r="730">
          <cell r="K730">
            <v>4102010401</v>
          </cell>
          <cell r="L730">
            <v>11365000</v>
          </cell>
        </row>
        <row r="731">
          <cell r="K731">
            <v>4102010401</v>
          </cell>
          <cell r="L731">
            <v>3910000</v>
          </cell>
        </row>
        <row r="732">
          <cell r="K732">
            <v>4102010201</v>
          </cell>
          <cell r="L732">
            <v>0</v>
          </cell>
        </row>
        <row r="733">
          <cell r="K733">
            <v>4102010201</v>
          </cell>
          <cell r="L733">
            <v>0</v>
          </cell>
        </row>
        <row r="734">
          <cell r="K734">
            <v>4102010201</v>
          </cell>
          <cell r="L734">
            <v>690000</v>
          </cell>
        </row>
        <row r="735">
          <cell r="K735">
            <v>4102010201</v>
          </cell>
          <cell r="L735">
            <v>0</v>
          </cell>
        </row>
        <row r="736">
          <cell r="K736">
            <v>4102010201</v>
          </cell>
          <cell r="L736">
            <v>390000</v>
          </cell>
        </row>
        <row r="737">
          <cell r="K737">
            <v>4102010201</v>
          </cell>
          <cell r="L737">
            <v>0</v>
          </cell>
        </row>
        <row r="738">
          <cell r="K738">
            <v>4102010201</v>
          </cell>
          <cell r="L738">
            <v>0</v>
          </cell>
        </row>
        <row r="739">
          <cell r="K739">
            <v>4102010201</v>
          </cell>
          <cell r="L739">
            <v>0</v>
          </cell>
        </row>
        <row r="740">
          <cell r="K740">
            <v>4102010201</v>
          </cell>
          <cell r="L740">
            <v>0</v>
          </cell>
        </row>
        <row r="741">
          <cell r="K741">
            <v>4102010201</v>
          </cell>
          <cell r="L741">
            <v>0</v>
          </cell>
        </row>
        <row r="742">
          <cell r="K742">
            <v>4102010201</v>
          </cell>
          <cell r="L742">
            <v>180000</v>
          </cell>
        </row>
        <row r="743">
          <cell r="K743">
            <v>4102010201</v>
          </cell>
          <cell r="L743">
            <v>0</v>
          </cell>
        </row>
        <row r="744">
          <cell r="K744">
            <v>4102010201</v>
          </cell>
          <cell r="L744">
            <v>0</v>
          </cell>
        </row>
        <row r="745">
          <cell r="K745">
            <v>4102010201</v>
          </cell>
          <cell r="L745">
            <v>0</v>
          </cell>
        </row>
        <row r="746">
          <cell r="K746">
            <v>4102010201</v>
          </cell>
          <cell r="L746">
            <v>2350000</v>
          </cell>
        </row>
        <row r="747">
          <cell r="K747">
            <v>4102010201</v>
          </cell>
          <cell r="L747">
            <v>750000</v>
          </cell>
        </row>
        <row r="748">
          <cell r="K748">
            <v>4102010201</v>
          </cell>
          <cell r="L748">
            <v>0</v>
          </cell>
        </row>
        <row r="749">
          <cell r="K749">
            <v>4102010201</v>
          </cell>
          <cell r="L749">
            <v>845000</v>
          </cell>
        </row>
        <row r="750">
          <cell r="K750">
            <v>4102010201</v>
          </cell>
          <cell r="L750">
            <v>150000</v>
          </cell>
        </row>
        <row r="751">
          <cell r="K751">
            <v>4102010201</v>
          </cell>
          <cell r="L751">
            <v>120000</v>
          </cell>
        </row>
        <row r="752">
          <cell r="K752">
            <v>4102010201</v>
          </cell>
          <cell r="L752">
            <v>310000</v>
          </cell>
        </row>
        <row r="753">
          <cell r="K753">
            <v>4102010201</v>
          </cell>
          <cell r="L753">
            <v>200000</v>
          </cell>
        </row>
        <row r="754">
          <cell r="K754">
            <v>4102010201</v>
          </cell>
          <cell r="L754">
            <v>0</v>
          </cell>
        </row>
        <row r="755">
          <cell r="K755">
            <v>4102010201</v>
          </cell>
          <cell r="L755">
            <v>0</v>
          </cell>
        </row>
        <row r="756">
          <cell r="K756">
            <v>4102010201</v>
          </cell>
          <cell r="L756">
            <v>0</v>
          </cell>
        </row>
        <row r="757">
          <cell r="K757">
            <v>4102010201</v>
          </cell>
          <cell r="L757">
            <v>0</v>
          </cell>
        </row>
        <row r="758">
          <cell r="K758">
            <v>4102010201</v>
          </cell>
          <cell r="L758">
            <v>6680000</v>
          </cell>
        </row>
        <row r="759">
          <cell r="K759">
            <v>4102010401</v>
          </cell>
          <cell r="L759">
            <v>15790000</v>
          </cell>
        </row>
        <row r="760">
          <cell r="K760">
            <v>4102010401</v>
          </cell>
          <cell r="L760">
            <v>9515000</v>
          </cell>
        </row>
        <row r="761">
          <cell r="K761">
            <v>4102010401</v>
          </cell>
          <cell r="L761">
            <v>6060000</v>
          </cell>
        </row>
        <row r="762">
          <cell r="K762">
            <v>4102010201</v>
          </cell>
          <cell r="L762">
            <v>0</v>
          </cell>
        </row>
        <row r="763">
          <cell r="K763">
            <v>4102010201</v>
          </cell>
          <cell r="L763">
            <v>0</v>
          </cell>
        </row>
        <row r="764">
          <cell r="K764">
            <v>4102010201</v>
          </cell>
          <cell r="L764">
            <v>1000000</v>
          </cell>
        </row>
        <row r="765">
          <cell r="K765">
            <v>4102010201</v>
          </cell>
          <cell r="L765">
            <v>250000</v>
          </cell>
        </row>
        <row r="766">
          <cell r="K766">
            <v>4102010201</v>
          </cell>
          <cell r="L766">
            <v>360000</v>
          </cell>
        </row>
        <row r="767">
          <cell r="K767">
            <v>4102010201</v>
          </cell>
          <cell r="L767">
            <v>0</v>
          </cell>
        </row>
        <row r="768">
          <cell r="K768">
            <v>4102010201</v>
          </cell>
          <cell r="L768">
            <v>0</v>
          </cell>
        </row>
        <row r="769">
          <cell r="K769">
            <v>4102010201</v>
          </cell>
          <cell r="L769">
            <v>0</v>
          </cell>
        </row>
        <row r="770">
          <cell r="K770">
            <v>4102010201</v>
          </cell>
          <cell r="L770">
            <v>0</v>
          </cell>
        </row>
        <row r="771">
          <cell r="K771">
            <v>4102010201</v>
          </cell>
          <cell r="L771">
            <v>0</v>
          </cell>
        </row>
        <row r="772">
          <cell r="K772">
            <v>4102010201</v>
          </cell>
          <cell r="L772">
            <v>0</v>
          </cell>
        </row>
        <row r="773">
          <cell r="K773">
            <v>4102010201</v>
          </cell>
          <cell r="L773">
            <v>0</v>
          </cell>
        </row>
        <row r="774">
          <cell r="K774">
            <v>4102010201</v>
          </cell>
          <cell r="L774">
            <v>0</v>
          </cell>
        </row>
        <row r="775">
          <cell r="K775">
            <v>4102010201</v>
          </cell>
          <cell r="L775">
            <v>0</v>
          </cell>
        </row>
        <row r="776">
          <cell r="K776">
            <v>4102010201</v>
          </cell>
          <cell r="L776">
            <v>1605000</v>
          </cell>
        </row>
        <row r="777">
          <cell r="K777">
            <v>4102010201</v>
          </cell>
          <cell r="L777">
            <v>505000</v>
          </cell>
        </row>
        <row r="778">
          <cell r="K778">
            <v>4102010201</v>
          </cell>
          <cell r="L778">
            <v>0</v>
          </cell>
        </row>
        <row r="779">
          <cell r="K779">
            <v>4102010201</v>
          </cell>
          <cell r="L779">
            <v>0</v>
          </cell>
        </row>
        <row r="780">
          <cell r="K780">
            <v>4102010201</v>
          </cell>
          <cell r="L780">
            <v>210000</v>
          </cell>
        </row>
        <row r="781">
          <cell r="K781">
            <v>4102010201</v>
          </cell>
          <cell r="L781">
            <v>170000</v>
          </cell>
        </row>
        <row r="782">
          <cell r="K782">
            <v>4102010201</v>
          </cell>
          <cell r="L782">
            <v>70000</v>
          </cell>
        </row>
        <row r="783">
          <cell r="K783">
            <v>4102010201</v>
          </cell>
          <cell r="L783">
            <v>400000</v>
          </cell>
        </row>
        <row r="784">
          <cell r="K784">
            <v>4102010201</v>
          </cell>
          <cell r="L784">
            <v>0</v>
          </cell>
        </row>
        <row r="785">
          <cell r="K785">
            <v>4102010201</v>
          </cell>
          <cell r="L785">
            <v>0</v>
          </cell>
        </row>
        <row r="786">
          <cell r="K786">
            <v>4102010201</v>
          </cell>
          <cell r="L786">
            <v>0</v>
          </cell>
        </row>
        <row r="787">
          <cell r="K787">
            <v>4102010201</v>
          </cell>
          <cell r="L787">
            <v>0</v>
          </cell>
        </row>
        <row r="788">
          <cell r="K788">
            <v>4102010201</v>
          </cell>
          <cell r="L788">
            <v>5685000</v>
          </cell>
        </row>
        <row r="789">
          <cell r="K789">
            <v>4102010401</v>
          </cell>
          <cell r="L789">
            <v>20413000</v>
          </cell>
        </row>
        <row r="790">
          <cell r="K790">
            <v>4102010401</v>
          </cell>
          <cell r="L790">
            <v>14865000</v>
          </cell>
        </row>
        <row r="791">
          <cell r="K791">
            <v>4102010401</v>
          </cell>
          <cell r="L791">
            <v>4005000</v>
          </cell>
        </row>
        <row r="792">
          <cell r="K792">
            <v>4102010201</v>
          </cell>
          <cell r="L792">
            <v>0</v>
          </cell>
        </row>
        <row r="793">
          <cell r="K793">
            <v>4102010201</v>
          </cell>
          <cell r="L793">
            <v>0</v>
          </cell>
        </row>
        <row r="794">
          <cell r="K794">
            <v>4102010201</v>
          </cell>
          <cell r="L794">
            <v>4240000</v>
          </cell>
        </row>
        <row r="795">
          <cell r="K795">
            <v>4102010201</v>
          </cell>
          <cell r="L795">
            <v>200000</v>
          </cell>
        </row>
        <row r="796">
          <cell r="K796">
            <v>4102010201</v>
          </cell>
          <cell r="L796">
            <v>310000</v>
          </cell>
        </row>
        <row r="797">
          <cell r="K797">
            <v>4102010201</v>
          </cell>
          <cell r="L797">
            <v>0</v>
          </cell>
        </row>
        <row r="798">
          <cell r="K798">
            <v>4102010201</v>
          </cell>
          <cell r="L798">
            <v>0</v>
          </cell>
        </row>
        <row r="799">
          <cell r="K799">
            <v>4102010201</v>
          </cell>
          <cell r="L799">
            <v>0</v>
          </cell>
        </row>
        <row r="800">
          <cell r="K800">
            <v>4102010201</v>
          </cell>
          <cell r="L800">
            <v>0</v>
          </cell>
        </row>
        <row r="801">
          <cell r="K801">
            <v>4102010201</v>
          </cell>
          <cell r="L801">
            <v>0</v>
          </cell>
        </row>
        <row r="802">
          <cell r="K802">
            <v>4102010201</v>
          </cell>
          <cell r="L802">
            <v>470000</v>
          </cell>
        </row>
        <row r="803">
          <cell r="K803">
            <v>4102010201</v>
          </cell>
          <cell r="L803">
            <v>0</v>
          </cell>
        </row>
        <row r="804">
          <cell r="K804">
            <v>4102010201</v>
          </cell>
          <cell r="L804">
            <v>0</v>
          </cell>
        </row>
        <row r="805">
          <cell r="K805">
            <v>4102010201</v>
          </cell>
          <cell r="L805">
            <v>0</v>
          </cell>
        </row>
        <row r="806">
          <cell r="K806">
            <v>4102010201</v>
          </cell>
          <cell r="L806">
            <v>6850000</v>
          </cell>
        </row>
        <row r="807">
          <cell r="K807">
            <v>4102010201</v>
          </cell>
          <cell r="L807">
            <v>0</v>
          </cell>
        </row>
        <row r="808">
          <cell r="K808">
            <v>4102010201</v>
          </cell>
          <cell r="L808">
            <v>0</v>
          </cell>
        </row>
        <row r="809">
          <cell r="K809">
            <v>4102010201</v>
          </cell>
          <cell r="L809">
            <v>0</v>
          </cell>
        </row>
        <row r="810">
          <cell r="K810">
            <v>4102010201</v>
          </cell>
          <cell r="L810">
            <v>240000</v>
          </cell>
        </row>
        <row r="811">
          <cell r="K811">
            <v>4102010201</v>
          </cell>
          <cell r="L811">
            <v>70000</v>
          </cell>
        </row>
        <row r="812">
          <cell r="K812">
            <v>4102010201</v>
          </cell>
          <cell r="L812">
            <v>0</v>
          </cell>
        </row>
        <row r="813">
          <cell r="K813">
            <v>4102010201</v>
          </cell>
          <cell r="L813">
            <v>0</v>
          </cell>
        </row>
        <row r="814">
          <cell r="K814">
            <v>4102010201</v>
          </cell>
          <cell r="L814">
            <v>0</v>
          </cell>
        </row>
        <row r="815">
          <cell r="K815">
            <v>4102010201</v>
          </cell>
          <cell r="L815">
            <v>0</v>
          </cell>
        </row>
        <row r="816">
          <cell r="K816">
            <v>4102010201</v>
          </cell>
          <cell r="L816">
            <v>0</v>
          </cell>
        </row>
        <row r="817">
          <cell r="K817">
            <v>4102010201</v>
          </cell>
          <cell r="L817">
            <v>0</v>
          </cell>
        </row>
        <row r="818">
          <cell r="K818">
            <v>4102010201</v>
          </cell>
          <cell r="L818">
            <v>3230000</v>
          </cell>
        </row>
        <row r="819">
          <cell r="K819">
            <v>4102010401</v>
          </cell>
          <cell r="L819">
            <v>17219200</v>
          </cell>
        </row>
        <row r="820">
          <cell r="K820">
            <v>4102010401</v>
          </cell>
          <cell r="L820">
            <v>5915000</v>
          </cell>
        </row>
        <row r="821">
          <cell r="K821">
            <v>4102010401</v>
          </cell>
          <cell r="L821">
            <v>3485000</v>
          </cell>
        </row>
        <row r="822">
          <cell r="K822">
            <v>4102010201</v>
          </cell>
          <cell r="L822">
            <v>0</v>
          </cell>
        </row>
        <row r="823">
          <cell r="K823">
            <v>4102010201</v>
          </cell>
          <cell r="L823">
            <v>0</v>
          </cell>
        </row>
        <row r="824">
          <cell r="K824">
            <v>4102010201</v>
          </cell>
          <cell r="L824">
            <v>70000</v>
          </cell>
        </row>
        <row r="825">
          <cell r="K825">
            <v>4102010201</v>
          </cell>
          <cell r="L825">
            <v>0</v>
          </cell>
        </row>
        <row r="826">
          <cell r="K826">
            <v>4102010201</v>
          </cell>
          <cell r="L826">
            <v>170000</v>
          </cell>
        </row>
        <row r="827">
          <cell r="K827">
            <v>4102010201</v>
          </cell>
          <cell r="L827">
            <v>0</v>
          </cell>
        </row>
        <row r="828">
          <cell r="K828">
            <v>4102010201</v>
          </cell>
          <cell r="L828">
            <v>0</v>
          </cell>
        </row>
        <row r="829">
          <cell r="K829">
            <v>4102010201</v>
          </cell>
          <cell r="L829">
            <v>0</v>
          </cell>
        </row>
        <row r="830">
          <cell r="K830">
            <v>4102010201</v>
          </cell>
          <cell r="L830">
            <v>0</v>
          </cell>
        </row>
        <row r="831">
          <cell r="K831">
            <v>4102010201</v>
          </cell>
          <cell r="L831">
            <v>0</v>
          </cell>
        </row>
        <row r="832">
          <cell r="K832">
            <v>4102010201</v>
          </cell>
          <cell r="L832">
            <v>0</v>
          </cell>
        </row>
        <row r="833">
          <cell r="K833">
            <v>4102010201</v>
          </cell>
          <cell r="L833">
            <v>0</v>
          </cell>
        </row>
        <row r="834">
          <cell r="K834">
            <v>4102010201</v>
          </cell>
          <cell r="L834">
            <v>0</v>
          </cell>
        </row>
        <row r="835">
          <cell r="K835">
            <v>4102010201</v>
          </cell>
          <cell r="L835">
            <v>2040000</v>
          </cell>
        </row>
        <row r="836">
          <cell r="K836">
            <v>4102010201</v>
          </cell>
          <cell r="L836">
            <v>5525000</v>
          </cell>
        </row>
        <row r="837">
          <cell r="K837">
            <v>4102010201</v>
          </cell>
          <cell r="L837">
            <v>0</v>
          </cell>
        </row>
        <row r="838">
          <cell r="K838">
            <v>4102010201</v>
          </cell>
          <cell r="L838">
            <v>0</v>
          </cell>
        </row>
        <row r="839">
          <cell r="K839">
            <v>4102010201</v>
          </cell>
          <cell r="L839">
            <v>0</v>
          </cell>
        </row>
        <row r="840">
          <cell r="K840">
            <v>4102010201</v>
          </cell>
          <cell r="L840">
            <v>120000</v>
          </cell>
        </row>
        <row r="841">
          <cell r="K841">
            <v>4102010201</v>
          </cell>
          <cell r="L841">
            <v>330000</v>
          </cell>
        </row>
        <row r="842">
          <cell r="K842">
            <v>4102010201</v>
          </cell>
          <cell r="L842">
            <v>210000</v>
          </cell>
        </row>
        <row r="843">
          <cell r="K843">
            <v>4102010201</v>
          </cell>
          <cell r="L843">
            <v>100000</v>
          </cell>
        </row>
        <row r="844">
          <cell r="K844">
            <v>4102010201</v>
          </cell>
          <cell r="L844">
            <v>0</v>
          </cell>
        </row>
        <row r="845">
          <cell r="K845">
            <v>4102010201</v>
          </cell>
          <cell r="L845">
            <v>0</v>
          </cell>
        </row>
        <row r="846">
          <cell r="K846">
            <v>4102010201</v>
          </cell>
          <cell r="L846">
            <v>0</v>
          </cell>
        </row>
        <row r="847">
          <cell r="K847">
            <v>4102010201</v>
          </cell>
          <cell r="L847">
            <v>0</v>
          </cell>
        </row>
        <row r="848">
          <cell r="K848">
            <v>4102010201</v>
          </cell>
          <cell r="L848">
            <v>6250000</v>
          </cell>
        </row>
        <row r="849">
          <cell r="K849">
            <v>4102010401</v>
          </cell>
          <cell r="L849">
            <v>11700000</v>
          </cell>
        </row>
        <row r="850">
          <cell r="K850">
            <v>4102010401</v>
          </cell>
          <cell r="L850">
            <v>9740000</v>
          </cell>
        </row>
        <row r="851">
          <cell r="K851">
            <v>4102010401</v>
          </cell>
          <cell r="L851">
            <v>0</v>
          </cell>
        </row>
        <row r="852">
          <cell r="K852">
            <v>4102010201</v>
          </cell>
          <cell r="L852">
            <v>0</v>
          </cell>
        </row>
        <row r="853">
          <cell r="K853">
            <v>4102010201</v>
          </cell>
          <cell r="L853">
            <v>0</v>
          </cell>
        </row>
        <row r="854">
          <cell r="K854">
            <v>4102010201</v>
          </cell>
          <cell r="L854">
            <v>1460000</v>
          </cell>
        </row>
        <row r="855">
          <cell r="K855">
            <v>4102010201</v>
          </cell>
          <cell r="L855">
            <v>0</v>
          </cell>
        </row>
        <row r="856">
          <cell r="K856">
            <v>4102010201</v>
          </cell>
          <cell r="L856">
            <v>795000</v>
          </cell>
        </row>
        <row r="857">
          <cell r="K857">
            <v>4102010201</v>
          </cell>
          <cell r="L857">
            <v>150000</v>
          </cell>
        </row>
        <row r="858">
          <cell r="K858">
            <v>4102010201</v>
          </cell>
          <cell r="L858">
            <v>0</v>
          </cell>
        </row>
        <row r="859">
          <cell r="K859">
            <v>4102010201</v>
          </cell>
          <cell r="L859">
            <v>0</v>
          </cell>
        </row>
        <row r="860">
          <cell r="K860">
            <v>4102010201</v>
          </cell>
          <cell r="L860">
            <v>0</v>
          </cell>
        </row>
        <row r="861">
          <cell r="K861">
            <v>4102010201</v>
          </cell>
          <cell r="L861">
            <v>0</v>
          </cell>
        </row>
        <row r="862">
          <cell r="K862">
            <v>4102010201</v>
          </cell>
          <cell r="L862">
            <v>400000</v>
          </cell>
        </row>
        <row r="863">
          <cell r="K863">
            <v>4102010201</v>
          </cell>
          <cell r="L863">
            <v>0</v>
          </cell>
        </row>
        <row r="864">
          <cell r="K864">
            <v>4102010201</v>
          </cell>
          <cell r="L864">
            <v>0</v>
          </cell>
        </row>
        <row r="865">
          <cell r="K865">
            <v>4102010201</v>
          </cell>
          <cell r="L865">
            <v>0</v>
          </cell>
        </row>
        <row r="866">
          <cell r="K866">
            <v>4102010201</v>
          </cell>
          <cell r="L866">
            <v>5270000</v>
          </cell>
        </row>
        <row r="867">
          <cell r="K867">
            <v>4102010201</v>
          </cell>
          <cell r="L867">
            <v>0</v>
          </cell>
        </row>
        <row r="868">
          <cell r="K868">
            <v>4102010201</v>
          </cell>
          <cell r="L868">
            <v>300000</v>
          </cell>
        </row>
        <row r="869">
          <cell r="K869">
            <v>4102010201</v>
          </cell>
          <cell r="L869">
            <v>210000</v>
          </cell>
        </row>
        <row r="870">
          <cell r="K870">
            <v>4102010201</v>
          </cell>
          <cell r="L870">
            <v>140000</v>
          </cell>
        </row>
        <row r="871">
          <cell r="K871">
            <v>4102010201</v>
          </cell>
          <cell r="L871">
            <v>0</v>
          </cell>
        </row>
        <row r="872">
          <cell r="K872">
            <v>4102010201</v>
          </cell>
          <cell r="L872">
            <v>140000</v>
          </cell>
        </row>
        <row r="873">
          <cell r="K873">
            <v>4102010201</v>
          </cell>
          <cell r="L873">
            <v>0</v>
          </cell>
        </row>
        <row r="874">
          <cell r="K874">
            <v>4102010201</v>
          </cell>
          <cell r="L874">
            <v>0</v>
          </cell>
        </row>
        <row r="875">
          <cell r="K875">
            <v>4102010201</v>
          </cell>
          <cell r="L875">
            <v>0</v>
          </cell>
        </row>
        <row r="876">
          <cell r="K876">
            <v>4102010201</v>
          </cell>
          <cell r="L876">
            <v>0</v>
          </cell>
        </row>
        <row r="877">
          <cell r="K877">
            <v>4102010201</v>
          </cell>
          <cell r="L877">
            <v>0</v>
          </cell>
        </row>
        <row r="878">
          <cell r="K878">
            <v>4102010201</v>
          </cell>
          <cell r="L878">
            <v>5100000</v>
          </cell>
        </row>
        <row r="879">
          <cell r="K879">
            <v>4102010401</v>
          </cell>
          <cell r="L879">
            <v>18983000</v>
          </cell>
        </row>
        <row r="880">
          <cell r="K880">
            <v>4102010401</v>
          </cell>
          <cell r="L880">
            <v>31455000</v>
          </cell>
        </row>
        <row r="881">
          <cell r="K881">
            <v>4102010401</v>
          </cell>
          <cell r="L881">
            <v>3825000</v>
          </cell>
        </row>
        <row r="882">
          <cell r="K882">
            <v>4102010201</v>
          </cell>
          <cell r="L882">
            <v>0</v>
          </cell>
        </row>
        <row r="883">
          <cell r="K883">
            <v>4102010201</v>
          </cell>
          <cell r="L883">
            <v>0</v>
          </cell>
        </row>
        <row r="884">
          <cell r="K884">
            <v>4102010201</v>
          </cell>
          <cell r="L884">
            <v>1630000</v>
          </cell>
        </row>
        <row r="885">
          <cell r="K885">
            <v>4102010201</v>
          </cell>
          <cell r="L885">
            <v>500000</v>
          </cell>
        </row>
        <row r="886">
          <cell r="K886">
            <v>4102010201</v>
          </cell>
          <cell r="L886">
            <v>870000</v>
          </cell>
        </row>
        <row r="887">
          <cell r="K887">
            <v>4102010201</v>
          </cell>
          <cell r="L887">
            <v>150000</v>
          </cell>
        </row>
        <row r="888">
          <cell r="K888">
            <v>4102010201</v>
          </cell>
          <cell r="L888">
            <v>0</v>
          </cell>
        </row>
        <row r="889">
          <cell r="K889">
            <v>4102010201</v>
          </cell>
          <cell r="L889">
            <v>70000</v>
          </cell>
        </row>
        <row r="890">
          <cell r="K890">
            <v>4102010201</v>
          </cell>
          <cell r="L890">
            <v>0</v>
          </cell>
        </row>
        <row r="891">
          <cell r="K891">
            <v>4102010201</v>
          </cell>
          <cell r="L891">
            <v>0</v>
          </cell>
        </row>
        <row r="892">
          <cell r="K892">
            <v>4102010201</v>
          </cell>
          <cell r="L892">
            <v>0</v>
          </cell>
        </row>
        <row r="893">
          <cell r="K893">
            <v>4102010201</v>
          </cell>
          <cell r="L893">
            <v>0</v>
          </cell>
        </row>
        <row r="894">
          <cell r="K894">
            <v>4102010201</v>
          </cell>
          <cell r="L894">
            <v>0</v>
          </cell>
        </row>
        <row r="895">
          <cell r="K895">
            <v>4102010201</v>
          </cell>
          <cell r="L895">
            <v>0</v>
          </cell>
        </row>
        <row r="896">
          <cell r="K896">
            <v>4102010201</v>
          </cell>
          <cell r="L896">
            <v>225000</v>
          </cell>
        </row>
        <row r="897">
          <cell r="K897">
            <v>4102010201</v>
          </cell>
          <cell r="L897">
            <v>4404500</v>
          </cell>
        </row>
        <row r="898">
          <cell r="K898">
            <v>4102010201</v>
          </cell>
          <cell r="L898">
            <v>0</v>
          </cell>
        </row>
        <row r="899">
          <cell r="K899">
            <v>4102010201</v>
          </cell>
          <cell r="L899">
            <v>440000</v>
          </cell>
        </row>
        <row r="900">
          <cell r="K900">
            <v>4102010201</v>
          </cell>
          <cell r="L900">
            <v>290000</v>
          </cell>
        </row>
        <row r="901">
          <cell r="K901">
            <v>4102010201</v>
          </cell>
          <cell r="L901">
            <v>140629864</v>
          </cell>
        </row>
        <row r="902">
          <cell r="K902">
            <v>4102010201</v>
          </cell>
          <cell r="L902">
            <v>170000</v>
          </cell>
        </row>
        <row r="903">
          <cell r="K903">
            <v>4102010201</v>
          </cell>
          <cell r="L903">
            <v>200000</v>
          </cell>
        </row>
        <row r="904">
          <cell r="K904">
            <v>4102010201</v>
          </cell>
          <cell r="L904">
            <v>0</v>
          </cell>
        </row>
        <row r="905">
          <cell r="K905">
            <v>4102010201</v>
          </cell>
          <cell r="L905">
            <v>0</v>
          </cell>
        </row>
        <row r="906">
          <cell r="K906">
            <v>4102010201</v>
          </cell>
          <cell r="L906">
            <v>0</v>
          </cell>
        </row>
        <row r="907">
          <cell r="K907">
            <v>4102010201</v>
          </cell>
          <cell r="L907">
            <v>1390000</v>
          </cell>
        </row>
        <row r="908">
          <cell r="K908">
            <v>4102010201</v>
          </cell>
          <cell r="L908">
            <v>7735000</v>
          </cell>
        </row>
        <row r="909">
          <cell r="K909">
            <v>4102010401</v>
          </cell>
          <cell r="L909">
            <v>19093400</v>
          </cell>
        </row>
        <row r="910">
          <cell r="K910">
            <v>4102010401</v>
          </cell>
          <cell r="L910">
            <v>7600000</v>
          </cell>
        </row>
        <row r="911">
          <cell r="K911">
            <v>4102010401</v>
          </cell>
          <cell r="L911">
            <v>3060000</v>
          </cell>
        </row>
        <row r="912">
          <cell r="K912">
            <v>4102010201</v>
          </cell>
          <cell r="L912">
            <v>0</v>
          </cell>
        </row>
        <row r="913">
          <cell r="K913">
            <v>4102010201</v>
          </cell>
          <cell r="L913">
            <v>0</v>
          </cell>
        </row>
        <row r="914">
          <cell r="K914">
            <v>4102010201</v>
          </cell>
          <cell r="L914">
            <v>0</v>
          </cell>
        </row>
        <row r="915">
          <cell r="K915">
            <v>4102010201</v>
          </cell>
          <cell r="L915">
            <v>0</v>
          </cell>
        </row>
        <row r="916">
          <cell r="K916">
            <v>4102010201</v>
          </cell>
          <cell r="L916">
            <v>0</v>
          </cell>
        </row>
        <row r="917">
          <cell r="K917">
            <v>4102010201</v>
          </cell>
          <cell r="L917">
            <v>0</v>
          </cell>
        </row>
        <row r="918">
          <cell r="K918">
            <v>4102010201</v>
          </cell>
          <cell r="L918">
            <v>0</v>
          </cell>
        </row>
        <row r="919">
          <cell r="K919">
            <v>4102010201</v>
          </cell>
          <cell r="L919">
            <v>0</v>
          </cell>
        </row>
        <row r="920">
          <cell r="K920">
            <v>4102010201</v>
          </cell>
          <cell r="L920">
            <v>0</v>
          </cell>
        </row>
        <row r="921">
          <cell r="K921">
            <v>4102010201</v>
          </cell>
          <cell r="L921">
            <v>0</v>
          </cell>
        </row>
        <row r="922">
          <cell r="K922">
            <v>4102010201</v>
          </cell>
          <cell r="L922">
            <v>0</v>
          </cell>
        </row>
        <row r="923">
          <cell r="K923">
            <v>4102010201</v>
          </cell>
          <cell r="L923">
            <v>0</v>
          </cell>
        </row>
        <row r="924">
          <cell r="K924">
            <v>4102010201</v>
          </cell>
          <cell r="L924">
            <v>0</v>
          </cell>
        </row>
        <row r="925">
          <cell r="K925">
            <v>4102010201</v>
          </cell>
          <cell r="L925">
            <v>0</v>
          </cell>
        </row>
        <row r="926">
          <cell r="K926">
            <v>4102010201</v>
          </cell>
          <cell r="L926">
            <v>0</v>
          </cell>
        </row>
        <row r="927">
          <cell r="K927">
            <v>4102010201</v>
          </cell>
          <cell r="L927">
            <v>0</v>
          </cell>
        </row>
        <row r="928">
          <cell r="K928">
            <v>4102010201</v>
          </cell>
          <cell r="L928">
            <v>0</v>
          </cell>
        </row>
        <row r="929">
          <cell r="K929">
            <v>4102010201</v>
          </cell>
          <cell r="L929">
            <v>0</v>
          </cell>
        </row>
        <row r="930">
          <cell r="K930">
            <v>4102010201</v>
          </cell>
          <cell r="L930">
            <v>0</v>
          </cell>
        </row>
        <row r="931">
          <cell r="K931">
            <v>4102010201</v>
          </cell>
          <cell r="L931">
            <v>0</v>
          </cell>
        </row>
        <row r="932">
          <cell r="K932">
            <v>4102010201</v>
          </cell>
          <cell r="L932">
            <v>0</v>
          </cell>
        </row>
        <row r="933">
          <cell r="K933">
            <v>4102010201</v>
          </cell>
          <cell r="L933">
            <v>0</v>
          </cell>
        </row>
        <row r="934">
          <cell r="K934">
            <v>4102010201</v>
          </cell>
          <cell r="L934">
            <v>0</v>
          </cell>
        </row>
        <row r="935">
          <cell r="K935">
            <v>4102010201</v>
          </cell>
          <cell r="L935">
            <v>0</v>
          </cell>
        </row>
        <row r="936">
          <cell r="K936">
            <v>4102010201</v>
          </cell>
          <cell r="L936">
            <v>0</v>
          </cell>
        </row>
        <row r="937">
          <cell r="K937">
            <v>4102010201</v>
          </cell>
          <cell r="L937">
            <v>0</v>
          </cell>
        </row>
        <row r="938">
          <cell r="K938">
            <v>4102010201</v>
          </cell>
          <cell r="L938">
            <v>0</v>
          </cell>
        </row>
        <row r="939">
          <cell r="K939">
            <v>4102010401</v>
          </cell>
          <cell r="L939">
            <v>0</v>
          </cell>
        </row>
        <row r="940">
          <cell r="K940">
            <v>4102010401</v>
          </cell>
          <cell r="L940">
            <v>0</v>
          </cell>
        </row>
        <row r="941">
          <cell r="K941">
            <v>4102010401</v>
          </cell>
          <cell r="L941">
            <v>0</v>
          </cell>
        </row>
        <row r="942">
          <cell r="K942">
            <v>2108010301</v>
          </cell>
          <cell r="L942">
            <v>250000000</v>
          </cell>
        </row>
        <row r="943">
          <cell r="K943">
            <v>2108010301</v>
          </cell>
          <cell r="L943">
            <v>250000000</v>
          </cell>
        </row>
        <row r="944">
          <cell r="K944">
            <v>2108010301</v>
          </cell>
          <cell r="L944">
            <v>35020</v>
          </cell>
        </row>
        <row r="945">
          <cell r="K945">
            <v>2108010301</v>
          </cell>
          <cell r="L945">
            <v>6627540</v>
          </cell>
        </row>
        <row r="950">
          <cell r="K950">
            <v>6101010415</v>
          </cell>
        </row>
        <row r="950">
          <cell r="M950">
            <v>8250000</v>
          </cell>
        </row>
        <row r="951">
          <cell r="K951">
            <v>6601010101</v>
          </cell>
        </row>
        <row r="951">
          <cell r="M951">
            <v>1000000</v>
          </cell>
        </row>
        <row r="952">
          <cell r="K952">
            <v>6601010101</v>
          </cell>
        </row>
        <row r="952">
          <cell r="M952">
            <v>94000</v>
          </cell>
        </row>
        <row r="953">
          <cell r="K953">
            <v>6803010103</v>
          </cell>
        </row>
        <row r="953">
          <cell r="M953">
            <v>42000</v>
          </cell>
        </row>
        <row r="954">
          <cell r="K954">
            <v>6901010102</v>
          </cell>
        </row>
        <row r="954">
          <cell r="M954">
            <v>876500</v>
          </cell>
        </row>
        <row r="955">
          <cell r="K955">
            <v>6706010101</v>
          </cell>
        </row>
        <row r="955">
          <cell r="M955">
            <v>25600</v>
          </cell>
        </row>
        <row r="956">
          <cell r="K956">
            <v>6202010103</v>
          </cell>
        </row>
        <row r="956">
          <cell r="M956">
            <v>202500</v>
          </cell>
        </row>
        <row r="957">
          <cell r="K957">
            <v>6709010102</v>
          </cell>
        </row>
        <row r="957">
          <cell r="M957">
            <v>156000</v>
          </cell>
        </row>
        <row r="958">
          <cell r="K958">
            <v>6201010102</v>
          </cell>
        </row>
        <row r="958">
          <cell r="M958">
            <v>400000</v>
          </cell>
        </row>
        <row r="959">
          <cell r="K959">
            <v>6707010103</v>
          </cell>
        </row>
        <row r="959">
          <cell r="M959">
            <v>1425000</v>
          </cell>
        </row>
        <row r="960">
          <cell r="K960">
            <v>6901010102</v>
          </cell>
        </row>
        <row r="960">
          <cell r="M960">
            <v>966500</v>
          </cell>
        </row>
        <row r="961">
          <cell r="K961">
            <v>6601010101</v>
          </cell>
        </row>
        <row r="961">
          <cell r="M961">
            <v>675000</v>
          </cell>
        </row>
        <row r="962">
          <cell r="K962">
            <v>6601010101</v>
          </cell>
        </row>
        <row r="962">
          <cell r="M962">
            <v>875000</v>
          </cell>
        </row>
        <row r="963">
          <cell r="K963">
            <v>6707010103</v>
          </cell>
        </row>
        <row r="963">
          <cell r="M963">
            <v>1675000</v>
          </cell>
        </row>
        <row r="964">
          <cell r="K964">
            <v>6709010102</v>
          </cell>
        </row>
        <row r="964">
          <cell r="M964">
            <v>2940878</v>
          </cell>
        </row>
        <row r="965">
          <cell r="K965">
            <v>6101010310</v>
          </cell>
        </row>
        <row r="965">
          <cell r="M965">
            <v>155400</v>
          </cell>
        </row>
        <row r="966">
          <cell r="K966">
            <v>6101010310</v>
          </cell>
        </row>
        <row r="966">
          <cell r="M966">
            <v>525000</v>
          </cell>
        </row>
        <row r="967">
          <cell r="K967">
            <v>6709050101</v>
          </cell>
        </row>
        <row r="967">
          <cell r="M967">
            <v>61000</v>
          </cell>
        </row>
        <row r="968">
          <cell r="K968">
            <v>6201010102</v>
          </cell>
        </row>
        <row r="968">
          <cell r="M968">
            <v>400000</v>
          </cell>
        </row>
        <row r="969">
          <cell r="K969">
            <v>6704010105</v>
          </cell>
        </row>
        <row r="969">
          <cell r="M969">
            <v>325000</v>
          </cell>
        </row>
        <row r="970">
          <cell r="K970">
            <v>6704010103</v>
          </cell>
        </row>
        <row r="970">
          <cell r="M970">
            <v>436000</v>
          </cell>
        </row>
        <row r="971">
          <cell r="K971">
            <v>6202010103</v>
          </cell>
        </row>
        <row r="971">
          <cell r="M971">
            <v>1003500</v>
          </cell>
        </row>
        <row r="972">
          <cell r="K972">
            <v>6706010101</v>
          </cell>
        </row>
        <row r="972">
          <cell r="M972">
            <v>64500</v>
          </cell>
        </row>
        <row r="973">
          <cell r="K973">
            <v>6706010101</v>
          </cell>
        </row>
        <row r="973">
          <cell r="M973">
            <v>145000</v>
          </cell>
        </row>
        <row r="974">
          <cell r="K974">
            <v>6707010201</v>
          </cell>
        </row>
        <row r="974">
          <cell r="M974">
            <v>40000</v>
          </cell>
        </row>
        <row r="975">
          <cell r="K975">
            <v>6707010103</v>
          </cell>
        </row>
        <row r="975">
          <cell r="M975">
            <v>1200000</v>
          </cell>
        </row>
        <row r="976">
          <cell r="K976">
            <v>6706010101</v>
          </cell>
        </row>
        <row r="976">
          <cell r="M976">
            <v>750000</v>
          </cell>
        </row>
        <row r="977">
          <cell r="K977">
            <v>6707010102</v>
          </cell>
        </row>
        <row r="977">
          <cell r="M977">
            <v>800000</v>
          </cell>
        </row>
        <row r="978">
          <cell r="K978">
            <v>6709010102</v>
          </cell>
        </row>
        <row r="978">
          <cell r="M978">
            <v>800000</v>
          </cell>
        </row>
        <row r="979">
          <cell r="K979">
            <v>5101010302</v>
          </cell>
        </row>
        <row r="979">
          <cell r="M979">
            <v>800000</v>
          </cell>
        </row>
        <row r="980">
          <cell r="K980">
            <v>6705010104</v>
          </cell>
        </row>
        <row r="980">
          <cell r="M980">
            <v>172500</v>
          </cell>
        </row>
        <row r="981">
          <cell r="K981">
            <v>6706010101</v>
          </cell>
        </row>
        <row r="981">
          <cell r="M981">
            <v>562700</v>
          </cell>
        </row>
        <row r="982">
          <cell r="K982">
            <v>6706010101</v>
          </cell>
        </row>
        <row r="982">
          <cell r="M982">
            <v>92400</v>
          </cell>
        </row>
        <row r="983">
          <cell r="K983">
            <v>6807010102</v>
          </cell>
        </row>
        <row r="983">
          <cell r="M983">
            <v>210000</v>
          </cell>
        </row>
        <row r="984">
          <cell r="K984">
            <v>6709010102</v>
          </cell>
        </row>
        <row r="984">
          <cell r="M984">
            <v>385000</v>
          </cell>
        </row>
        <row r="985">
          <cell r="K985">
            <v>6706010101</v>
          </cell>
        </row>
        <row r="985">
          <cell r="M985">
            <v>83500</v>
          </cell>
        </row>
        <row r="986">
          <cell r="K986">
            <v>6707010103</v>
          </cell>
        </row>
        <row r="986">
          <cell r="M986">
            <v>1200000</v>
          </cell>
        </row>
        <row r="987">
          <cell r="K987">
            <v>6202010103</v>
          </cell>
        </row>
        <row r="987">
          <cell r="M987">
            <v>1002500</v>
          </cell>
        </row>
        <row r="988">
          <cell r="K988">
            <v>6601010101</v>
          </cell>
        </row>
        <row r="988">
          <cell r="M988">
            <v>750000</v>
          </cell>
        </row>
        <row r="989">
          <cell r="K989">
            <v>6803010103</v>
          </cell>
        </row>
        <row r="989">
          <cell r="M989">
            <v>250000</v>
          </cell>
        </row>
        <row r="990">
          <cell r="K990">
            <v>6706010101</v>
          </cell>
        </row>
        <row r="990">
          <cell r="M990">
            <v>629850</v>
          </cell>
        </row>
        <row r="991">
          <cell r="K991">
            <v>6601010101</v>
          </cell>
        </row>
        <row r="991">
          <cell r="M991">
            <v>80000</v>
          </cell>
        </row>
        <row r="992">
          <cell r="K992">
            <v>6901010102</v>
          </cell>
        </row>
        <row r="992">
          <cell r="M992">
            <v>876500</v>
          </cell>
        </row>
        <row r="993">
          <cell r="K993">
            <v>6202010103</v>
          </cell>
        </row>
        <row r="993">
          <cell r="M993">
            <v>203500</v>
          </cell>
        </row>
        <row r="994">
          <cell r="K994">
            <v>6704010101</v>
          </cell>
        </row>
        <row r="994">
          <cell r="M994">
            <v>300000</v>
          </cell>
        </row>
        <row r="995">
          <cell r="K995">
            <v>5101010302</v>
          </cell>
        </row>
        <row r="995">
          <cell r="M995">
            <v>4785000</v>
          </cell>
        </row>
        <row r="996">
          <cell r="K996">
            <v>5101010302</v>
          </cell>
        </row>
        <row r="996">
          <cell r="M996">
            <v>1110000</v>
          </cell>
        </row>
        <row r="997">
          <cell r="K997">
            <v>6901010102</v>
          </cell>
        </row>
        <row r="997">
          <cell r="M997">
            <v>362000</v>
          </cell>
        </row>
        <row r="998">
          <cell r="K998">
            <v>6709010102</v>
          </cell>
        </row>
        <row r="998">
          <cell r="M998">
            <v>350000</v>
          </cell>
        </row>
        <row r="999">
          <cell r="K999">
            <v>5101010501</v>
          </cell>
        </row>
        <row r="999">
          <cell r="M999">
            <v>230000</v>
          </cell>
        </row>
        <row r="1000">
          <cell r="K1000">
            <v>6709010102</v>
          </cell>
        </row>
        <row r="1000">
          <cell r="M1000">
            <v>583900</v>
          </cell>
        </row>
        <row r="1001">
          <cell r="K1001">
            <v>6709050101</v>
          </cell>
        </row>
        <row r="1001">
          <cell r="M1001">
            <v>2000</v>
          </cell>
        </row>
        <row r="1002">
          <cell r="K1002">
            <v>6709010102</v>
          </cell>
        </row>
        <row r="1002">
          <cell r="M1002">
            <v>20000</v>
          </cell>
        </row>
        <row r="1003">
          <cell r="K1003">
            <v>6601010101</v>
          </cell>
        </row>
        <row r="1003">
          <cell r="M1003">
            <v>50000</v>
          </cell>
        </row>
        <row r="1004">
          <cell r="K1004">
            <v>6706010101</v>
          </cell>
        </row>
        <row r="1004">
          <cell r="M1004">
            <v>198200</v>
          </cell>
        </row>
        <row r="1005">
          <cell r="K1005">
            <v>6202010103</v>
          </cell>
        </row>
        <row r="1005">
          <cell r="M1005">
            <v>202500</v>
          </cell>
        </row>
        <row r="1006">
          <cell r="K1006">
            <v>6706010101</v>
          </cell>
        </row>
        <row r="1006">
          <cell r="M1006">
            <v>40000</v>
          </cell>
        </row>
        <row r="1007">
          <cell r="K1007">
            <v>6601010101</v>
          </cell>
        </row>
        <row r="1007">
          <cell r="M1007">
            <v>350000</v>
          </cell>
        </row>
        <row r="1008">
          <cell r="K1008">
            <v>6709010102</v>
          </cell>
        </row>
        <row r="1008">
          <cell r="M1008">
            <v>20000</v>
          </cell>
        </row>
        <row r="1009">
          <cell r="K1009">
            <v>6803010103</v>
          </cell>
        </row>
        <row r="1009">
          <cell r="M1009">
            <v>229000</v>
          </cell>
        </row>
        <row r="1010">
          <cell r="K1010">
            <v>6901010102</v>
          </cell>
        </row>
        <row r="1010">
          <cell r="M1010">
            <v>1100000</v>
          </cell>
        </row>
        <row r="1011">
          <cell r="K1011">
            <v>6706010101</v>
          </cell>
        </row>
        <row r="1011">
          <cell r="M1011">
            <v>76600</v>
          </cell>
        </row>
        <row r="1012">
          <cell r="K1012">
            <v>6808010101</v>
          </cell>
        </row>
        <row r="1012">
          <cell r="M1012">
            <v>50000</v>
          </cell>
        </row>
        <row r="1013">
          <cell r="K1013">
            <v>6202010103</v>
          </cell>
        </row>
        <row r="1013">
          <cell r="M1013">
            <v>639435</v>
          </cell>
        </row>
        <row r="1014">
          <cell r="K1014">
            <v>6202010103</v>
          </cell>
        </row>
        <row r="1014">
          <cell r="M1014">
            <v>5594821</v>
          </cell>
        </row>
        <row r="1015">
          <cell r="K1015">
            <v>6202010103</v>
          </cell>
        </row>
        <row r="1015">
          <cell r="M1015">
            <v>3787253</v>
          </cell>
        </row>
        <row r="1016">
          <cell r="K1016">
            <v>6705010103</v>
          </cell>
        </row>
        <row r="1016">
          <cell r="M1016">
            <v>631975</v>
          </cell>
        </row>
        <row r="1017">
          <cell r="K1017">
            <v>6705010103</v>
          </cell>
        </row>
        <row r="1017">
          <cell r="M1017">
            <v>382000</v>
          </cell>
        </row>
        <row r="1018">
          <cell r="K1018">
            <v>6705010103</v>
          </cell>
        </row>
        <row r="1018">
          <cell r="M1018">
            <v>365500</v>
          </cell>
        </row>
        <row r="1019">
          <cell r="K1019">
            <v>6705010103</v>
          </cell>
        </row>
        <row r="1019">
          <cell r="M1019">
            <v>692426</v>
          </cell>
        </row>
        <row r="1020">
          <cell r="K1020">
            <v>6705010103</v>
          </cell>
        </row>
        <row r="1020">
          <cell r="M1020">
            <v>585500</v>
          </cell>
        </row>
        <row r="1021">
          <cell r="K1021">
            <v>6202010103</v>
          </cell>
        </row>
        <row r="1021">
          <cell r="M1021">
            <v>2541000</v>
          </cell>
        </row>
        <row r="1022">
          <cell r="K1022">
            <v>6705010103</v>
          </cell>
        </row>
        <row r="1022">
          <cell r="M1022">
            <v>1080000</v>
          </cell>
        </row>
        <row r="1023">
          <cell r="K1023">
            <v>6601010101</v>
          </cell>
        </row>
        <row r="1023">
          <cell r="M1023">
            <v>94000</v>
          </cell>
        </row>
        <row r="1024">
          <cell r="K1024">
            <v>6706010101</v>
          </cell>
        </row>
        <row r="1024">
          <cell r="M1024">
            <v>792350</v>
          </cell>
        </row>
        <row r="1025">
          <cell r="K1025">
            <v>6709010102</v>
          </cell>
        </row>
        <row r="1025">
          <cell r="M1025">
            <v>3215500</v>
          </cell>
        </row>
        <row r="1026">
          <cell r="K1026">
            <v>6705010104</v>
          </cell>
        </row>
        <row r="1026">
          <cell r="M1026">
            <v>1000000</v>
          </cell>
        </row>
        <row r="1027">
          <cell r="K1027">
            <v>6705010103</v>
          </cell>
        </row>
        <row r="1027">
          <cell r="M1027">
            <v>330000</v>
          </cell>
        </row>
        <row r="1028">
          <cell r="K1028">
            <v>6707010102</v>
          </cell>
        </row>
        <row r="1028">
          <cell r="M1028">
            <v>550000</v>
          </cell>
        </row>
        <row r="1029">
          <cell r="K1029">
            <v>5101010501</v>
          </cell>
        </row>
        <row r="1029">
          <cell r="M1029">
            <v>1365000</v>
          </cell>
        </row>
        <row r="1030">
          <cell r="K1030">
            <v>6202010103</v>
          </cell>
        </row>
        <row r="1030">
          <cell r="M1030">
            <v>203500</v>
          </cell>
        </row>
        <row r="1031">
          <cell r="K1031">
            <v>6706010101</v>
          </cell>
        </row>
        <row r="1031">
          <cell r="M1031">
            <v>278000</v>
          </cell>
        </row>
        <row r="1032">
          <cell r="K1032">
            <v>6709010102</v>
          </cell>
        </row>
        <row r="1032">
          <cell r="M1032">
            <v>20000</v>
          </cell>
        </row>
        <row r="1033">
          <cell r="K1033">
            <v>6901010102</v>
          </cell>
        </row>
        <row r="1033">
          <cell r="M1033">
            <v>1064340</v>
          </cell>
        </row>
        <row r="1034">
          <cell r="K1034">
            <v>6601010101</v>
          </cell>
        </row>
        <row r="1034">
          <cell r="M1034">
            <v>94000</v>
          </cell>
        </row>
        <row r="1035">
          <cell r="K1035">
            <v>6704010105</v>
          </cell>
        </row>
        <row r="1035">
          <cell r="M1035">
            <v>4800451</v>
          </cell>
        </row>
        <row r="1036">
          <cell r="K1036">
            <v>6709010102</v>
          </cell>
        </row>
        <row r="1036">
          <cell r="M1036">
            <v>943500</v>
          </cell>
        </row>
        <row r="1037">
          <cell r="K1037">
            <v>6202010103</v>
          </cell>
        </row>
        <row r="1037">
          <cell r="M1037">
            <v>1003500</v>
          </cell>
        </row>
        <row r="1038">
          <cell r="K1038">
            <v>6707010201</v>
          </cell>
        </row>
        <row r="1038">
          <cell r="M1038">
            <v>15000</v>
          </cell>
        </row>
        <row r="1039">
          <cell r="K1039">
            <v>6601010401</v>
          </cell>
        </row>
        <row r="1039">
          <cell r="M1039">
            <v>375000</v>
          </cell>
        </row>
        <row r="1040">
          <cell r="K1040">
            <v>6709010102</v>
          </cell>
        </row>
        <row r="1040">
          <cell r="M1040">
            <v>240000</v>
          </cell>
        </row>
        <row r="1041">
          <cell r="K1041">
            <v>6201010102</v>
          </cell>
        </row>
        <row r="1041">
          <cell r="M1041">
            <v>350085</v>
          </cell>
        </row>
        <row r="1042">
          <cell r="K1042">
            <v>6706010101</v>
          </cell>
        </row>
        <row r="1042">
          <cell r="M1042">
            <v>250000</v>
          </cell>
        </row>
        <row r="1043">
          <cell r="K1043">
            <v>6706010101</v>
          </cell>
        </row>
        <row r="1043">
          <cell r="M1043">
            <v>125400</v>
          </cell>
        </row>
        <row r="1044">
          <cell r="K1044">
            <v>6704010105</v>
          </cell>
        </row>
        <row r="1044">
          <cell r="M1044">
            <v>440622</v>
          </cell>
        </row>
        <row r="1045">
          <cell r="K1045">
            <v>6709010102</v>
          </cell>
        </row>
        <row r="1045">
          <cell r="M1045">
            <v>5360840</v>
          </cell>
        </row>
        <row r="1046">
          <cell r="K1046">
            <v>6706010101</v>
          </cell>
        </row>
        <row r="1046">
          <cell r="M1046">
            <v>993500</v>
          </cell>
        </row>
        <row r="1047">
          <cell r="K1047">
            <v>6201010102</v>
          </cell>
        </row>
        <row r="1047">
          <cell r="M1047">
            <v>200000</v>
          </cell>
        </row>
        <row r="1048">
          <cell r="K1048">
            <v>6704010103</v>
          </cell>
        </row>
        <row r="1048">
          <cell r="M1048">
            <v>37000</v>
          </cell>
        </row>
        <row r="1049">
          <cell r="K1049">
            <v>6201010102</v>
          </cell>
        </row>
        <row r="1049">
          <cell r="M1049">
            <v>200000</v>
          </cell>
        </row>
        <row r="1050">
          <cell r="K1050">
            <v>6601010301</v>
          </cell>
        </row>
        <row r="1050">
          <cell r="M1050">
            <v>2830200</v>
          </cell>
        </row>
        <row r="1051">
          <cell r="K1051">
            <v>6201010102</v>
          </cell>
        </row>
        <row r="1051">
          <cell r="M1051">
            <v>230000</v>
          </cell>
        </row>
        <row r="1052">
          <cell r="K1052">
            <v>6204010103</v>
          </cell>
        </row>
        <row r="1052">
          <cell r="M1052">
            <v>80000</v>
          </cell>
        </row>
        <row r="1053">
          <cell r="K1053">
            <v>6709010102</v>
          </cell>
        </row>
        <row r="1053">
          <cell r="M1053">
            <v>583000</v>
          </cell>
        </row>
        <row r="1054">
          <cell r="K1054">
            <v>6709050101</v>
          </cell>
        </row>
        <row r="1054">
          <cell r="M1054">
            <v>3000</v>
          </cell>
        </row>
        <row r="1055">
          <cell r="K1055">
            <v>6808010101</v>
          </cell>
        </row>
        <row r="1055">
          <cell r="M1055">
            <v>240000</v>
          </cell>
        </row>
        <row r="1056">
          <cell r="K1056">
            <v>6901010102</v>
          </cell>
        </row>
        <row r="1056">
          <cell r="M1056">
            <v>120000</v>
          </cell>
        </row>
        <row r="1057">
          <cell r="K1057">
            <v>5101010501</v>
          </cell>
        </row>
        <row r="1057">
          <cell r="M1057">
            <v>147000</v>
          </cell>
        </row>
        <row r="1058">
          <cell r="K1058">
            <v>5101010302</v>
          </cell>
        </row>
        <row r="1058">
          <cell r="M1058">
            <v>80000</v>
          </cell>
        </row>
        <row r="1059">
          <cell r="K1059">
            <v>6707010103</v>
          </cell>
        </row>
        <row r="1059">
          <cell r="M1059">
            <v>1200000</v>
          </cell>
        </row>
        <row r="1060">
          <cell r="K1060">
            <v>6704010101</v>
          </cell>
        </row>
        <row r="1060">
          <cell r="M1060">
            <v>2682216</v>
          </cell>
        </row>
        <row r="1061">
          <cell r="K1061">
            <v>6704010101</v>
          </cell>
        </row>
        <row r="1061">
          <cell r="M1061">
            <v>220000</v>
          </cell>
        </row>
        <row r="1062">
          <cell r="K1062">
            <v>6709010102</v>
          </cell>
        </row>
        <row r="1062">
          <cell r="M1062">
            <v>221000</v>
          </cell>
        </row>
        <row r="1063">
          <cell r="K1063">
            <v>6704010105</v>
          </cell>
        </row>
        <row r="1063">
          <cell r="M1063">
            <v>2338000</v>
          </cell>
        </row>
        <row r="1064">
          <cell r="K1064">
            <v>6707010201</v>
          </cell>
        </row>
        <row r="1064">
          <cell r="M1064">
            <v>120000</v>
          </cell>
        </row>
        <row r="1065">
          <cell r="K1065">
            <v>5101010301</v>
          </cell>
        </row>
        <row r="1065">
          <cell r="M1065">
            <v>960000</v>
          </cell>
        </row>
        <row r="1066">
          <cell r="K1066">
            <v>6901010102</v>
          </cell>
        </row>
        <row r="1066">
          <cell r="M1066">
            <v>166950</v>
          </cell>
        </row>
        <row r="1067">
          <cell r="K1067">
            <v>6709010102</v>
          </cell>
        </row>
        <row r="1067">
          <cell r="M1067">
            <v>6250000</v>
          </cell>
        </row>
        <row r="1068">
          <cell r="K1068">
            <v>6202010103</v>
          </cell>
        </row>
        <row r="1068">
          <cell r="M1068">
            <v>202500</v>
          </cell>
        </row>
        <row r="1069">
          <cell r="K1069">
            <v>5101010302</v>
          </cell>
        </row>
        <row r="1069">
          <cell r="M1069">
            <v>250000</v>
          </cell>
        </row>
        <row r="1070">
          <cell r="K1070">
            <v>6601010401</v>
          </cell>
        </row>
        <row r="1070">
          <cell r="M1070">
            <v>95000</v>
          </cell>
        </row>
        <row r="1071">
          <cell r="K1071">
            <v>6709010102</v>
          </cell>
        </row>
        <row r="1071">
          <cell r="M1071">
            <v>10000</v>
          </cell>
        </row>
        <row r="1072">
          <cell r="K1072">
            <v>6901010102</v>
          </cell>
        </row>
        <row r="1072">
          <cell r="M1072">
            <v>1100000</v>
          </cell>
        </row>
        <row r="1073">
          <cell r="K1073">
            <v>6706010101</v>
          </cell>
        </row>
        <row r="1073">
          <cell r="M1073">
            <v>25000</v>
          </cell>
        </row>
        <row r="1074">
          <cell r="K1074">
            <v>5101010501</v>
          </cell>
        </row>
        <row r="1074">
          <cell r="M1074">
            <v>625000</v>
          </cell>
        </row>
        <row r="1075">
          <cell r="K1075">
            <v>6709010102</v>
          </cell>
        </row>
        <row r="1075">
          <cell r="M1075">
            <v>1800000</v>
          </cell>
        </row>
        <row r="1076">
          <cell r="K1076">
            <v>6709010102</v>
          </cell>
        </row>
        <row r="1076">
          <cell r="M1076">
            <v>1950000</v>
          </cell>
        </row>
        <row r="1077">
          <cell r="K1077">
            <v>6705010103</v>
          </cell>
        </row>
        <row r="1077">
          <cell r="M1077">
            <v>247500</v>
          </cell>
        </row>
        <row r="1078">
          <cell r="K1078">
            <v>6709010102</v>
          </cell>
        </row>
        <row r="1078">
          <cell r="M1078">
            <v>200000</v>
          </cell>
        </row>
        <row r="1079">
          <cell r="K1079">
            <v>6705010103</v>
          </cell>
        </row>
        <row r="1079">
          <cell r="M1079">
            <v>165000</v>
          </cell>
        </row>
        <row r="1080">
          <cell r="K1080">
            <v>6705010103</v>
          </cell>
        </row>
        <row r="1080">
          <cell r="M1080">
            <v>165000</v>
          </cell>
        </row>
        <row r="1081">
          <cell r="K1081">
            <v>6202010103</v>
          </cell>
        </row>
        <row r="1081">
          <cell r="M1081">
            <v>309000</v>
          </cell>
        </row>
        <row r="1082">
          <cell r="K1082">
            <v>6601010101</v>
          </cell>
        </row>
        <row r="1082">
          <cell r="M1082">
            <v>360000</v>
          </cell>
        </row>
        <row r="1083">
          <cell r="K1083">
            <v>6706010101</v>
          </cell>
        </row>
        <row r="1083">
          <cell r="M1083">
            <v>240000</v>
          </cell>
        </row>
        <row r="1084">
          <cell r="K1084">
            <v>6901010102</v>
          </cell>
        </row>
        <row r="1084">
          <cell r="M1084">
            <v>14000</v>
          </cell>
        </row>
        <row r="1085">
          <cell r="K1085">
            <v>6709010102</v>
          </cell>
        </row>
        <row r="1085">
          <cell r="M1085">
            <v>24900</v>
          </cell>
        </row>
        <row r="1086">
          <cell r="K1086">
            <v>5101010302</v>
          </cell>
        </row>
        <row r="1086">
          <cell r="M1086">
            <v>400000</v>
          </cell>
        </row>
        <row r="1087">
          <cell r="K1087">
            <v>6601010101</v>
          </cell>
        </row>
        <row r="1087">
          <cell r="M1087">
            <v>94000</v>
          </cell>
        </row>
        <row r="1088">
          <cell r="K1088">
            <v>6709010102</v>
          </cell>
        </row>
        <row r="1088">
          <cell r="M1088">
            <v>39000</v>
          </cell>
        </row>
        <row r="1089">
          <cell r="K1089">
            <v>6706010101</v>
          </cell>
        </row>
        <row r="1089">
          <cell r="M1089">
            <v>75600</v>
          </cell>
        </row>
        <row r="1090">
          <cell r="K1090">
            <v>6803010103</v>
          </cell>
        </row>
        <row r="1090">
          <cell r="M1090">
            <v>65000</v>
          </cell>
        </row>
        <row r="1091">
          <cell r="K1091">
            <v>6706010101</v>
          </cell>
        </row>
        <row r="1091">
          <cell r="M1091">
            <v>135000</v>
          </cell>
        </row>
        <row r="1092">
          <cell r="K1092">
            <v>5101010302</v>
          </cell>
        </row>
        <row r="1092">
          <cell r="M1092">
            <v>2917818</v>
          </cell>
        </row>
        <row r="1093">
          <cell r="K1093">
            <v>6201010102</v>
          </cell>
        </row>
        <row r="1093">
          <cell r="M1093">
            <v>55000</v>
          </cell>
        </row>
        <row r="1094">
          <cell r="K1094">
            <v>6601010401</v>
          </cell>
        </row>
        <row r="1094">
          <cell r="M1094">
            <v>150000</v>
          </cell>
        </row>
        <row r="1095">
          <cell r="K1095">
            <v>6706010101</v>
          </cell>
        </row>
        <row r="1095">
          <cell r="M1095">
            <v>559642</v>
          </cell>
        </row>
        <row r="1096">
          <cell r="K1096">
            <v>6901010102</v>
          </cell>
        </row>
        <row r="1096">
          <cell r="M1096">
            <v>1065000</v>
          </cell>
        </row>
        <row r="1097">
          <cell r="K1097">
            <v>6601010401</v>
          </cell>
        </row>
        <row r="1097">
          <cell r="M1097">
            <v>1756000</v>
          </cell>
        </row>
        <row r="1098">
          <cell r="K1098">
            <v>6202010103</v>
          </cell>
        </row>
        <row r="1098">
          <cell r="M1098">
            <v>203500</v>
          </cell>
        </row>
        <row r="1099">
          <cell r="K1099">
            <v>6706010101</v>
          </cell>
        </row>
        <row r="1099">
          <cell r="M1099">
            <v>50000</v>
          </cell>
        </row>
        <row r="1100">
          <cell r="K1100">
            <v>6901010102</v>
          </cell>
        </row>
        <row r="1100">
          <cell r="M1100">
            <v>550000</v>
          </cell>
        </row>
        <row r="1101">
          <cell r="K1101">
            <v>6803010103</v>
          </cell>
        </row>
        <row r="1101">
          <cell r="M1101">
            <v>250000</v>
          </cell>
        </row>
        <row r="1102">
          <cell r="K1102">
            <v>6202010103</v>
          </cell>
        </row>
        <row r="1102">
          <cell r="M1102">
            <v>1002500</v>
          </cell>
        </row>
        <row r="1103">
          <cell r="K1103">
            <v>6601010101</v>
          </cell>
        </row>
        <row r="1103">
          <cell r="M1103">
            <v>750000</v>
          </cell>
        </row>
        <row r="1104">
          <cell r="K1104">
            <v>6601010401</v>
          </cell>
        </row>
        <row r="1104">
          <cell r="M1104">
            <v>400000</v>
          </cell>
        </row>
        <row r="1105">
          <cell r="K1105">
            <v>6601010401</v>
          </cell>
        </row>
        <row r="1105">
          <cell r="M1105">
            <v>187000</v>
          </cell>
        </row>
        <row r="1106">
          <cell r="K1106">
            <v>6706010101</v>
          </cell>
        </row>
        <row r="1106">
          <cell r="M1106">
            <v>437000</v>
          </cell>
        </row>
        <row r="1107">
          <cell r="K1107">
            <v>6709010102</v>
          </cell>
        </row>
        <row r="1107">
          <cell r="M1107">
            <v>438800</v>
          </cell>
        </row>
        <row r="1108">
          <cell r="K1108">
            <v>6601010401</v>
          </cell>
        </row>
        <row r="1108">
          <cell r="M1108">
            <v>250000</v>
          </cell>
        </row>
        <row r="1109">
          <cell r="K1109">
            <v>6803010103</v>
          </cell>
        </row>
        <row r="1109">
          <cell r="M1109">
            <v>55000</v>
          </cell>
        </row>
        <row r="1110">
          <cell r="K1110">
            <v>6709010102</v>
          </cell>
        </row>
        <row r="1110">
          <cell r="M1110">
            <v>20000</v>
          </cell>
        </row>
        <row r="1111">
          <cell r="K1111">
            <v>6706010101</v>
          </cell>
        </row>
        <row r="1111">
          <cell r="M1111">
            <v>31000</v>
          </cell>
        </row>
        <row r="1112">
          <cell r="K1112">
            <v>6707010201</v>
          </cell>
        </row>
        <row r="1112">
          <cell r="M1112">
            <v>61000</v>
          </cell>
        </row>
        <row r="1113">
          <cell r="K1113">
            <v>6709010102</v>
          </cell>
        </row>
        <row r="1113">
          <cell r="M1113">
            <v>54000</v>
          </cell>
        </row>
        <row r="1114">
          <cell r="K1114">
            <v>6705010104</v>
          </cell>
        </row>
        <row r="1114">
          <cell r="M1114">
            <v>44000</v>
          </cell>
        </row>
        <row r="1115">
          <cell r="K1115">
            <v>6201010102</v>
          </cell>
        </row>
        <row r="1115">
          <cell r="M1115">
            <v>100000</v>
          </cell>
        </row>
        <row r="1116">
          <cell r="K1116">
            <v>6601010401</v>
          </cell>
        </row>
        <row r="1116">
          <cell r="M1116">
            <v>150000</v>
          </cell>
        </row>
        <row r="1117">
          <cell r="K1117">
            <v>6202010103</v>
          </cell>
        </row>
        <row r="1117">
          <cell r="M1117">
            <v>1002500</v>
          </cell>
        </row>
        <row r="1118">
          <cell r="K1118">
            <v>6202010103</v>
          </cell>
        </row>
        <row r="1118">
          <cell r="M1118">
            <v>1002500</v>
          </cell>
        </row>
        <row r="1119">
          <cell r="K1119">
            <v>6707010201</v>
          </cell>
        </row>
        <row r="1119">
          <cell r="M1119">
            <v>100000</v>
          </cell>
        </row>
        <row r="1120">
          <cell r="K1120">
            <v>6706010101</v>
          </cell>
        </row>
        <row r="1120">
          <cell r="M1120">
            <v>28000</v>
          </cell>
        </row>
        <row r="1121">
          <cell r="K1121">
            <v>6709010102</v>
          </cell>
        </row>
        <row r="1121">
          <cell r="M1121">
            <v>739200</v>
          </cell>
        </row>
        <row r="1122">
          <cell r="K1122">
            <v>6707010102</v>
          </cell>
        </row>
        <row r="1122">
          <cell r="M1122">
            <v>500000</v>
          </cell>
        </row>
        <row r="1123">
          <cell r="K1123">
            <v>6706010101</v>
          </cell>
        </row>
        <row r="1123">
          <cell r="M1123">
            <v>70100</v>
          </cell>
        </row>
        <row r="1124">
          <cell r="K1124">
            <v>6808010101</v>
          </cell>
        </row>
        <row r="1124">
          <cell r="M1124">
            <v>20000</v>
          </cell>
        </row>
        <row r="1125">
          <cell r="K1125">
            <v>6706010101</v>
          </cell>
        </row>
        <row r="1125">
          <cell r="M1125">
            <v>108000</v>
          </cell>
        </row>
        <row r="1126">
          <cell r="K1126">
            <v>6203010102</v>
          </cell>
        </row>
        <row r="1126">
          <cell r="M1126">
            <v>75000</v>
          </cell>
        </row>
        <row r="1127">
          <cell r="K1127">
            <v>6601010101</v>
          </cell>
        </row>
        <row r="1127">
          <cell r="M1127">
            <v>86000</v>
          </cell>
        </row>
        <row r="1128">
          <cell r="K1128">
            <v>6706010101</v>
          </cell>
        </row>
        <row r="1128">
          <cell r="M1128">
            <v>15000</v>
          </cell>
        </row>
        <row r="1129">
          <cell r="K1129">
            <v>6601010101</v>
          </cell>
        </row>
        <row r="1129">
          <cell r="M1129">
            <v>250000</v>
          </cell>
        </row>
        <row r="1130">
          <cell r="K1130">
            <v>6706010101</v>
          </cell>
        </row>
        <row r="1130">
          <cell r="M1130">
            <v>315000</v>
          </cell>
        </row>
        <row r="1131">
          <cell r="K1131">
            <v>6706010101</v>
          </cell>
        </row>
        <row r="1131">
          <cell r="M1131">
            <v>128000</v>
          </cell>
        </row>
        <row r="1132">
          <cell r="K1132">
            <v>6901010102</v>
          </cell>
        </row>
        <row r="1132">
          <cell r="M1132">
            <v>124665</v>
          </cell>
        </row>
        <row r="1133">
          <cell r="K1133">
            <v>5101010302</v>
          </cell>
        </row>
        <row r="1133">
          <cell r="M1133">
            <v>1350000</v>
          </cell>
        </row>
        <row r="1134">
          <cell r="K1134">
            <v>6901010102</v>
          </cell>
        </row>
        <row r="1134">
          <cell r="M1134">
            <v>200000</v>
          </cell>
        </row>
        <row r="1135">
          <cell r="K1135">
            <v>5101010302</v>
          </cell>
        </row>
        <row r="1135">
          <cell r="M1135">
            <v>1350000</v>
          </cell>
        </row>
        <row r="1136">
          <cell r="K1136">
            <v>5101010302</v>
          </cell>
        </row>
        <row r="1136">
          <cell r="M1136">
            <v>4500000</v>
          </cell>
        </row>
        <row r="1137">
          <cell r="K1137">
            <v>6807010102</v>
          </cell>
        </row>
        <row r="1137">
          <cell r="M1137">
            <v>886428</v>
          </cell>
        </row>
        <row r="1138">
          <cell r="K1138">
            <v>6901010102</v>
          </cell>
        </row>
        <row r="1138">
          <cell r="M1138">
            <v>25000</v>
          </cell>
        </row>
        <row r="1139">
          <cell r="K1139">
            <v>6808010101</v>
          </cell>
        </row>
        <row r="1139">
          <cell r="M1139">
            <v>16680000</v>
          </cell>
        </row>
        <row r="1140">
          <cell r="K1140">
            <v>6808010101</v>
          </cell>
        </row>
        <row r="1140">
          <cell r="M1140">
            <v>13480000</v>
          </cell>
        </row>
        <row r="1141">
          <cell r="K1141">
            <v>6204010103</v>
          </cell>
        </row>
        <row r="1141">
          <cell r="M1141">
            <v>2440000</v>
          </cell>
        </row>
        <row r="1142">
          <cell r="K1142">
            <v>6804010101</v>
          </cell>
        </row>
        <row r="1142">
          <cell r="M1142">
            <v>7500</v>
          </cell>
        </row>
        <row r="1143">
          <cell r="K1143">
            <v>6709030102</v>
          </cell>
        </row>
        <row r="1143">
          <cell r="M1143">
            <v>3558555</v>
          </cell>
        </row>
        <row r="1144">
          <cell r="K1144">
            <v>6705010103</v>
          </cell>
        </row>
        <row r="1144">
          <cell r="M1144">
            <v>552500</v>
          </cell>
        </row>
        <row r="1145">
          <cell r="K1145">
            <v>6706010101</v>
          </cell>
        </row>
        <row r="1145">
          <cell r="M1145">
            <v>1060250</v>
          </cell>
        </row>
        <row r="1146">
          <cell r="K1146">
            <v>6707010102</v>
          </cell>
        </row>
        <row r="1146">
          <cell r="M1146">
            <v>320000</v>
          </cell>
        </row>
        <row r="1147">
          <cell r="K1147">
            <v>6203010102</v>
          </cell>
        </row>
        <row r="1147">
          <cell r="M1147">
            <v>54500</v>
          </cell>
        </row>
        <row r="1148">
          <cell r="K1148">
            <v>6704010103</v>
          </cell>
        </row>
        <row r="1148">
          <cell r="M1148">
            <v>44000</v>
          </cell>
        </row>
        <row r="1149">
          <cell r="K1149">
            <v>6707010102</v>
          </cell>
        </row>
        <row r="1149">
          <cell r="M1149">
            <v>37000</v>
          </cell>
        </row>
        <row r="1150">
          <cell r="K1150">
            <v>6709010102</v>
          </cell>
        </row>
        <row r="1150">
          <cell r="M1150">
            <v>172700</v>
          </cell>
        </row>
        <row r="1151">
          <cell r="K1151">
            <v>6601010401</v>
          </cell>
        </row>
        <row r="1151">
          <cell r="M1151">
            <v>621500</v>
          </cell>
        </row>
        <row r="1152">
          <cell r="K1152">
            <v>5101010302</v>
          </cell>
        </row>
        <row r="1152">
          <cell r="M1152">
            <v>300000</v>
          </cell>
        </row>
        <row r="1153">
          <cell r="K1153">
            <v>6705010101</v>
          </cell>
        </row>
        <row r="1153">
          <cell r="M1153">
            <v>208671</v>
          </cell>
        </row>
        <row r="1154">
          <cell r="K1154">
            <v>6705010101</v>
          </cell>
        </row>
        <row r="1154">
          <cell r="M1154">
            <v>56367</v>
          </cell>
        </row>
        <row r="1155">
          <cell r="K1155">
            <v>6202010103</v>
          </cell>
        </row>
        <row r="1155">
          <cell r="M1155">
            <v>2384666</v>
          </cell>
        </row>
        <row r="1156">
          <cell r="K1156">
            <v>6704010103</v>
          </cell>
        </row>
        <row r="1156">
          <cell r="M1156">
            <v>532000</v>
          </cell>
        </row>
        <row r="1157">
          <cell r="K1157">
            <v>6706010101</v>
          </cell>
        </row>
        <row r="1157">
          <cell r="M1157">
            <v>347200</v>
          </cell>
        </row>
        <row r="1158">
          <cell r="K1158">
            <v>6709010102</v>
          </cell>
        </row>
        <row r="1158">
          <cell r="M1158">
            <v>25100</v>
          </cell>
        </row>
        <row r="1159">
          <cell r="K1159">
            <v>5101010302</v>
          </cell>
        </row>
        <row r="1159">
          <cell r="M1159">
            <v>400000</v>
          </cell>
        </row>
        <row r="1160">
          <cell r="K1160">
            <v>6704010101</v>
          </cell>
        </row>
        <row r="1160">
          <cell r="M1160">
            <v>624539</v>
          </cell>
        </row>
        <row r="1161">
          <cell r="K1161">
            <v>6601010101</v>
          </cell>
        </row>
        <row r="1161">
          <cell r="M1161">
            <v>80000</v>
          </cell>
        </row>
        <row r="1162">
          <cell r="K1162">
            <v>6807010102</v>
          </cell>
        </row>
        <row r="1162">
          <cell r="M1162">
            <v>996144</v>
          </cell>
        </row>
        <row r="1163">
          <cell r="K1163">
            <v>5101010301</v>
          </cell>
        </row>
        <row r="1163">
          <cell r="M1163">
            <v>5658440</v>
          </cell>
        </row>
        <row r="1164">
          <cell r="K1164">
            <v>6204010103</v>
          </cell>
        </row>
        <row r="1164">
          <cell r="M1164">
            <v>20000</v>
          </cell>
        </row>
        <row r="1165">
          <cell r="K1165">
            <v>6706010101</v>
          </cell>
        </row>
        <row r="1165">
          <cell r="M1165">
            <v>715000</v>
          </cell>
        </row>
        <row r="1166">
          <cell r="K1166">
            <v>6709010102</v>
          </cell>
        </row>
        <row r="1166">
          <cell r="M1166">
            <v>348000</v>
          </cell>
        </row>
        <row r="1167">
          <cell r="K1167">
            <v>6901010102</v>
          </cell>
        </row>
        <row r="1167">
          <cell r="M1167">
            <v>492000</v>
          </cell>
        </row>
        <row r="1168">
          <cell r="K1168">
            <v>5101010302</v>
          </cell>
        </row>
        <row r="1168">
          <cell r="M1168">
            <v>176000</v>
          </cell>
        </row>
        <row r="1169">
          <cell r="K1169">
            <v>6201010102</v>
          </cell>
        </row>
        <row r="1169">
          <cell r="M1169">
            <v>600000</v>
          </cell>
        </row>
        <row r="1170">
          <cell r="K1170">
            <v>6709010102</v>
          </cell>
        </row>
        <row r="1170">
          <cell r="M1170">
            <v>1186454</v>
          </cell>
        </row>
        <row r="1171">
          <cell r="K1171">
            <v>6101010310</v>
          </cell>
        </row>
        <row r="1171">
          <cell r="M1171">
            <v>1147215</v>
          </cell>
        </row>
        <row r="1172">
          <cell r="K1172">
            <v>6706010101</v>
          </cell>
        </row>
        <row r="1172">
          <cell r="M1172">
            <v>543870</v>
          </cell>
        </row>
        <row r="1173">
          <cell r="K1173">
            <v>6704010101</v>
          </cell>
        </row>
        <row r="1173">
          <cell r="M1173">
            <v>3702471</v>
          </cell>
        </row>
        <row r="1174">
          <cell r="K1174">
            <v>6601010301</v>
          </cell>
        </row>
        <row r="1174">
          <cell r="M1174">
            <v>1873700</v>
          </cell>
        </row>
        <row r="1175">
          <cell r="K1175">
            <v>6709010102</v>
          </cell>
        </row>
        <row r="1175">
          <cell r="M1175">
            <v>61500</v>
          </cell>
        </row>
        <row r="1176">
          <cell r="K1176">
            <v>6202010103</v>
          </cell>
        </row>
        <row r="1176">
          <cell r="M1176">
            <v>203500</v>
          </cell>
        </row>
        <row r="1177">
          <cell r="K1177">
            <v>6705010103</v>
          </cell>
        </row>
        <row r="1177">
          <cell r="M1177">
            <v>60000</v>
          </cell>
        </row>
        <row r="1178">
          <cell r="K1178">
            <v>6706010101</v>
          </cell>
        </row>
        <row r="1178">
          <cell r="M1178">
            <v>104400</v>
          </cell>
        </row>
        <row r="1179">
          <cell r="K1179">
            <v>6901010102</v>
          </cell>
        </row>
        <row r="1179">
          <cell r="M1179">
            <v>1100000</v>
          </cell>
        </row>
        <row r="1180">
          <cell r="K1180">
            <v>6202010103</v>
          </cell>
        </row>
        <row r="1180">
          <cell r="M1180">
            <v>1002500</v>
          </cell>
        </row>
        <row r="1181">
          <cell r="K1181">
            <v>6601010101</v>
          </cell>
        </row>
        <row r="1181">
          <cell r="M1181">
            <v>500000</v>
          </cell>
        </row>
        <row r="1182">
          <cell r="K1182">
            <v>6709030102</v>
          </cell>
        </row>
        <row r="1182">
          <cell r="M1182">
            <v>500000</v>
          </cell>
        </row>
        <row r="1183">
          <cell r="K1183">
            <v>6201010102</v>
          </cell>
        </row>
        <row r="1183">
          <cell r="M1183">
            <v>20000</v>
          </cell>
        </row>
        <row r="1184">
          <cell r="K1184">
            <v>6202010103</v>
          </cell>
        </row>
        <row r="1184">
          <cell r="M1184">
            <v>203500</v>
          </cell>
        </row>
        <row r="1185">
          <cell r="K1185">
            <v>6706010101</v>
          </cell>
        </row>
        <row r="1185">
          <cell r="M1185">
            <v>160000</v>
          </cell>
        </row>
        <row r="1186">
          <cell r="K1186">
            <v>6808010101</v>
          </cell>
        </row>
        <row r="1186">
          <cell r="M1186">
            <v>50000</v>
          </cell>
        </row>
        <row r="1187">
          <cell r="K1187">
            <v>6901010102</v>
          </cell>
        </row>
        <row r="1187">
          <cell r="M1187">
            <v>565000</v>
          </cell>
        </row>
        <row r="1188">
          <cell r="K1188">
            <v>6706010101</v>
          </cell>
        </row>
        <row r="1188">
          <cell r="M1188">
            <v>345000</v>
          </cell>
        </row>
        <row r="1189">
          <cell r="K1189">
            <v>6706010101</v>
          </cell>
        </row>
        <row r="1189">
          <cell r="M1189">
            <v>3920000</v>
          </cell>
        </row>
        <row r="1190">
          <cell r="K1190">
            <v>6706010101</v>
          </cell>
        </row>
        <row r="1190">
          <cell r="M1190">
            <v>10560000</v>
          </cell>
        </row>
        <row r="1191">
          <cell r="K1191">
            <v>6601010101</v>
          </cell>
        </row>
        <row r="1191">
          <cell r="M1191">
            <v>94000</v>
          </cell>
        </row>
        <row r="1192">
          <cell r="K1192">
            <v>6803010103</v>
          </cell>
        </row>
        <row r="1192">
          <cell r="M1192">
            <v>64500</v>
          </cell>
        </row>
        <row r="1193">
          <cell r="K1193">
            <v>6808010101</v>
          </cell>
        </row>
        <row r="1193">
          <cell r="M1193">
            <v>25000</v>
          </cell>
        </row>
        <row r="1194">
          <cell r="K1194">
            <v>6808010101</v>
          </cell>
        </row>
        <row r="1194">
          <cell r="M1194">
            <v>25000</v>
          </cell>
        </row>
        <row r="1195">
          <cell r="K1195">
            <v>6707010102</v>
          </cell>
        </row>
        <row r="1195">
          <cell r="M1195">
            <v>150000</v>
          </cell>
        </row>
        <row r="1196">
          <cell r="K1196">
            <v>5101010501</v>
          </cell>
        </row>
        <row r="1196">
          <cell r="M1196">
            <v>1350000</v>
          </cell>
        </row>
        <row r="1197">
          <cell r="K1197">
            <v>6601010401</v>
          </cell>
        </row>
        <row r="1197">
          <cell r="M1197">
            <v>350000</v>
          </cell>
        </row>
        <row r="1198">
          <cell r="K1198">
            <v>6706010101</v>
          </cell>
        </row>
        <row r="1198">
          <cell r="M1198">
            <v>150000</v>
          </cell>
        </row>
        <row r="1199">
          <cell r="K1199">
            <v>6707010201</v>
          </cell>
        </row>
        <row r="1199">
          <cell r="M1199">
            <v>1260000</v>
          </cell>
        </row>
        <row r="1200">
          <cell r="K1200">
            <v>6707010201</v>
          </cell>
        </row>
        <row r="1200">
          <cell r="M1200">
            <v>2000000</v>
          </cell>
        </row>
        <row r="1201">
          <cell r="K1201">
            <v>6704010103</v>
          </cell>
        </row>
        <row r="1201">
          <cell r="M1201">
            <v>32000</v>
          </cell>
        </row>
        <row r="1202">
          <cell r="K1202">
            <v>5101010302</v>
          </cell>
        </row>
        <row r="1202">
          <cell r="M1202">
            <v>437100</v>
          </cell>
        </row>
        <row r="1203">
          <cell r="K1203">
            <v>6901010102</v>
          </cell>
        </row>
        <row r="1203">
          <cell r="M1203">
            <v>516110</v>
          </cell>
        </row>
        <row r="1204">
          <cell r="K1204">
            <v>6706010101</v>
          </cell>
        </row>
        <row r="1204">
          <cell r="M1204">
            <v>1500000</v>
          </cell>
        </row>
        <row r="1205">
          <cell r="K1205">
            <v>6704010103</v>
          </cell>
        </row>
        <row r="1205">
          <cell r="M1205">
            <v>55000</v>
          </cell>
        </row>
        <row r="1206">
          <cell r="K1206">
            <v>6901010102</v>
          </cell>
        </row>
        <row r="1206">
          <cell r="M1206">
            <v>50000</v>
          </cell>
        </row>
        <row r="1207">
          <cell r="K1207">
            <v>6706010101</v>
          </cell>
        </row>
        <row r="1207">
          <cell r="M1207">
            <v>984900</v>
          </cell>
        </row>
        <row r="1208">
          <cell r="K1208">
            <v>6704010103</v>
          </cell>
        </row>
        <row r="1208">
          <cell r="M1208">
            <v>757000</v>
          </cell>
        </row>
        <row r="1209">
          <cell r="K1209">
            <v>6901010102</v>
          </cell>
        </row>
        <row r="1209">
          <cell r="M1209">
            <v>194000</v>
          </cell>
        </row>
        <row r="1210">
          <cell r="K1210">
            <v>6201010102</v>
          </cell>
        </row>
        <row r="1210">
          <cell r="M1210">
            <v>400000</v>
          </cell>
        </row>
        <row r="1211">
          <cell r="K1211">
            <v>6202010103</v>
          </cell>
        </row>
        <row r="1211">
          <cell r="M1211">
            <v>200000</v>
          </cell>
        </row>
        <row r="1212">
          <cell r="K1212">
            <v>6204010103</v>
          </cell>
        </row>
        <row r="1212">
          <cell r="M1212">
            <v>20000</v>
          </cell>
        </row>
        <row r="1213">
          <cell r="K1213">
            <v>6706010101</v>
          </cell>
        </row>
        <row r="1213">
          <cell r="M1213">
            <v>313000</v>
          </cell>
        </row>
        <row r="1214">
          <cell r="K1214">
            <v>6704010103</v>
          </cell>
        </row>
        <row r="1214">
          <cell r="M1214">
            <v>104000</v>
          </cell>
        </row>
        <row r="1215">
          <cell r="K1215">
            <v>6709010102</v>
          </cell>
        </row>
        <row r="1215">
          <cell r="M1215">
            <v>246000</v>
          </cell>
        </row>
        <row r="1216">
          <cell r="K1216">
            <v>6709050101</v>
          </cell>
        </row>
        <row r="1216">
          <cell r="M1216">
            <v>5000</v>
          </cell>
        </row>
        <row r="1217">
          <cell r="K1217">
            <v>6901010102</v>
          </cell>
        </row>
        <row r="1217">
          <cell r="M1217">
            <v>50000</v>
          </cell>
        </row>
        <row r="1218">
          <cell r="K1218">
            <v>5101010501</v>
          </cell>
        </row>
        <row r="1218">
          <cell r="M1218">
            <v>645000</v>
          </cell>
        </row>
        <row r="1219">
          <cell r="K1219">
            <v>5101010302</v>
          </cell>
        </row>
        <row r="1219">
          <cell r="M1219">
            <v>5508000</v>
          </cell>
        </row>
        <row r="1220">
          <cell r="K1220">
            <v>5101010302</v>
          </cell>
        </row>
        <row r="1220">
          <cell r="M1220">
            <v>660000</v>
          </cell>
        </row>
        <row r="1221">
          <cell r="K1221">
            <v>6202010103</v>
          </cell>
        </row>
        <row r="1221">
          <cell r="M1221">
            <v>1002500</v>
          </cell>
        </row>
        <row r="1222">
          <cell r="K1222">
            <v>6601010401</v>
          </cell>
        </row>
        <row r="1222">
          <cell r="M1222">
            <v>100000</v>
          </cell>
        </row>
        <row r="1223">
          <cell r="K1223">
            <v>6705010104</v>
          </cell>
        </row>
        <row r="1223">
          <cell r="M1223">
            <v>22000</v>
          </cell>
        </row>
        <row r="1224">
          <cell r="K1224">
            <v>6706010101</v>
          </cell>
        </row>
        <row r="1224">
          <cell r="M1224">
            <v>411000</v>
          </cell>
        </row>
        <row r="1225">
          <cell r="K1225">
            <v>6709010102</v>
          </cell>
        </row>
        <row r="1225">
          <cell r="M1225">
            <v>36000</v>
          </cell>
        </row>
        <row r="1226">
          <cell r="K1226">
            <v>6803010103</v>
          </cell>
        </row>
        <row r="1226">
          <cell r="M1226">
            <v>105000</v>
          </cell>
        </row>
        <row r="1227">
          <cell r="K1227">
            <v>6707010201</v>
          </cell>
        </row>
        <row r="1227">
          <cell r="M1227">
            <v>118013</v>
          </cell>
        </row>
        <row r="1228">
          <cell r="K1228">
            <v>6601010101</v>
          </cell>
        </row>
        <row r="1228">
          <cell r="M1228">
            <v>7063450</v>
          </cell>
        </row>
        <row r="1229">
          <cell r="K1229">
            <v>6202010103</v>
          </cell>
        </row>
        <row r="1229">
          <cell r="M1229">
            <v>3255017</v>
          </cell>
        </row>
        <row r="1230">
          <cell r="K1230">
            <v>6601010101</v>
          </cell>
        </row>
        <row r="1230">
          <cell r="M1230">
            <v>80000</v>
          </cell>
        </row>
        <row r="1231">
          <cell r="K1231">
            <v>6707010102</v>
          </cell>
        </row>
        <row r="1231">
          <cell r="M1231">
            <v>4000000</v>
          </cell>
        </row>
        <row r="1232">
          <cell r="K1232">
            <v>6704010101</v>
          </cell>
        </row>
        <row r="1232">
          <cell r="M1232">
            <v>2345187</v>
          </cell>
        </row>
        <row r="1233">
          <cell r="K1233">
            <v>6601010401</v>
          </cell>
        </row>
        <row r="1233">
          <cell r="M1233">
            <v>195000</v>
          </cell>
        </row>
        <row r="1234">
          <cell r="K1234">
            <v>6705010101</v>
          </cell>
        </row>
        <row r="1234">
          <cell r="M1234">
            <v>25000</v>
          </cell>
        </row>
        <row r="1235">
          <cell r="K1235">
            <v>6706010101</v>
          </cell>
        </row>
        <row r="1235">
          <cell r="M1235">
            <v>10000</v>
          </cell>
        </row>
        <row r="1236">
          <cell r="K1236">
            <v>6901010102</v>
          </cell>
        </row>
        <row r="1236">
          <cell r="M1236">
            <v>200000</v>
          </cell>
        </row>
        <row r="1237">
          <cell r="K1237">
            <v>6709010102</v>
          </cell>
        </row>
        <row r="1237">
          <cell r="M1237">
            <v>139000</v>
          </cell>
        </row>
        <row r="1238">
          <cell r="K1238">
            <v>6706010101</v>
          </cell>
        </row>
        <row r="1238">
          <cell r="M1238">
            <v>78900</v>
          </cell>
        </row>
        <row r="1239">
          <cell r="K1239">
            <v>6709030102</v>
          </cell>
        </row>
        <row r="1239">
          <cell r="M1239">
            <v>2640000</v>
          </cell>
        </row>
        <row r="1240">
          <cell r="K1240">
            <v>6201010102</v>
          </cell>
        </row>
        <row r="1240">
          <cell r="M1240">
            <v>30000</v>
          </cell>
        </row>
        <row r="1241">
          <cell r="K1241">
            <v>6705010103</v>
          </cell>
        </row>
        <row r="1241">
          <cell r="M1241">
            <v>75000</v>
          </cell>
        </row>
        <row r="1242">
          <cell r="K1242">
            <v>6706010101</v>
          </cell>
        </row>
        <row r="1242">
          <cell r="M1242">
            <v>614000</v>
          </cell>
        </row>
        <row r="1243">
          <cell r="K1243">
            <v>6901010102</v>
          </cell>
        </row>
        <row r="1243">
          <cell r="M1243">
            <v>1065000</v>
          </cell>
        </row>
        <row r="1244">
          <cell r="K1244">
            <v>6704010101</v>
          </cell>
        </row>
        <row r="1244">
          <cell r="M1244">
            <v>4240662</v>
          </cell>
        </row>
        <row r="1245">
          <cell r="K1245">
            <v>6601010101</v>
          </cell>
        </row>
        <row r="1245">
          <cell r="M1245">
            <v>1000000</v>
          </cell>
        </row>
        <row r="1246">
          <cell r="K1246">
            <v>6706010101</v>
          </cell>
        </row>
        <row r="1246">
          <cell r="M1246">
            <v>345000</v>
          </cell>
        </row>
        <row r="1247">
          <cell r="K1247">
            <v>6601010101</v>
          </cell>
        </row>
        <row r="1247">
          <cell r="M1247">
            <v>94000</v>
          </cell>
        </row>
        <row r="1248">
          <cell r="K1248">
            <v>6707010102</v>
          </cell>
        </row>
        <row r="1248">
          <cell r="M1248">
            <v>740000</v>
          </cell>
        </row>
        <row r="1249">
          <cell r="K1249">
            <v>6204010103</v>
          </cell>
        </row>
        <row r="1249">
          <cell r="M1249">
            <v>36000</v>
          </cell>
        </row>
        <row r="1250">
          <cell r="K1250">
            <v>6601010101</v>
          </cell>
        </row>
        <row r="1250">
          <cell r="M1250">
            <v>1000000</v>
          </cell>
        </row>
        <row r="1251">
          <cell r="K1251">
            <v>6706010101</v>
          </cell>
        </row>
        <row r="1251">
          <cell r="M1251">
            <v>122000</v>
          </cell>
        </row>
        <row r="1252">
          <cell r="K1252">
            <v>6709030102</v>
          </cell>
        </row>
        <row r="1252">
          <cell r="M1252">
            <v>200000</v>
          </cell>
        </row>
        <row r="1253">
          <cell r="K1253">
            <v>6901010102</v>
          </cell>
        </row>
        <row r="1253">
          <cell r="M1253">
            <v>105000</v>
          </cell>
        </row>
        <row r="1254">
          <cell r="K1254">
            <v>6707010102</v>
          </cell>
        </row>
        <row r="1254">
          <cell r="M1254">
            <v>500000</v>
          </cell>
        </row>
        <row r="1255">
          <cell r="K1255">
            <v>6705010103</v>
          </cell>
        </row>
        <row r="1255">
          <cell r="M1255">
            <v>492736</v>
          </cell>
        </row>
        <row r="1256">
          <cell r="K1256">
            <v>6706010101</v>
          </cell>
        </row>
        <row r="1256">
          <cell r="M1256">
            <v>25000</v>
          </cell>
        </row>
        <row r="1257">
          <cell r="K1257">
            <v>6707010102</v>
          </cell>
        </row>
        <row r="1257">
          <cell r="M1257">
            <v>300000</v>
          </cell>
        </row>
        <row r="1258">
          <cell r="K1258">
            <v>6709010102</v>
          </cell>
        </row>
        <row r="1258">
          <cell r="M1258">
            <v>24900</v>
          </cell>
        </row>
        <row r="1259">
          <cell r="K1259">
            <v>6901010102</v>
          </cell>
        </row>
        <row r="1259">
          <cell r="M1259">
            <v>17940</v>
          </cell>
        </row>
        <row r="1260">
          <cell r="K1260">
            <v>6601010401</v>
          </cell>
        </row>
        <row r="1260">
          <cell r="M1260">
            <v>60000</v>
          </cell>
        </row>
        <row r="1261">
          <cell r="K1261">
            <v>6706010101</v>
          </cell>
        </row>
        <row r="1261">
          <cell r="M1261">
            <v>56000</v>
          </cell>
        </row>
        <row r="1262">
          <cell r="K1262">
            <v>5101010302</v>
          </cell>
        </row>
        <row r="1262">
          <cell r="M1262">
            <v>436478</v>
          </cell>
        </row>
        <row r="1263">
          <cell r="K1263">
            <v>6704010101</v>
          </cell>
        </row>
        <row r="1263">
          <cell r="M1263">
            <v>1752688</v>
          </cell>
        </row>
        <row r="1264">
          <cell r="K1264">
            <v>6704010101</v>
          </cell>
        </row>
        <row r="1264">
          <cell r="M1264">
            <v>2314355</v>
          </cell>
        </row>
        <row r="1265">
          <cell r="K1265">
            <v>6704010101</v>
          </cell>
        </row>
        <row r="1265">
          <cell r="M1265">
            <v>629000</v>
          </cell>
        </row>
        <row r="1266">
          <cell r="K1266">
            <v>6709010102</v>
          </cell>
        </row>
        <row r="1266">
          <cell r="M1266">
            <v>443000</v>
          </cell>
        </row>
        <row r="1267">
          <cell r="K1267">
            <v>6601010101</v>
          </cell>
        </row>
        <row r="1267">
          <cell r="M1267">
            <v>94000</v>
          </cell>
        </row>
        <row r="1268">
          <cell r="K1268">
            <v>6202010103</v>
          </cell>
        </row>
        <row r="1268">
          <cell r="M1268">
            <v>405000</v>
          </cell>
        </row>
        <row r="1269">
          <cell r="K1269">
            <v>6709010102</v>
          </cell>
        </row>
        <row r="1269">
          <cell r="M1269">
            <v>79500</v>
          </cell>
        </row>
        <row r="1270">
          <cell r="K1270">
            <v>6706010101</v>
          </cell>
        </row>
        <row r="1270">
          <cell r="M1270">
            <v>243500</v>
          </cell>
        </row>
        <row r="1271">
          <cell r="K1271">
            <v>6601010101</v>
          </cell>
        </row>
        <row r="1271">
          <cell r="M1271">
            <v>750000</v>
          </cell>
        </row>
        <row r="1272">
          <cell r="K1272">
            <v>6803010103</v>
          </cell>
        </row>
        <row r="1272">
          <cell r="M1272">
            <v>539000</v>
          </cell>
        </row>
        <row r="1273">
          <cell r="K1273">
            <v>6706010101</v>
          </cell>
        </row>
        <row r="1273">
          <cell r="M1273">
            <v>48000</v>
          </cell>
        </row>
        <row r="1274">
          <cell r="K1274">
            <v>6901010102</v>
          </cell>
        </row>
        <row r="1274">
          <cell r="M1274">
            <v>16000</v>
          </cell>
        </row>
        <row r="1275">
          <cell r="K1275">
            <v>6706010101</v>
          </cell>
        </row>
        <row r="1275">
          <cell r="M1275">
            <v>50000</v>
          </cell>
        </row>
        <row r="1276">
          <cell r="K1276">
            <v>6707010102</v>
          </cell>
        </row>
        <row r="1276">
          <cell r="M1276">
            <v>200000</v>
          </cell>
        </row>
        <row r="1277">
          <cell r="K1277">
            <v>6706010101</v>
          </cell>
        </row>
        <row r="1277">
          <cell r="M1277">
            <v>99000</v>
          </cell>
        </row>
        <row r="1278">
          <cell r="K1278">
            <v>5101010302</v>
          </cell>
        </row>
        <row r="1278">
          <cell r="M1278">
            <v>24000</v>
          </cell>
        </row>
        <row r="1279">
          <cell r="K1279">
            <v>6808010101</v>
          </cell>
        </row>
        <row r="1279">
          <cell r="M1279">
            <v>40000</v>
          </cell>
        </row>
        <row r="1280">
          <cell r="K1280">
            <v>6709050101</v>
          </cell>
        </row>
        <row r="1280">
          <cell r="M1280">
            <v>60000</v>
          </cell>
        </row>
        <row r="1281">
          <cell r="K1281">
            <v>6201010102</v>
          </cell>
        </row>
        <row r="1281">
          <cell r="M1281">
            <v>20000</v>
          </cell>
        </row>
        <row r="1282">
          <cell r="K1282">
            <v>6204010103</v>
          </cell>
        </row>
        <row r="1282">
          <cell r="M1282">
            <v>28000</v>
          </cell>
        </row>
        <row r="1283">
          <cell r="K1283">
            <v>6706010101</v>
          </cell>
        </row>
        <row r="1283">
          <cell r="M1283">
            <v>1100000</v>
          </cell>
        </row>
        <row r="1284">
          <cell r="K1284">
            <v>6709010102</v>
          </cell>
        </row>
        <row r="1284">
          <cell r="M1284">
            <v>49000</v>
          </cell>
        </row>
        <row r="1285">
          <cell r="K1285">
            <v>6709050101</v>
          </cell>
        </row>
        <row r="1285">
          <cell r="M1285">
            <v>6000</v>
          </cell>
        </row>
        <row r="1286">
          <cell r="K1286">
            <v>5101010501</v>
          </cell>
        </row>
        <row r="1286">
          <cell r="M1286">
            <v>642000</v>
          </cell>
        </row>
        <row r="1287">
          <cell r="K1287">
            <v>5101010302</v>
          </cell>
        </row>
        <row r="1287">
          <cell r="M1287">
            <v>96000</v>
          </cell>
        </row>
        <row r="1288">
          <cell r="K1288">
            <v>6201010102</v>
          </cell>
        </row>
        <row r="1288">
          <cell r="M1288">
            <v>50000</v>
          </cell>
        </row>
        <row r="1289">
          <cell r="K1289">
            <v>6709010102</v>
          </cell>
        </row>
        <row r="1289">
          <cell r="M1289">
            <v>197000</v>
          </cell>
        </row>
        <row r="1290">
          <cell r="K1290">
            <v>6706010101</v>
          </cell>
        </row>
        <row r="1290">
          <cell r="M1290">
            <v>408050</v>
          </cell>
        </row>
        <row r="1291">
          <cell r="K1291">
            <v>6707010201</v>
          </cell>
        </row>
        <row r="1291">
          <cell r="M1291">
            <v>320000</v>
          </cell>
        </row>
        <row r="1292">
          <cell r="K1292">
            <v>6707010201</v>
          </cell>
        </row>
        <row r="1292">
          <cell r="M1292">
            <v>900000</v>
          </cell>
        </row>
        <row r="1293">
          <cell r="K1293">
            <v>6707010201</v>
          </cell>
        </row>
        <row r="1293">
          <cell r="M1293">
            <v>600000</v>
          </cell>
        </row>
        <row r="1294">
          <cell r="K1294">
            <v>6706010101</v>
          </cell>
        </row>
        <row r="1294">
          <cell r="M1294">
            <v>95500</v>
          </cell>
        </row>
        <row r="1295">
          <cell r="K1295">
            <v>6709010102</v>
          </cell>
        </row>
        <row r="1295">
          <cell r="M1295">
            <v>202000</v>
          </cell>
        </row>
        <row r="1296">
          <cell r="K1296">
            <v>6706010101</v>
          </cell>
        </row>
        <row r="1296">
          <cell r="M1296">
            <v>290000</v>
          </cell>
        </row>
        <row r="1297">
          <cell r="K1297">
            <v>6709010102</v>
          </cell>
        </row>
        <row r="1297">
          <cell r="M1297">
            <v>94500</v>
          </cell>
        </row>
        <row r="1298">
          <cell r="K1298">
            <v>6709050101</v>
          </cell>
        </row>
        <row r="1298">
          <cell r="M1298">
            <v>2000</v>
          </cell>
        </row>
        <row r="1299">
          <cell r="K1299">
            <v>6601010401</v>
          </cell>
        </row>
        <row r="1299">
          <cell r="M1299">
            <v>31270000</v>
          </cell>
        </row>
        <row r="1300">
          <cell r="K1300">
            <v>6709010102</v>
          </cell>
        </row>
        <row r="1300">
          <cell r="M1300">
            <v>755500</v>
          </cell>
        </row>
        <row r="1301">
          <cell r="K1301">
            <v>6709050101</v>
          </cell>
        </row>
        <row r="1301">
          <cell r="M1301">
            <v>2000</v>
          </cell>
        </row>
        <row r="1302">
          <cell r="K1302">
            <v>6201010102</v>
          </cell>
        </row>
        <row r="1302">
          <cell r="M1302">
            <v>50000</v>
          </cell>
        </row>
        <row r="1303">
          <cell r="K1303">
            <v>6709050101</v>
          </cell>
        </row>
        <row r="1303">
          <cell r="M1303">
            <v>26000</v>
          </cell>
        </row>
        <row r="1304">
          <cell r="K1304">
            <v>6709010102</v>
          </cell>
        </row>
        <row r="1304">
          <cell r="M1304">
            <v>1330955</v>
          </cell>
        </row>
        <row r="1305">
          <cell r="K1305">
            <v>6201010102</v>
          </cell>
        </row>
        <row r="1305">
          <cell r="M1305">
            <v>100000</v>
          </cell>
        </row>
        <row r="1306">
          <cell r="K1306">
            <v>6704010101</v>
          </cell>
        </row>
        <row r="1306">
          <cell r="M1306">
            <v>210000</v>
          </cell>
        </row>
        <row r="1307">
          <cell r="K1307">
            <v>6101010310</v>
          </cell>
        </row>
        <row r="1307">
          <cell r="M1307">
            <v>832720</v>
          </cell>
        </row>
        <row r="1308">
          <cell r="K1308">
            <v>5101010301</v>
          </cell>
        </row>
        <row r="1308">
          <cell r="M1308">
            <v>3165000</v>
          </cell>
        </row>
        <row r="1309">
          <cell r="K1309">
            <v>6201010102</v>
          </cell>
        </row>
        <row r="1309">
          <cell r="M1309">
            <v>400000</v>
          </cell>
        </row>
        <row r="1310">
          <cell r="K1310">
            <v>6601010401</v>
          </cell>
        </row>
        <row r="1310">
          <cell r="M1310">
            <v>350000</v>
          </cell>
        </row>
        <row r="1311">
          <cell r="K1311">
            <v>6709010102</v>
          </cell>
        </row>
        <row r="1311">
          <cell r="M1311">
            <v>166000</v>
          </cell>
        </row>
        <row r="1312">
          <cell r="K1312">
            <v>6709050101</v>
          </cell>
        </row>
        <row r="1312">
          <cell r="M1312">
            <v>55000</v>
          </cell>
        </row>
        <row r="1313">
          <cell r="K1313">
            <v>6901010102</v>
          </cell>
        </row>
        <row r="1313">
          <cell r="M1313">
            <v>57500</v>
          </cell>
        </row>
        <row r="1314">
          <cell r="K1314">
            <v>6706010101</v>
          </cell>
        </row>
        <row r="1314">
          <cell r="M1314">
            <v>669000</v>
          </cell>
        </row>
        <row r="1315">
          <cell r="K1315">
            <v>5101010302</v>
          </cell>
        </row>
        <row r="1315">
          <cell r="M1315">
            <v>196001</v>
          </cell>
        </row>
        <row r="1316">
          <cell r="K1316">
            <v>6704010101</v>
          </cell>
        </row>
        <row r="1316">
          <cell r="M1316">
            <v>1300000</v>
          </cell>
        </row>
        <row r="1317">
          <cell r="K1317">
            <v>6704010101</v>
          </cell>
        </row>
        <row r="1317">
          <cell r="M1317">
            <v>1300000</v>
          </cell>
        </row>
        <row r="1318">
          <cell r="K1318">
            <v>6704010101</v>
          </cell>
        </row>
        <row r="1318">
          <cell r="M1318">
            <v>975000</v>
          </cell>
        </row>
        <row r="1319">
          <cell r="K1319">
            <v>6704010101</v>
          </cell>
        </row>
        <row r="1319">
          <cell r="M1319">
            <v>975000</v>
          </cell>
        </row>
        <row r="1320">
          <cell r="K1320">
            <v>6704010101</v>
          </cell>
        </row>
        <row r="1320">
          <cell r="M1320">
            <v>975000</v>
          </cell>
        </row>
        <row r="1321">
          <cell r="K1321">
            <v>6704010101</v>
          </cell>
        </row>
        <row r="1321">
          <cell r="M1321">
            <v>1700000</v>
          </cell>
        </row>
        <row r="1322">
          <cell r="K1322">
            <v>6707010102</v>
          </cell>
        </row>
        <row r="1322">
          <cell r="M1322">
            <v>500000</v>
          </cell>
        </row>
        <row r="1323">
          <cell r="K1323">
            <v>5101010301</v>
          </cell>
        </row>
        <row r="1323">
          <cell r="M1323">
            <v>400000</v>
          </cell>
        </row>
        <row r="1324">
          <cell r="K1324">
            <v>6707010201</v>
          </cell>
        </row>
        <row r="1324">
          <cell r="M1324">
            <v>84000</v>
          </cell>
        </row>
        <row r="1325">
          <cell r="K1325">
            <v>6707010201</v>
          </cell>
        </row>
        <row r="1325">
          <cell r="M1325">
            <v>285000</v>
          </cell>
        </row>
        <row r="1326">
          <cell r="K1326">
            <v>6704010103</v>
          </cell>
        </row>
        <row r="1326">
          <cell r="M1326">
            <v>717000</v>
          </cell>
        </row>
        <row r="1327">
          <cell r="K1327">
            <v>6709010102</v>
          </cell>
        </row>
        <row r="1327">
          <cell r="M1327">
            <v>36000</v>
          </cell>
        </row>
        <row r="1328">
          <cell r="K1328">
            <v>6901010102</v>
          </cell>
        </row>
        <row r="1328">
          <cell r="M1328">
            <v>36000</v>
          </cell>
        </row>
        <row r="1329">
          <cell r="K1329">
            <v>6704010103</v>
          </cell>
        </row>
        <row r="1329">
          <cell r="M1329">
            <v>462000</v>
          </cell>
        </row>
        <row r="1330">
          <cell r="K1330">
            <v>6709010102</v>
          </cell>
        </row>
        <row r="1330">
          <cell r="M1330">
            <v>715550</v>
          </cell>
        </row>
        <row r="1331">
          <cell r="K1331">
            <v>6204010103</v>
          </cell>
        </row>
        <row r="1331">
          <cell r="M1331">
            <v>35200</v>
          </cell>
        </row>
        <row r="1332">
          <cell r="K1332">
            <v>5101010501</v>
          </cell>
        </row>
        <row r="1332">
          <cell r="M1332">
            <v>1701000</v>
          </cell>
        </row>
        <row r="1333">
          <cell r="K1333">
            <v>6704010105</v>
          </cell>
        </row>
        <row r="1333">
          <cell r="M1333">
            <v>375000</v>
          </cell>
        </row>
        <row r="1334">
          <cell r="K1334">
            <v>6704010105</v>
          </cell>
        </row>
        <row r="1334">
          <cell r="M1334">
            <v>500000</v>
          </cell>
        </row>
        <row r="1335">
          <cell r="K1335">
            <v>6704010101</v>
          </cell>
        </row>
        <row r="1335">
          <cell r="M1335">
            <v>895482</v>
          </cell>
        </row>
        <row r="1336">
          <cell r="K1336">
            <v>6709050101</v>
          </cell>
        </row>
        <row r="1336">
          <cell r="M1336">
            <v>24000</v>
          </cell>
        </row>
        <row r="1337">
          <cell r="K1337">
            <v>6901010102</v>
          </cell>
        </row>
        <row r="1337">
          <cell r="M1337">
            <v>214550</v>
          </cell>
        </row>
        <row r="1338">
          <cell r="K1338">
            <v>5101010301</v>
          </cell>
        </row>
        <row r="1338">
          <cell r="M1338">
            <v>12586660</v>
          </cell>
        </row>
        <row r="1339">
          <cell r="K1339">
            <v>6202010103</v>
          </cell>
        </row>
        <row r="1339">
          <cell r="M1339">
            <v>45750</v>
          </cell>
        </row>
        <row r="1340">
          <cell r="K1340">
            <v>6705010103</v>
          </cell>
        </row>
        <row r="1340">
          <cell r="M1340">
            <v>169500</v>
          </cell>
        </row>
        <row r="1341">
          <cell r="K1341">
            <v>6707010103</v>
          </cell>
        </row>
        <row r="1341">
          <cell r="M1341">
            <v>2800000</v>
          </cell>
        </row>
        <row r="1342">
          <cell r="K1342">
            <v>6709010102</v>
          </cell>
        </row>
        <row r="1342">
          <cell r="M1342">
            <v>105600</v>
          </cell>
        </row>
        <row r="1343">
          <cell r="K1343">
            <v>6706010101</v>
          </cell>
        </row>
        <row r="1343">
          <cell r="M1343">
            <v>99000</v>
          </cell>
        </row>
        <row r="1344">
          <cell r="K1344">
            <v>6706010101</v>
          </cell>
        </row>
        <row r="1344">
          <cell r="M1344">
            <v>200450</v>
          </cell>
        </row>
        <row r="1345">
          <cell r="K1345">
            <v>6901010102</v>
          </cell>
        </row>
        <row r="1345">
          <cell r="M1345">
            <v>15000</v>
          </cell>
        </row>
        <row r="1346">
          <cell r="K1346">
            <v>6201010102</v>
          </cell>
        </row>
        <row r="1346">
          <cell r="M1346">
            <v>78040</v>
          </cell>
        </row>
        <row r="1347">
          <cell r="K1347">
            <v>6706010101</v>
          </cell>
        </row>
        <row r="1347">
          <cell r="M1347">
            <v>215000</v>
          </cell>
        </row>
        <row r="1348">
          <cell r="K1348">
            <v>5101010301</v>
          </cell>
        </row>
        <row r="1348">
          <cell r="M1348">
            <v>71652000</v>
          </cell>
        </row>
        <row r="1349">
          <cell r="K1349">
            <v>5101010302</v>
          </cell>
        </row>
        <row r="1349">
          <cell r="M1349">
            <v>6926976</v>
          </cell>
        </row>
        <row r="1350">
          <cell r="K1350">
            <v>6707010103</v>
          </cell>
        </row>
        <row r="1350">
          <cell r="M1350">
            <v>2100000</v>
          </cell>
        </row>
        <row r="1351">
          <cell r="K1351">
            <v>6201010102</v>
          </cell>
        </row>
        <row r="1351">
          <cell r="M1351">
            <v>448238</v>
          </cell>
        </row>
        <row r="1352">
          <cell r="K1352">
            <v>6709010102</v>
          </cell>
        </row>
        <row r="1352">
          <cell r="M1352">
            <v>162000</v>
          </cell>
        </row>
        <row r="1353">
          <cell r="K1353">
            <v>6706010101</v>
          </cell>
        </row>
        <row r="1353">
          <cell r="M1353">
            <v>1093900</v>
          </cell>
        </row>
        <row r="1354">
          <cell r="K1354">
            <v>6901010102</v>
          </cell>
        </row>
        <row r="1354">
          <cell r="M1354">
            <v>1088000</v>
          </cell>
        </row>
        <row r="1355">
          <cell r="K1355">
            <v>6709010102</v>
          </cell>
        </row>
        <row r="1355">
          <cell r="M1355">
            <v>3445620</v>
          </cell>
        </row>
        <row r="1356">
          <cell r="K1356">
            <v>6706010101</v>
          </cell>
        </row>
        <row r="1356">
          <cell r="M1356">
            <v>2126500</v>
          </cell>
        </row>
        <row r="1357">
          <cell r="K1357">
            <v>5101010301</v>
          </cell>
        </row>
        <row r="1357">
          <cell r="M1357">
            <v>30400000</v>
          </cell>
        </row>
        <row r="1358">
          <cell r="K1358">
            <v>6709020104</v>
          </cell>
        </row>
        <row r="1358">
          <cell r="M1358">
            <v>5000000</v>
          </cell>
        </row>
        <row r="1359">
          <cell r="K1359">
            <v>6901010102</v>
          </cell>
        </row>
        <row r="1359">
          <cell r="M1359">
            <v>1318000</v>
          </cell>
        </row>
        <row r="1360">
          <cell r="K1360">
            <v>5101010302</v>
          </cell>
        </row>
        <row r="1360">
          <cell r="M1360">
            <v>5484300</v>
          </cell>
        </row>
        <row r="1361">
          <cell r="K1361">
            <v>6707010103</v>
          </cell>
        </row>
        <row r="1361">
          <cell r="M1361">
            <v>1850000</v>
          </cell>
        </row>
        <row r="1362">
          <cell r="K1362">
            <v>6709010102</v>
          </cell>
        </row>
        <row r="1362">
          <cell r="M1362">
            <v>2544000</v>
          </cell>
        </row>
        <row r="1363">
          <cell r="K1363">
            <v>6705010103</v>
          </cell>
        </row>
        <row r="1363">
          <cell r="M1363">
            <v>330000</v>
          </cell>
        </row>
        <row r="1364">
          <cell r="K1364">
            <v>6601010401</v>
          </cell>
        </row>
        <row r="1364">
          <cell r="M1364">
            <v>215000</v>
          </cell>
        </row>
        <row r="1365">
          <cell r="K1365">
            <v>6704010101</v>
          </cell>
        </row>
        <row r="1365">
          <cell r="M1365">
            <v>2970202</v>
          </cell>
        </row>
        <row r="1366">
          <cell r="K1366">
            <v>6709010102</v>
          </cell>
        </row>
        <row r="1366">
          <cell r="M1366">
            <v>1800000</v>
          </cell>
        </row>
        <row r="1367">
          <cell r="K1367">
            <v>8202050101</v>
          </cell>
        </row>
        <row r="1367">
          <cell r="M1367">
            <v>93</v>
          </cell>
        </row>
        <row r="1368">
          <cell r="K1368">
            <v>6709010102</v>
          </cell>
        </row>
        <row r="1368">
          <cell r="M1368">
            <v>3056900</v>
          </cell>
        </row>
        <row r="1421">
          <cell r="K1421">
            <v>2108010301</v>
          </cell>
        </row>
        <row r="1421">
          <cell r="M1421">
            <v>220000</v>
          </cell>
        </row>
        <row r="1422">
          <cell r="K1422">
            <v>2108010301</v>
          </cell>
        </row>
        <row r="1422">
          <cell r="M1422">
            <v>70000</v>
          </cell>
        </row>
        <row r="1423">
          <cell r="K1423">
            <v>2108010301</v>
          </cell>
        </row>
        <row r="1423">
          <cell r="M1423">
            <v>150000</v>
          </cell>
        </row>
        <row r="1424">
          <cell r="K1424">
            <v>2108010301</v>
          </cell>
        </row>
        <row r="1424">
          <cell r="M1424">
            <v>290000</v>
          </cell>
        </row>
        <row r="1425">
          <cell r="K1425">
            <v>2108010301</v>
          </cell>
        </row>
        <row r="1425">
          <cell r="M1425">
            <v>6</v>
          </cell>
        </row>
        <row r="1426">
          <cell r="K1426">
            <v>2108010301</v>
          </cell>
        </row>
        <row r="1426">
          <cell r="M1426">
            <v>70000</v>
          </cell>
        </row>
        <row r="1427">
          <cell r="K1427">
            <v>2108010301</v>
          </cell>
        </row>
        <row r="1427">
          <cell r="M1427">
            <v>70000</v>
          </cell>
        </row>
        <row r="1428">
          <cell r="K1428">
            <v>2108010301</v>
          </cell>
        </row>
        <row r="1428">
          <cell r="M1428">
            <v>295000</v>
          </cell>
        </row>
        <row r="1429">
          <cell r="K1429">
            <v>2108010301</v>
          </cell>
        </row>
        <row r="1429">
          <cell r="M1429">
            <v>70000</v>
          </cell>
        </row>
        <row r="1430">
          <cell r="K1430">
            <v>2108010301</v>
          </cell>
        </row>
        <row r="1430">
          <cell r="M1430">
            <v>3</v>
          </cell>
        </row>
        <row r="1431">
          <cell r="K1431">
            <v>2108010301</v>
          </cell>
        </row>
        <row r="1431">
          <cell r="M1431">
            <v>70000</v>
          </cell>
        </row>
        <row r="1432">
          <cell r="K1432">
            <v>2108010301</v>
          </cell>
        </row>
        <row r="1432">
          <cell r="M1432">
            <v>8</v>
          </cell>
        </row>
        <row r="1433">
          <cell r="K1433">
            <v>2108010301</v>
          </cell>
        </row>
        <row r="1433">
          <cell r="M1433">
            <v>8</v>
          </cell>
        </row>
        <row r="1434">
          <cell r="K1434">
            <v>2108010301</v>
          </cell>
        </row>
        <row r="1434">
          <cell r="M1434">
            <v>75000</v>
          </cell>
        </row>
        <row r="1435">
          <cell r="K1435">
            <v>2108010301</v>
          </cell>
        </row>
        <row r="1435">
          <cell r="M1435">
            <v>2665000</v>
          </cell>
        </row>
        <row r="1436">
          <cell r="K1436">
            <v>2108010301</v>
          </cell>
        </row>
        <row r="1436">
          <cell r="M1436">
            <v>3</v>
          </cell>
        </row>
        <row r="1437">
          <cell r="K1437">
            <v>2108010301</v>
          </cell>
        </row>
        <row r="1437">
          <cell r="M1437">
            <v>425000</v>
          </cell>
        </row>
        <row r="1438">
          <cell r="K1438">
            <v>2108010301</v>
          </cell>
        </row>
        <row r="1438">
          <cell r="M1438">
            <v>400000</v>
          </cell>
        </row>
        <row r="1439">
          <cell r="K1439">
            <v>2108010301</v>
          </cell>
        </row>
        <row r="1439">
          <cell r="M1439">
            <v>170000</v>
          </cell>
        </row>
        <row r="1440">
          <cell r="K1440">
            <v>2108010301</v>
          </cell>
        </row>
        <row r="1440">
          <cell r="M1440">
            <v>50000</v>
          </cell>
        </row>
        <row r="1441">
          <cell r="K1441">
            <v>2108010301</v>
          </cell>
        </row>
        <row r="1441">
          <cell r="M1441">
            <v>3</v>
          </cell>
        </row>
        <row r="1442">
          <cell r="K1442">
            <v>2108010301</v>
          </cell>
        </row>
        <row r="1442">
          <cell r="M1442">
            <v>445000</v>
          </cell>
        </row>
        <row r="1443">
          <cell r="K1443">
            <v>2108010301</v>
          </cell>
        </row>
        <row r="1443">
          <cell r="M1443">
            <v>255000</v>
          </cell>
        </row>
        <row r="1444">
          <cell r="K1444">
            <v>2108010301</v>
          </cell>
        </row>
        <row r="1444">
          <cell r="M1444">
            <v>3</v>
          </cell>
        </row>
        <row r="1445">
          <cell r="K1445">
            <v>2108010301</v>
          </cell>
        </row>
        <row r="1445">
          <cell r="M1445">
            <v>430000</v>
          </cell>
        </row>
        <row r="1446">
          <cell r="K1446">
            <v>2108010301</v>
          </cell>
        </row>
        <row r="1446">
          <cell r="M1446">
            <v>3</v>
          </cell>
        </row>
        <row r="1447">
          <cell r="K1447">
            <v>2108010301</v>
          </cell>
        </row>
        <row r="1447">
          <cell r="M1447">
            <v>170000</v>
          </cell>
        </row>
        <row r="1448">
          <cell r="K1448">
            <v>2108010301</v>
          </cell>
        </row>
        <row r="1448">
          <cell r="M1448">
            <v>400000</v>
          </cell>
        </row>
        <row r="1449">
          <cell r="K1449">
            <v>2108010301</v>
          </cell>
        </row>
        <row r="1449">
          <cell r="M1449">
            <v>3</v>
          </cell>
        </row>
        <row r="1450">
          <cell r="K1450">
            <v>2108010301</v>
          </cell>
        </row>
        <row r="1450">
          <cell r="M1450">
            <v>100000</v>
          </cell>
        </row>
        <row r="1451">
          <cell r="K1451">
            <v>2108010301</v>
          </cell>
        </row>
        <row r="1451">
          <cell r="M1451">
            <v>500000</v>
          </cell>
        </row>
        <row r="1452">
          <cell r="K1452">
            <v>2108010301</v>
          </cell>
        </row>
        <row r="1452">
          <cell r="M1452">
            <v>1200000</v>
          </cell>
        </row>
        <row r="1453">
          <cell r="K1453">
            <v>2108010301</v>
          </cell>
        </row>
        <row r="1453">
          <cell r="M1453">
            <v>50000</v>
          </cell>
        </row>
        <row r="1454">
          <cell r="K1454">
            <v>2108010301</v>
          </cell>
        </row>
        <row r="1454">
          <cell r="M1454">
            <v>746000</v>
          </cell>
        </row>
        <row r="1455">
          <cell r="K1455">
            <v>2108010301</v>
          </cell>
        </row>
        <row r="1455">
          <cell r="M1455">
            <v>190000</v>
          </cell>
        </row>
        <row r="1456">
          <cell r="K1456">
            <v>2108010301</v>
          </cell>
        </row>
        <row r="1456">
          <cell r="M1456">
            <v>3</v>
          </cell>
        </row>
        <row r="1457">
          <cell r="K1457">
            <v>2108010301</v>
          </cell>
        </row>
        <row r="1457">
          <cell r="M1457">
            <v>765000</v>
          </cell>
        </row>
        <row r="1458">
          <cell r="K1458">
            <v>2108010301</v>
          </cell>
        </row>
        <row r="1458">
          <cell r="M1458">
            <v>70000</v>
          </cell>
        </row>
        <row r="1459">
          <cell r="K1459">
            <v>2108010301</v>
          </cell>
        </row>
        <row r="1459">
          <cell r="M1459">
            <v>515000</v>
          </cell>
        </row>
        <row r="1460">
          <cell r="K1460">
            <v>2108010301</v>
          </cell>
        </row>
        <row r="1460">
          <cell r="M1460">
            <v>165000</v>
          </cell>
        </row>
        <row r="1461">
          <cell r="K1461">
            <v>2108010301</v>
          </cell>
        </row>
        <row r="1461">
          <cell r="M1461">
            <v>85000</v>
          </cell>
        </row>
        <row r="1462">
          <cell r="K1462">
            <v>2108010301</v>
          </cell>
        </row>
        <row r="1462">
          <cell r="M1462">
            <v>585000</v>
          </cell>
        </row>
        <row r="1463">
          <cell r="K1463">
            <v>2108010301</v>
          </cell>
        </row>
        <row r="1463">
          <cell r="M1463">
            <v>3</v>
          </cell>
        </row>
        <row r="1464">
          <cell r="K1464">
            <v>2108010301</v>
          </cell>
        </row>
        <row r="1464">
          <cell r="M1464">
            <v>70000</v>
          </cell>
        </row>
        <row r="1465">
          <cell r="K1465">
            <v>2108010301</v>
          </cell>
        </row>
        <row r="1465">
          <cell r="M1465">
            <v>120000</v>
          </cell>
        </row>
        <row r="1466">
          <cell r="K1466">
            <v>2108010301</v>
          </cell>
        </row>
        <row r="1466">
          <cell r="M1466">
            <v>3</v>
          </cell>
        </row>
        <row r="1467">
          <cell r="K1467">
            <v>2108010301</v>
          </cell>
        </row>
        <row r="1467">
          <cell r="M1467">
            <v>85000</v>
          </cell>
        </row>
        <row r="1468">
          <cell r="K1468">
            <v>2108010301</v>
          </cell>
        </row>
        <row r="1468">
          <cell r="M1468">
            <v>3</v>
          </cell>
        </row>
        <row r="1469">
          <cell r="K1469">
            <v>2108010301</v>
          </cell>
        </row>
        <row r="1469">
          <cell r="M1469">
            <v>120000</v>
          </cell>
        </row>
        <row r="1470">
          <cell r="K1470">
            <v>2108010301</v>
          </cell>
        </row>
        <row r="1470">
          <cell r="M1470">
            <v>158500</v>
          </cell>
        </row>
        <row r="1471">
          <cell r="K1471">
            <v>2108010301</v>
          </cell>
        </row>
        <row r="1471">
          <cell r="M1471">
            <v>255000</v>
          </cell>
        </row>
        <row r="1472">
          <cell r="K1472">
            <v>2108010301</v>
          </cell>
        </row>
        <row r="1472">
          <cell r="M1472">
            <v>100000</v>
          </cell>
        </row>
        <row r="1473">
          <cell r="K1473">
            <v>2108010301</v>
          </cell>
        </row>
        <row r="1473">
          <cell r="M1473">
            <v>210000</v>
          </cell>
        </row>
        <row r="1474">
          <cell r="K1474">
            <v>2108010301</v>
          </cell>
        </row>
        <row r="1474">
          <cell r="M1474">
            <v>100000</v>
          </cell>
        </row>
        <row r="1475">
          <cell r="K1475">
            <v>2108010301</v>
          </cell>
        </row>
        <row r="1475">
          <cell r="M1475">
            <v>170000</v>
          </cell>
        </row>
        <row r="1476">
          <cell r="K1476">
            <v>2108010301</v>
          </cell>
        </row>
        <row r="1476">
          <cell r="M1476">
            <v>170000</v>
          </cell>
        </row>
        <row r="1477">
          <cell r="K1477">
            <v>2108010301</v>
          </cell>
        </row>
        <row r="1477">
          <cell r="M1477">
            <v>70000</v>
          </cell>
        </row>
        <row r="1478">
          <cell r="K1478">
            <v>2108010301</v>
          </cell>
        </row>
        <row r="1478">
          <cell r="M1478">
            <v>4140000</v>
          </cell>
        </row>
        <row r="1479">
          <cell r="K1479">
            <v>2108010301</v>
          </cell>
        </row>
        <row r="1479">
          <cell r="M1479">
            <v>340000</v>
          </cell>
        </row>
        <row r="1480">
          <cell r="K1480">
            <v>2108010301</v>
          </cell>
        </row>
        <row r="1480">
          <cell r="M1480">
            <v>60000</v>
          </cell>
        </row>
        <row r="1481">
          <cell r="K1481">
            <v>2108010301</v>
          </cell>
        </row>
        <row r="1481">
          <cell r="M1481">
            <v>120000</v>
          </cell>
        </row>
        <row r="1482">
          <cell r="K1482">
            <v>2108010301</v>
          </cell>
        </row>
        <row r="1482">
          <cell r="M1482">
            <v>50000</v>
          </cell>
        </row>
        <row r="1483">
          <cell r="K1483">
            <v>2108010301</v>
          </cell>
        </row>
        <row r="1483">
          <cell r="M1483">
            <v>70000</v>
          </cell>
        </row>
        <row r="1484">
          <cell r="K1484">
            <v>2108010301</v>
          </cell>
        </row>
        <row r="1484">
          <cell r="M1484">
            <v>85000</v>
          </cell>
        </row>
        <row r="1485">
          <cell r="K1485">
            <v>2108010301</v>
          </cell>
        </row>
        <row r="1485">
          <cell r="M1485">
            <v>70000</v>
          </cell>
        </row>
        <row r="1486">
          <cell r="K1486">
            <v>2108010301</v>
          </cell>
        </row>
        <row r="1486">
          <cell r="M1486">
            <v>70000</v>
          </cell>
        </row>
        <row r="1487">
          <cell r="K1487">
            <v>2108010301</v>
          </cell>
        </row>
        <row r="1487">
          <cell r="M1487">
            <v>70000</v>
          </cell>
        </row>
        <row r="1488">
          <cell r="K1488">
            <v>2108010301</v>
          </cell>
        </row>
        <row r="1488">
          <cell r="M1488">
            <v>425000</v>
          </cell>
        </row>
        <row r="1489">
          <cell r="K1489">
            <v>2108010301</v>
          </cell>
        </row>
        <row r="1489">
          <cell r="M1489">
            <v>128500</v>
          </cell>
        </row>
        <row r="1490">
          <cell r="K1490">
            <v>2108010301</v>
          </cell>
        </row>
        <row r="1490">
          <cell r="M1490">
            <v>500000</v>
          </cell>
        </row>
        <row r="1491">
          <cell r="K1491">
            <v>2108010301</v>
          </cell>
        </row>
        <row r="1491">
          <cell r="M1491">
            <v>100000</v>
          </cell>
        </row>
        <row r="1492">
          <cell r="K1492">
            <v>2108010301</v>
          </cell>
        </row>
        <row r="1492">
          <cell r="M1492">
            <v>100000</v>
          </cell>
        </row>
        <row r="1493">
          <cell r="K1493">
            <v>2108010301</v>
          </cell>
        </row>
        <row r="1493">
          <cell r="M1493">
            <v>76000</v>
          </cell>
        </row>
        <row r="1494">
          <cell r="K1494">
            <v>2108010301</v>
          </cell>
        </row>
        <row r="1494">
          <cell r="M1494">
            <v>170000</v>
          </cell>
        </row>
        <row r="1495">
          <cell r="K1495">
            <v>2108010301</v>
          </cell>
        </row>
        <row r="1495">
          <cell r="M1495">
            <v>70000</v>
          </cell>
        </row>
        <row r="1496">
          <cell r="K1496">
            <v>2108010301</v>
          </cell>
        </row>
        <row r="1496">
          <cell r="M1496">
            <v>510000</v>
          </cell>
        </row>
        <row r="1497">
          <cell r="K1497">
            <v>2108010301</v>
          </cell>
        </row>
        <row r="1497">
          <cell r="M1497">
            <v>270000</v>
          </cell>
        </row>
        <row r="1498">
          <cell r="K1498">
            <v>2108010301</v>
          </cell>
        </row>
        <row r="1498">
          <cell r="M1498">
            <v>3</v>
          </cell>
        </row>
        <row r="1499">
          <cell r="K1499">
            <v>2108010301</v>
          </cell>
        </row>
        <row r="1499">
          <cell r="M1499">
            <v>3</v>
          </cell>
        </row>
        <row r="1500">
          <cell r="K1500">
            <v>2108010301</v>
          </cell>
        </row>
        <row r="1500">
          <cell r="M1500">
            <v>700000</v>
          </cell>
        </row>
        <row r="1501">
          <cell r="K1501">
            <v>2108010301</v>
          </cell>
        </row>
        <row r="1501">
          <cell r="M1501">
            <v>70000</v>
          </cell>
        </row>
        <row r="1502">
          <cell r="K1502">
            <v>2108010301</v>
          </cell>
        </row>
        <row r="1502">
          <cell r="M1502">
            <v>85000</v>
          </cell>
        </row>
        <row r="1503">
          <cell r="K1503">
            <v>2108010301</v>
          </cell>
        </row>
        <row r="1503">
          <cell r="M1503">
            <v>70000</v>
          </cell>
        </row>
        <row r="1504">
          <cell r="K1504">
            <v>2108010301</v>
          </cell>
        </row>
        <row r="1504">
          <cell r="M1504">
            <v>70000</v>
          </cell>
        </row>
        <row r="1505">
          <cell r="K1505">
            <v>2108010301</v>
          </cell>
        </row>
        <row r="1505">
          <cell r="M1505">
            <v>595000</v>
          </cell>
        </row>
        <row r="1506">
          <cell r="K1506">
            <v>2108010301</v>
          </cell>
        </row>
        <row r="1506">
          <cell r="M1506">
            <v>170000</v>
          </cell>
        </row>
        <row r="1507">
          <cell r="K1507">
            <v>2108010301</v>
          </cell>
        </row>
        <row r="1507">
          <cell r="M1507">
            <v>85000</v>
          </cell>
        </row>
        <row r="1508">
          <cell r="K1508">
            <v>2108010301</v>
          </cell>
        </row>
        <row r="1508">
          <cell r="M1508">
            <v>5610000</v>
          </cell>
        </row>
        <row r="1509">
          <cell r="K1509">
            <v>2108010301</v>
          </cell>
        </row>
        <row r="1509">
          <cell r="M1509">
            <v>10030000</v>
          </cell>
        </row>
        <row r="1510">
          <cell r="K1510">
            <v>2108010301</v>
          </cell>
        </row>
        <row r="1510">
          <cell r="M1510">
            <v>170000</v>
          </cell>
        </row>
        <row r="1511">
          <cell r="K1511">
            <v>2108010301</v>
          </cell>
        </row>
        <row r="1511">
          <cell r="M1511">
            <v>3900000</v>
          </cell>
        </row>
        <row r="1512">
          <cell r="K1512">
            <v>2108010301</v>
          </cell>
        </row>
        <row r="1512">
          <cell r="M1512">
            <v>1200000</v>
          </cell>
        </row>
        <row r="1513">
          <cell r="K1513">
            <v>2108010301</v>
          </cell>
        </row>
        <row r="1513">
          <cell r="M1513">
            <v>170000</v>
          </cell>
        </row>
        <row r="1514">
          <cell r="K1514">
            <v>2108010301</v>
          </cell>
        </row>
        <row r="1514">
          <cell r="M1514">
            <v>1200000</v>
          </cell>
        </row>
        <row r="1515">
          <cell r="K1515">
            <v>2108010301</v>
          </cell>
        </row>
        <row r="1515">
          <cell r="M1515">
            <v>765000</v>
          </cell>
        </row>
        <row r="1516">
          <cell r="K1516">
            <v>2108010301</v>
          </cell>
        </row>
        <row r="1516">
          <cell r="M1516">
            <v>8160000</v>
          </cell>
        </row>
        <row r="1517">
          <cell r="K1517">
            <v>2108010301</v>
          </cell>
        </row>
        <row r="1517">
          <cell r="M1517">
            <v>13005000</v>
          </cell>
        </row>
        <row r="1518">
          <cell r="K1518">
            <v>2108010301</v>
          </cell>
        </row>
        <row r="1518">
          <cell r="M1518">
            <v>765000</v>
          </cell>
        </row>
        <row r="1519">
          <cell r="K1519">
            <v>2108010301</v>
          </cell>
        </row>
        <row r="1519">
          <cell r="M1519">
            <v>70000</v>
          </cell>
        </row>
        <row r="1520">
          <cell r="K1520">
            <v>2108010301</v>
          </cell>
        </row>
        <row r="1520">
          <cell r="M1520">
            <v>700000</v>
          </cell>
        </row>
        <row r="1521">
          <cell r="K1521">
            <v>2108010301</v>
          </cell>
        </row>
        <row r="1521">
          <cell r="M1521">
            <v>1190000</v>
          </cell>
        </row>
        <row r="1522">
          <cell r="K1522">
            <v>2108010301</v>
          </cell>
        </row>
        <row r="1522">
          <cell r="M1522">
            <v>1365000</v>
          </cell>
        </row>
        <row r="1523">
          <cell r="K1523">
            <v>2108010301</v>
          </cell>
        </row>
        <row r="1523">
          <cell r="M1523">
            <v>5525000</v>
          </cell>
        </row>
        <row r="1524">
          <cell r="K1524">
            <v>2108010301</v>
          </cell>
        </row>
        <row r="1524">
          <cell r="M1524">
            <v>14535000</v>
          </cell>
        </row>
        <row r="1525">
          <cell r="K1525">
            <v>2108010301</v>
          </cell>
        </row>
        <row r="1525">
          <cell r="M1525">
            <v>170000</v>
          </cell>
        </row>
        <row r="1526">
          <cell r="K1526">
            <v>2108010301</v>
          </cell>
        </row>
        <row r="1526">
          <cell r="M1526">
            <v>765000</v>
          </cell>
        </row>
        <row r="1527">
          <cell r="K1527">
            <v>2108010301</v>
          </cell>
        </row>
        <row r="1527">
          <cell r="M1527">
            <v>595000</v>
          </cell>
        </row>
        <row r="1528">
          <cell r="K1528">
            <v>2108010301</v>
          </cell>
        </row>
        <row r="1528">
          <cell r="M1528">
            <v>504900</v>
          </cell>
        </row>
        <row r="1529">
          <cell r="K1529">
            <v>2108010301</v>
          </cell>
        </row>
        <row r="1529">
          <cell r="M1529">
            <v>7820000</v>
          </cell>
        </row>
        <row r="1530">
          <cell r="K1530">
            <v>2108010301</v>
          </cell>
        </row>
        <row r="1530">
          <cell r="M1530">
            <v>23000000</v>
          </cell>
        </row>
        <row r="1531">
          <cell r="K1531">
            <v>2108010301</v>
          </cell>
        </row>
        <row r="1531">
          <cell r="M1531">
            <v>70000</v>
          </cell>
        </row>
        <row r="1532">
          <cell r="K1532">
            <v>2108010301</v>
          </cell>
        </row>
        <row r="1532">
          <cell r="M1532">
            <v>6205000</v>
          </cell>
        </row>
        <row r="1533">
          <cell r="K1533">
            <v>2108010301</v>
          </cell>
        </row>
        <row r="1533">
          <cell r="M1533">
            <v>7735000</v>
          </cell>
        </row>
        <row r="1534">
          <cell r="K1534">
            <v>2108010301</v>
          </cell>
        </row>
        <row r="1534">
          <cell r="M1534">
            <v>595000</v>
          </cell>
        </row>
        <row r="1535">
          <cell r="K1535">
            <v>2108010301</v>
          </cell>
        </row>
        <row r="1535">
          <cell r="M1535">
            <v>220000</v>
          </cell>
        </row>
        <row r="1536">
          <cell r="K1536">
            <v>2108010301</v>
          </cell>
        </row>
        <row r="1536">
          <cell r="M1536">
            <v>9500000</v>
          </cell>
        </row>
        <row r="1537">
          <cell r="K1537">
            <v>2108010301</v>
          </cell>
        </row>
        <row r="1537">
          <cell r="M1537">
            <v>250000</v>
          </cell>
        </row>
        <row r="1538">
          <cell r="K1538">
            <v>2108010301</v>
          </cell>
        </row>
        <row r="1538">
          <cell r="M1538">
            <v>6</v>
          </cell>
        </row>
        <row r="1539">
          <cell r="K1539">
            <v>2108010301</v>
          </cell>
        </row>
        <row r="1539">
          <cell r="M1539">
            <v>13175000</v>
          </cell>
        </row>
        <row r="1540">
          <cell r="K1540">
            <v>2108010301</v>
          </cell>
        </row>
        <row r="1540">
          <cell r="M1540">
            <v>11050000</v>
          </cell>
        </row>
        <row r="1541">
          <cell r="K1541">
            <v>2108010301</v>
          </cell>
        </row>
        <row r="1541">
          <cell r="M1541">
            <v>190000</v>
          </cell>
        </row>
        <row r="1542">
          <cell r="K1542">
            <v>2108010301</v>
          </cell>
        </row>
        <row r="1542">
          <cell r="M1542">
            <v>1200000</v>
          </cell>
        </row>
        <row r="1543">
          <cell r="K1543">
            <v>2108010301</v>
          </cell>
        </row>
        <row r="1543">
          <cell r="M1543">
            <v>70000</v>
          </cell>
        </row>
        <row r="1544">
          <cell r="K1544">
            <v>2108010301</v>
          </cell>
        </row>
        <row r="1544">
          <cell r="M1544">
            <v>385000</v>
          </cell>
        </row>
        <row r="1545">
          <cell r="K1545">
            <v>2108010301</v>
          </cell>
        </row>
        <row r="1545">
          <cell r="M1545">
            <v>5440000</v>
          </cell>
        </row>
        <row r="1546">
          <cell r="K1546">
            <v>2108010301</v>
          </cell>
        </row>
        <row r="1546">
          <cell r="M1546">
            <v>4930000</v>
          </cell>
        </row>
        <row r="1547">
          <cell r="K1547">
            <v>2108010301</v>
          </cell>
        </row>
        <row r="1547">
          <cell r="M1547">
            <v>85000</v>
          </cell>
        </row>
        <row r="1548">
          <cell r="K1548">
            <v>2108010301</v>
          </cell>
        </row>
        <row r="1548">
          <cell r="M1548">
            <v>1200000</v>
          </cell>
        </row>
        <row r="1549">
          <cell r="K1549">
            <v>2108010301</v>
          </cell>
        </row>
        <row r="1549">
          <cell r="M1549">
            <v>985000</v>
          </cell>
        </row>
        <row r="1550">
          <cell r="K1550">
            <v>2108010301</v>
          </cell>
        </row>
        <row r="1550">
          <cell r="M1550">
            <v>85000</v>
          </cell>
        </row>
        <row r="1551">
          <cell r="K1551">
            <v>2108010301</v>
          </cell>
        </row>
        <row r="1551">
          <cell r="M1551">
            <v>170000</v>
          </cell>
        </row>
        <row r="1552">
          <cell r="K1552">
            <v>2108010301</v>
          </cell>
        </row>
        <row r="1552">
          <cell r="M1552">
            <v>10795000</v>
          </cell>
        </row>
        <row r="1553">
          <cell r="K1553">
            <v>2108010301</v>
          </cell>
        </row>
        <row r="1553">
          <cell r="M1553">
            <v>765000</v>
          </cell>
        </row>
        <row r="1554">
          <cell r="K1554">
            <v>2108010301</v>
          </cell>
        </row>
        <row r="1554">
          <cell r="M1554">
            <v>100000</v>
          </cell>
        </row>
        <row r="1555">
          <cell r="K1555">
            <v>2108010301</v>
          </cell>
        </row>
        <row r="1555">
          <cell r="M1555">
            <v>70000</v>
          </cell>
        </row>
        <row r="1556">
          <cell r="K1556">
            <v>2108010301</v>
          </cell>
        </row>
        <row r="1556">
          <cell r="M1556">
            <v>2100000</v>
          </cell>
        </row>
        <row r="1557">
          <cell r="K1557">
            <v>2108010301</v>
          </cell>
        </row>
        <row r="1557">
          <cell r="M1557">
            <v>70000</v>
          </cell>
        </row>
        <row r="1558">
          <cell r="K1558">
            <v>2108010301</v>
          </cell>
        </row>
        <row r="1558">
          <cell r="M1558">
            <v>170000</v>
          </cell>
        </row>
        <row r="1559">
          <cell r="K1559">
            <v>2108010301</v>
          </cell>
        </row>
        <row r="1559">
          <cell r="M1559">
            <v>170000</v>
          </cell>
        </row>
        <row r="1560">
          <cell r="K1560">
            <v>2108010301</v>
          </cell>
        </row>
        <row r="1560">
          <cell r="M1560">
            <v>6885000</v>
          </cell>
        </row>
        <row r="1561">
          <cell r="K1561">
            <v>2108010301</v>
          </cell>
        </row>
        <row r="1561">
          <cell r="M1561">
            <v>13430000</v>
          </cell>
        </row>
        <row r="1562">
          <cell r="K1562">
            <v>2108010301</v>
          </cell>
        </row>
        <row r="1562">
          <cell r="M1562">
            <v>935000</v>
          </cell>
        </row>
        <row r="1563">
          <cell r="K1563">
            <v>2108010301</v>
          </cell>
        </row>
        <row r="1563">
          <cell r="M1563">
            <v>70000</v>
          </cell>
        </row>
        <row r="1564">
          <cell r="K1564">
            <v>2108010301</v>
          </cell>
        </row>
        <row r="1564">
          <cell r="M1564">
            <v>1200000</v>
          </cell>
        </row>
        <row r="1565">
          <cell r="K1565">
            <v>2108010301</v>
          </cell>
        </row>
        <row r="1565">
          <cell r="M1565">
            <v>100000</v>
          </cell>
        </row>
        <row r="1566">
          <cell r="K1566">
            <v>2108010301</v>
          </cell>
        </row>
        <row r="1566">
          <cell r="M1566">
            <v>85000</v>
          </cell>
        </row>
        <row r="1567">
          <cell r="K1567">
            <v>2108010301</v>
          </cell>
        </row>
        <row r="1567">
          <cell r="M1567">
            <v>595000</v>
          </cell>
        </row>
        <row r="1568">
          <cell r="K1568">
            <v>2108010301</v>
          </cell>
        </row>
        <row r="1568">
          <cell r="M1568">
            <v>12580000</v>
          </cell>
        </row>
        <row r="1569">
          <cell r="K1569">
            <v>2108010301</v>
          </cell>
        </row>
        <row r="1569">
          <cell r="M1569">
            <v>5950000</v>
          </cell>
        </row>
        <row r="1570">
          <cell r="K1570">
            <v>2108010301</v>
          </cell>
        </row>
        <row r="1570">
          <cell r="M1570">
            <v>850000</v>
          </cell>
        </row>
        <row r="1571">
          <cell r="K1571">
            <v>2108010301</v>
          </cell>
        </row>
        <row r="1571">
          <cell r="M1571">
            <v>70000</v>
          </cell>
        </row>
        <row r="1572">
          <cell r="K1572">
            <v>2108010301</v>
          </cell>
        </row>
        <row r="1572">
          <cell r="M1572">
            <v>70000</v>
          </cell>
        </row>
        <row r="1573">
          <cell r="K1573">
            <v>2108010301</v>
          </cell>
        </row>
        <row r="1573">
          <cell r="M1573">
            <v>170000</v>
          </cell>
        </row>
        <row r="1574">
          <cell r="K1574">
            <v>2108010301</v>
          </cell>
        </row>
        <row r="1574">
          <cell r="M1574">
            <v>85000</v>
          </cell>
        </row>
        <row r="1575">
          <cell r="K1575">
            <v>2108010301</v>
          </cell>
        </row>
        <row r="1575">
          <cell r="M1575">
            <v>935000</v>
          </cell>
        </row>
        <row r="1576">
          <cell r="K1576">
            <v>2108010301</v>
          </cell>
        </row>
        <row r="1576">
          <cell r="M1576">
            <v>340000</v>
          </cell>
        </row>
        <row r="1577">
          <cell r="K1577">
            <v>2108010301</v>
          </cell>
        </row>
        <row r="1577">
          <cell r="M1577">
            <v>170000</v>
          </cell>
        </row>
        <row r="1578">
          <cell r="K1578">
            <v>2108010301</v>
          </cell>
        </row>
        <row r="1578">
          <cell r="M1578">
            <v>11985000</v>
          </cell>
        </row>
        <row r="1579">
          <cell r="K1579">
            <v>2108010301</v>
          </cell>
        </row>
        <row r="1579">
          <cell r="M1579">
            <v>510000</v>
          </cell>
        </row>
        <row r="1580">
          <cell r="K1580">
            <v>2108010301</v>
          </cell>
        </row>
        <row r="1580">
          <cell r="M1580">
            <v>170000</v>
          </cell>
        </row>
        <row r="1581">
          <cell r="K1581">
            <v>2108010301</v>
          </cell>
        </row>
        <row r="1581">
          <cell r="M1581">
            <v>85000</v>
          </cell>
        </row>
        <row r="1582">
          <cell r="K1582">
            <v>2108010301</v>
          </cell>
        </row>
        <row r="1582">
          <cell r="M1582">
            <v>100000</v>
          </cell>
        </row>
        <row r="1583">
          <cell r="K1583">
            <v>2108010301</v>
          </cell>
        </row>
        <row r="1583">
          <cell r="M1583">
            <v>70000</v>
          </cell>
        </row>
        <row r="1584">
          <cell r="K1584">
            <v>2108010301</v>
          </cell>
        </row>
        <row r="1584">
          <cell r="M1584">
            <v>1105000</v>
          </cell>
        </row>
        <row r="1585">
          <cell r="K1585">
            <v>2108010301</v>
          </cell>
        </row>
        <row r="1585">
          <cell r="M1585">
            <v>340000</v>
          </cell>
        </row>
        <row r="1586">
          <cell r="K1586">
            <v>2108010301</v>
          </cell>
        </row>
        <row r="1586">
          <cell r="M1586">
            <v>85000</v>
          </cell>
        </row>
        <row r="1587">
          <cell r="K1587">
            <v>2108010301</v>
          </cell>
        </row>
        <row r="1587">
          <cell r="M1587">
            <v>12070000</v>
          </cell>
        </row>
        <row r="1588">
          <cell r="K1588">
            <v>2108010301</v>
          </cell>
        </row>
        <row r="1588">
          <cell r="M1588">
            <v>13090000</v>
          </cell>
        </row>
        <row r="1589">
          <cell r="K1589">
            <v>2108010301</v>
          </cell>
        </row>
        <row r="1589">
          <cell r="M1589">
            <v>680000</v>
          </cell>
        </row>
        <row r="1590">
          <cell r="K1590">
            <v>2108010301</v>
          </cell>
        </row>
        <row r="1590">
          <cell r="M1590">
            <v>140000</v>
          </cell>
        </row>
        <row r="1591">
          <cell r="K1591">
            <v>2108010301</v>
          </cell>
        </row>
        <row r="1591">
          <cell r="M1591">
            <v>350000</v>
          </cell>
        </row>
        <row r="1592">
          <cell r="K1592">
            <v>2108010301</v>
          </cell>
        </row>
        <row r="1592">
          <cell r="M1592">
            <v>1445000</v>
          </cell>
        </row>
        <row r="1593">
          <cell r="K1593">
            <v>2108010301</v>
          </cell>
        </row>
        <row r="1593">
          <cell r="M1593">
            <v>70000</v>
          </cell>
        </row>
        <row r="1594">
          <cell r="K1594">
            <v>2108010301</v>
          </cell>
        </row>
        <row r="1594">
          <cell r="M1594">
            <v>85000</v>
          </cell>
        </row>
        <row r="1595">
          <cell r="K1595">
            <v>2108010301</v>
          </cell>
        </row>
        <row r="1595">
          <cell r="M1595">
            <v>3910000</v>
          </cell>
        </row>
        <row r="1596">
          <cell r="K1596">
            <v>2108010301</v>
          </cell>
        </row>
        <row r="1596">
          <cell r="M1596">
            <v>3910000</v>
          </cell>
        </row>
        <row r="1597">
          <cell r="K1597">
            <v>2108010301</v>
          </cell>
        </row>
        <row r="1597">
          <cell r="M1597">
            <v>340000</v>
          </cell>
        </row>
        <row r="1598">
          <cell r="K1598">
            <v>2108010301</v>
          </cell>
        </row>
        <row r="1598">
          <cell r="M1598">
            <v>470000</v>
          </cell>
        </row>
        <row r="1599">
          <cell r="K1599">
            <v>2108010301</v>
          </cell>
        </row>
        <row r="1599">
          <cell r="M1599">
            <v>70000</v>
          </cell>
        </row>
        <row r="1600">
          <cell r="K1600">
            <v>2108010301</v>
          </cell>
        </row>
        <row r="1600">
          <cell r="M1600">
            <v>170000</v>
          </cell>
        </row>
        <row r="1601">
          <cell r="K1601">
            <v>2108010301</v>
          </cell>
        </row>
        <row r="1601">
          <cell r="M1601">
            <v>85000</v>
          </cell>
        </row>
        <row r="1602">
          <cell r="K1602">
            <v>2108010301</v>
          </cell>
        </row>
        <row r="1602">
          <cell r="M1602">
            <v>425000</v>
          </cell>
        </row>
        <row r="1603">
          <cell r="K1603">
            <v>2108010301</v>
          </cell>
        </row>
        <row r="1603">
          <cell r="M1603">
            <v>12240000</v>
          </cell>
        </row>
        <row r="1604">
          <cell r="K1604">
            <v>2108010301</v>
          </cell>
        </row>
        <row r="1604">
          <cell r="M1604">
            <v>510000</v>
          </cell>
        </row>
        <row r="1605">
          <cell r="K1605">
            <v>2108010301</v>
          </cell>
        </row>
        <row r="1605">
          <cell r="M1605">
            <v>70000</v>
          </cell>
        </row>
        <row r="1606">
          <cell r="K1606">
            <v>2108010301</v>
          </cell>
        </row>
        <row r="1606">
          <cell r="M1606">
            <v>2215000</v>
          </cell>
        </row>
        <row r="1607">
          <cell r="K1607">
            <v>2108010301</v>
          </cell>
        </row>
        <row r="1607">
          <cell r="M1607">
            <v>425000</v>
          </cell>
        </row>
        <row r="1608">
          <cell r="K1608">
            <v>2108010301</v>
          </cell>
        </row>
        <row r="1608">
          <cell r="M1608">
            <v>255000</v>
          </cell>
        </row>
        <row r="1609">
          <cell r="K1609">
            <v>2108010301</v>
          </cell>
        </row>
        <row r="1609">
          <cell r="M1609">
            <v>7735000</v>
          </cell>
        </row>
        <row r="1610">
          <cell r="K1610">
            <v>2108010301</v>
          </cell>
        </row>
        <row r="1610">
          <cell r="M1610">
            <v>6375000</v>
          </cell>
        </row>
        <row r="1611">
          <cell r="K1611">
            <v>2108010301</v>
          </cell>
        </row>
        <row r="1611">
          <cell r="M1611">
            <v>510000</v>
          </cell>
        </row>
        <row r="1612">
          <cell r="K1612">
            <v>2108010301</v>
          </cell>
        </row>
        <row r="1612">
          <cell r="M1612">
            <v>290000</v>
          </cell>
        </row>
        <row r="1613">
          <cell r="K1613">
            <v>2108010301</v>
          </cell>
        </row>
        <row r="1613">
          <cell r="M1613">
            <v>70000</v>
          </cell>
        </row>
        <row r="1614">
          <cell r="K1614">
            <v>2108010301</v>
          </cell>
        </row>
        <row r="1614">
          <cell r="M1614">
            <v>640000</v>
          </cell>
        </row>
        <row r="1615">
          <cell r="K1615">
            <v>2108010301</v>
          </cell>
        </row>
        <row r="1615">
          <cell r="M1615">
            <v>70000</v>
          </cell>
        </row>
        <row r="1616">
          <cell r="K1616">
            <v>2108010301</v>
          </cell>
        </row>
        <row r="1616">
          <cell r="M1616">
            <v>3025000</v>
          </cell>
        </row>
        <row r="1617">
          <cell r="K1617">
            <v>2108010301</v>
          </cell>
        </row>
        <row r="1617">
          <cell r="M1617">
            <v>170000</v>
          </cell>
        </row>
        <row r="1618">
          <cell r="K1618">
            <v>2108010301</v>
          </cell>
        </row>
        <row r="1618">
          <cell r="M1618">
            <v>340000</v>
          </cell>
        </row>
        <row r="1619">
          <cell r="K1619">
            <v>2108010301</v>
          </cell>
        </row>
        <row r="1619">
          <cell r="M1619">
            <v>85000</v>
          </cell>
        </row>
        <row r="1620">
          <cell r="K1620">
            <v>2108010301</v>
          </cell>
        </row>
        <row r="1620">
          <cell r="M1620">
            <v>5780000</v>
          </cell>
        </row>
        <row r="1621">
          <cell r="K1621">
            <v>2108010301</v>
          </cell>
        </row>
        <row r="1621">
          <cell r="M1621">
            <v>12920000</v>
          </cell>
        </row>
        <row r="1622">
          <cell r="K1622">
            <v>2108010301</v>
          </cell>
        </row>
        <row r="1622">
          <cell r="M1622">
            <v>255000</v>
          </cell>
        </row>
        <row r="1623">
          <cell r="K1623">
            <v>2108010301</v>
          </cell>
        </row>
        <row r="1623">
          <cell r="M1623">
            <v>70000</v>
          </cell>
        </row>
        <row r="1624">
          <cell r="K1624">
            <v>2108010301</v>
          </cell>
        </row>
        <row r="1624">
          <cell r="M1624">
            <v>820000</v>
          </cell>
        </row>
        <row r="1625">
          <cell r="K1625">
            <v>2108010301</v>
          </cell>
        </row>
        <row r="1625">
          <cell r="M1625">
            <v>425000</v>
          </cell>
        </row>
        <row r="1626">
          <cell r="K1626">
            <v>2108010301</v>
          </cell>
        </row>
        <row r="1626">
          <cell r="M1626">
            <v>1150000</v>
          </cell>
        </row>
        <row r="1627">
          <cell r="K1627">
            <v>2108010301</v>
          </cell>
        </row>
        <row r="1627">
          <cell r="M1627">
            <v>50000</v>
          </cell>
        </row>
        <row r="1628">
          <cell r="K1628">
            <v>2108010301</v>
          </cell>
        </row>
        <row r="1628">
          <cell r="M1628">
            <v>70000</v>
          </cell>
        </row>
        <row r="1629">
          <cell r="K1629">
            <v>2108010301</v>
          </cell>
        </row>
        <row r="1629">
          <cell r="M1629">
            <v>595000</v>
          </cell>
        </row>
        <row r="1630">
          <cell r="K1630">
            <v>2108010301</v>
          </cell>
        </row>
        <row r="1630">
          <cell r="M1630">
            <v>85000</v>
          </cell>
        </row>
        <row r="1631">
          <cell r="K1631">
            <v>2108010301</v>
          </cell>
        </row>
        <row r="1631">
          <cell r="M1631">
            <v>5185000</v>
          </cell>
        </row>
        <row r="1632">
          <cell r="K1632">
            <v>2108010301</v>
          </cell>
        </row>
        <row r="1632">
          <cell r="M1632">
            <v>16660000</v>
          </cell>
        </row>
        <row r="1633">
          <cell r="K1633">
            <v>2108010301</v>
          </cell>
        </row>
        <row r="1633">
          <cell r="M1633">
            <v>170000</v>
          </cell>
        </row>
        <row r="1634">
          <cell r="K1634">
            <v>2108010301</v>
          </cell>
        </row>
        <row r="1634">
          <cell r="M1634">
            <v>1495000</v>
          </cell>
        </row>
        <row r="1635">
          <cell r="K1635">
            <v>2108010301</v>
          </cell>
        </row>
        <row r="1635">
          <cell r="M1635">
            <v>850000</v>
          </cell>
        </row>
        <row r="1636">
          <cell r="K1636">
            <v>2108010301</v>
          </cell>
        </row>
        <row r="1636">
          <cell r="M1636">
            <v>170000</v>
          </cell>
        </row>
        <row r="1637">
          <cell r="K1637">
            <v>2108010301</v>
          </cell>
        </row>
        <row r="1637">
          <cell r="M1637">
            <v>340000</v>
          </cell>
        </row>
        <row r="1638">
          <cell r="K1638">
            <v>2108010301</v>
          </cell>
        </row>
        <row r="1638">
          <cell r="M1638">
            <v>15215000</v>
          </cell>
        </row>
        <row r="1639">
          <cell r="K1639">
            <v>2108010301</v>
          </cell>
        </row>
        <row r="1639">
          <cell r="M1639">
            <v>7565000</v>
          </cell>
        </row>
        <row r="1640">
          <cell r="K1640">
            <v>2108010301</v>
          </cell>
        </row>
        <row r="1640">
          <cell r="M1640">
            <v>170000</v>
          </cell>
        </row>
        <row r="1641">
          <cell r="K1641">
            <v>2108010301</v>
          </cell>
        </row>
        <row r="1641">
          <cell r="M1641">
            <v>1685000</v>
          </cell>
        </row>
        <row r="1642">
          <cell r="K1642">
            <v>2108010301</v>
          </cell>
        </row>
        <row r="1642">
          <cell r="M1642">
            <v>70000</v>
          </cell>
        </row>
        <row r="1643">
          <cell r="K1643">
            <v>2108010301</v>
          </cell>
        </row>
        <row r="1643">
          <cell r="M1643">
            <v>100000</v>
          </cell>
        </row>
        <row r="1644">
          <cell r="K1644">
            <v>2108010301</v>
          </cell>
        </row>
        <row r="1644">
          <cell r="M1644">
            <v>255000</v>
          </cell>
        </row>
        <row r="1645">
          <cell r="K1645">
            <v>2108010301</v>
          </cell>
        </row>
        <row r="1645">
          <cell r="M1645">
            <v>255000</v>
          </cell>
        </row>
        <row r="1646">
          <cell r="K1646">
            <v>2108010301</v>
          </cell>
        </row>
        <row r="1646">
          <cell r="M1646">
            <v>4930000</v>
          </cell>
        </row>
        <row r="1647">
          <cell r="K1647">
            <v>2108010301</v>
          </cell>
        </row>
        <row r="1647">
          <cell r="M1647">
            <v>5440000</v>
          </cell>
        </row>
        <row r="1648">
          <cell r="K1648">
            <v>2108010301</v>
          </cell>
        </row>
        <row r="1648">
          <cell r="M1648">
            <v>1455000</v>
          </cell>
        </row>
        <row r="1649">
          <cell r="K1649">
            <v>2108010301</v>
          </cell>
        </row>
        <row r="1649">
          <cell r="M1649">
            <v>70000</v>
          </cell>
        </row>
        <row r="1650">
          <cell r="K1650">
            <v>2108010301</v>
          </cell>
        </row>
        <row r="1650">
          <cell r="M1650">
            <v>680000</v>
          </cell>
        </row>
        <row r="1651">
          <cell r="K1651">
            <v>2108010301</v>
          </cell>
        </row>
        <row r="1651">
          <cell r="M1651">
            <v>50000</v>
          </cell>
        </row>
        <row r="1652">
          <cell r="K1652">
            <v>2108010301</v>
          </cell>
        </row>
        <row r="1652">
          <cell r="M1652">
            <v>12495000</v>
          </cell>
        </row>
        <row r="1653">
          <cell r="K1653">
            <v>2108010301</v>
          </cell>
        </row>
        <row r="1653">
          <cell r="M1653">
            <v>340000</v>
          </cell>
        </row>
        <row r="1654">
          <cell r="K1654">
            <v>2108010301</v>
          </cell>
        </row>
        <row r="1654">
          <cell r="M1654">
            <v>340000</v>
          </cell>
        </row>
        <row r="1655">
          <cell r="K1655">
            <v>2108010301</v>
          </cell>
        </row>
        <row r="1655">
          <cell r="M1655">
            <v>2305000</v>
          </cell>
        </row>
        <row r="1656">
          <cell r="K1656">
            <v>2108010301</v>
          </cell>
        </row>
        <row r="1656">
          <cell r="M1656">
            <v>255000</v>
          </cell>
        </row>
        <row r="1657">
          <cell r="K1657">
            <v>2108010301</v>
          </cell>
        </row>
        <row r="1657">
          <cell r="M1657">
            <v>2890000</v>
          </cell>
        </row>
        <row r="1658">
          <cell r="K1658">
            <v>2108010301</v>
          </cell>
        </row>
        <row r="1658">
          <cell r="M1658">
            <v>10200000</v>
          </cell>
        </row>
        <row r="1659">
          <cell r="K1659">
            <v>2108010301</v>
          </cell>
        </row>
        <row r="1659">
          <cell r="M1659">
            <v>255000</v>
          </cell>
        </row>
        <row r="1660">
          <cell r="K1660">
            <v>2108010301</v>
          </cell>
        </row>
        <row r="1660">
          <cell r="M1660">
            <v>70000</v>
          </cell>
        </row>
        <row r="1661">
          <cell r="K1661">
            <v>2108010301</v>
          </cell>
        </row>
        <row r="1661">
          <cell r="M1661">
            <v>1835000</v>
          </cell>
        </row>
        <row r="1662">
          <cell r="K1662">
            <v>2108010301</v>
          </cell>
        </row>
        <row r="1662">
          <cell r="M1662">
            <v>250000</v>
          </cell>
        </row>
        <row r="1663">
          <cell r="K1663">
            <v>2108010301</v>
          </cell>
        </row>
        <row r="1663">
          <cell r="M1663">
            <v>240000</v>
          </cell>
        </row>
        <row r="1664">
          <cell r="K1664">
            <v>2108010301</v>
          </cell>
        </row>
        <row r="1664">
          <cell r="M1664">
            <v>340000</v>
          </cell>
        </row>
        <row r="1665">
          <cell r="K1665">
            <v>2108010301</v>
          </cell>
        </row>
        <row r="1665">
          <cell r="M1665">
            <v>85000</v>
          </cell>
        </row>
        <row r="1666">
          <cell r="K1666">
            <v>2108010301</v>
          </cell>
        </row>
        <row r="1666">
          <cell r="M1666">
            <v>510000</v>
          </cell>
        </row>
        <row r="1667">
          <cell r="K1667">
            <v>2108010301</v>
          </cell>
        </row>
        <row r="1667">
          <cell r="M1667">
            <v>255000</v>
          </cell>
        </row>
        <row r="1668">
          <cell r="K1668">
            <v>2108010301</v>
          </cell>
        </row>
        <row r="1668">
          <cell r="M1668">
            <v>940000</v>
          </cell>
        </row>
        <row r="1669">
          <cell r="K1669">
            <v>2108010301</v>
          </cell>
        </row>
        <row r="1669">
          <cell r="M1669">
            <v>255000</v>
          </cell>
        </row>
        <row r="1670">
          <cell r="K1670">
            <v>2108010301</v>
          </cell>
        </row>
        <row r="1670">
          <cell r="M1670">
            <v>4505000</v>
          </cell>
        </row>
        <row r="1671">
          <cell r="K1671">
            <v>2108010301</v>
          </cell>
        </row>
        <row r="1671">
          <cell r="M1671">
            <v>14025000</v>
          </cell>
        </row>
        <row r="1672">
          <cell r="K1672">
            <v>2108010301</v>
          </cell>
        </row>
        <row r="1672">
          <cell r="M1672">
            <v>425000</v>
          </cell>
        </row>
        <row r="1673">
          <cell r="K1673">
            <v>2108010301</v>
          </cell>
        </row>
        <row r="1673">
          <cell r="M1673">
            <v>3155000</v>
          </cell>
        </row>
        <row r="1674">
          <cell r="K1674">
            <v>2108010301</v>
          </cell>
        </row>
        <row r="1674">
          <cell r="M1674">
            <v>70000</v>
          </cell>
        </row>
        <row r="1675">
          <cell r="K1675">
            <v>2108010301</v>
          </cell>
        </row>
        <row r="1675">
          <cell r="M1675">
            <v>170000</v>
          </cell>
        </row>
        <row r="1676">
          <cell r="K1676">
            <v>2108010301</v>
          </cell>
        </row>
        <row r="1676">
          <cell r="M1676">
            <v>765000</v>
          </cell>
        </row>
        <row r="1677">
          <cell r="K1677">
            <v>2108010301</v>
          </cell>
        </row>
        <row r="1677">
          <cell r="M1677">
            <v>510000</v>
          </cell>
        </row>
        <row r="1678">
          <cell r="K1678">
            <v>2108010301</v>
          </cell>
        </row>
        <row r="1678">
          <cell r="M1678">
            <v>145000</v>
          </cell>
        </row>
        <row r="1679">
          <cell r="K1679">
            <v>2108010301</v>
          </cell>
        </row>
        <row r="1679">
          <cell r="M1679">
            <v>85000</v>
          </cell>
        </row>
        <row r="1680">
          <cell r="K1680">
            <v>2108010301</v>
          </cell>
        </row>
        <row r="1680">
          <cell r="M1680">
            <v>85000</v>
          </cell>
        </row>
        <row r="1681">
          <cell r="K1681">
            <v>2108010301</v>
          </cell>
        </row>
        <row r="1681">
          <cell r="M1681">
            <v>255000</v>
          </cell>
        </row>
        <row r="1682">
          <cell r="K1682">
            <v>2108010301</v>
          </cell>
        </row>
        <row r="1682">
          <cell r="M1682">
            <v>340000</v>
          </cell>
        </row>
        <row r="1683">
          <cell r="K1683">
            <v>2108010301</v>
          </cell>
        </row>
        <row r="1683">
          <cell r="M1683">
            <v>6035000</v>
          </cell>
        </row>
        <row r="1684">
          <cell r="K1684">
            <v>2108010301</v>
          </cell>
        </row>
        <row r="1684">
          <cell r="M1684">
            <v>7225000</v>
          </cell>
        </row>
        <row r="1685">
          <cell r="K1685">
            <v>2108010301</v>
          </cell>
        </row>
        <row r="1685">
          <cell r="M1685">
            <v>595000</v>
          </cell>
        </row>
        <row r="1686">
          <cell r="K1686">
            <v>2108010301</v>
          </cell>
        </row>
        <row r="1686">
          <cell r="M1686">
            <v>3000000</v>
          </cell>
        </row>
        <row r="1687">
          <cell r="K1687">
            <v>2108010301</v>
          </cell>
        </row>
        <row r="1687">
          <cell r="M1687">
            <v>170000</v>
          </cell>
        </row>
        <row r="1688">
          <cell r="K1688">
            <v>2108010301</v>
          </cell>
        </row>
        <row r="1688">
          <cell r="M1688">
            <v>595000</v>
          </cell>
        </row>
        <row r="1689">
          <cell r="K1689">
            <v>2108010301</v>
          </cell>
        </row>
        <row r="1689">
          <cell r="M1689">
            <v>510000</v>
          </cell>
        </row>
        <row r="1690">
          <cell r="K1690">
            <v>2108010301</v>
          </cell>
        </row>
        <row r="1690">
          <cell r="M1690">
            <v>145000</v>
          </cell>
        </row>
        <row r="1691">
          <cell r="K1691">
            <v>2108010301</v>
          </cell>
        </row>
        <row r="1691">
          <cell r="M1691">
            <v>85000</v>
          </cell>
        </row>
        <row r="1692">
          <cell r="K1692">
            <v>2108010301</v>
          </cell>
        </row>
        <row r="1692">
          <cell r="M1692">
            <v>9180000</v>
          </cell>
        </row>
        <row r="1693">
          <cell r="K1693">
            <v>2108010301</v>
          </cell>
        </row>
        <row r="1693">
          <cell r="M1693">
            <v>11220000</v>
          </cell>
        </row>
        <row r="1694">
          <cell r="K1694">
            <v>2108010301</v>
          </cell>
        </row>
        <row r="1694">
          <cell r="M1694">
            <v>425000</v>
          </cell>
        </row>
        <row r="1695">
          <cell r="K1695">
            <v>2108010301</v>
          </cell>
        </row>
        <row r="1695">
          <cell r="M1695">
            <v>70000</v>
          </cell>
        </row>
        <row r="1696">
          <cell r="K1696">
            <v>2108010301</v>
          </cell>
        </row>
        <row r="1696">
          <cell r="M1696">
            <v>340000</v>
          </cell>
        </row>
        <row r="1697">
          <cell r="K1697">
            <v>2108010301</v>
          </cell>
        </row>
        <row r="1697">
          <cell r="M1697">
            <v>340000</v>
          </cell>
        </row>
        <row r="1698">
          <cell r="K1698">
            <v>2108010301</v>
          </cell>
        </row>
        <row r="1698">
          <cell r="M1698">
            <v>255000</v>
          </cell>
        </row>
        <row r="1699">
          <cell r="K1699">
            <v>2108010301</v>
          </cell>
        </row>
        <row r="1699">
          <cell r="M1699">
            <v>13005000</v>
          </cell>
        </row>
        <row r="1700">
          <cell r="K1700">
            <v>2108010301</v>
          </cell>
        </row>
        <row r="1700">
          <cell r="M1700">
            <v>510000</v>
          </cell>
        </row>
        <row r="1701">
          <cell r="K1701">
            <v>2108010301</v>
          </cell>
        </row>
        <row r="1701">
          <cell r="M1701">
            <v>2470000</v>
          </cell>
        </row>
        <row r="1702">
          <cell r="K1702">
            <v>2108010301</v>
          </cell>
        </row>
        <row r="1702">
          <cell r="M1702">
            <v>765000</v>
          </cell>
        </row>
        <row r="1703">
          <cell r="K1703">
            <v>2108010301</v>
          </cell>
        </row>
        <row r="1703">
          <cell r="M1703">
            <v>1615000</v>
          </cell>
        </row>
        <row r="1704">
          <cell r="K1704">
            <v>2108010301</v>
          </cell>
        </row>
        <row r="1704">
          <cell r="M1704">
            <v>1360000</v>
          </cell>
        </row>
        <row r="1705">
          <cell r="K1705">
            <v>2108010301</v>
          </cell>
        </row>
        <row r="1705">
          <cell r="M1705">
            <v>555000</v>
          </cell>
        </row>
        <row r="1706">
          <cell r="K1706">
            <v>2108010301</v>
          </cell>
        </row>
        <row r="1706">
          <cell r="M1706">
            <v>55000</v>
          </cell>
        </row>
        <row r="1707">
          <cell r="K1707">
            <v>2108010301</v>
          </cell>
        </row>
        <row r="1707">
          <cell r="M1707">
            <v>120000</v>
          </cell>
        </row>
        <row r="1708">
          <cell r="K1708">
            <v>2108010301</v>
          </cell>
        </row>
        <row r="1708">
          <cell r="M1708">
            <v>6120000</v>
          </cell>
        </row>
        <row r="1709">
          <cell r="K1709">
            <v>2108010301</v>
          </cell>
        </row>
        <row r="1709">
          <cell r="M1709">
            <v>170000</v>
          </cell>
        </row>
        <row r="1710">
          <cell r="K1710">
            <v>2108010301</v>
          </cell>
        </row>
        <row r="1710">
          <cell r="M1710">
            <v>9690000</v>
          </cell>
        </row>
        <row r="1711">
          <cell r="K1711">
            <v>2108010301</v>
          </cell>
        </row>
        <row r="1711">
          <cell r="M1711">
            <v>2300000</v>
          </cell>
        </row>
        <row r="1712">
          <cell r="K1712">
            <v>2108010301</v>
          </cell>
        </row>
        <row r="1712">
          <cell r="M1712">
            <v>350000</v>
          </cell>
        </row>
        <row r="1713">
          <cell r="K1713">
            <v>2108010301</v>
          </cell>
        </row>
        <row r="1713">
          <cell r="M1713">
            <v>70000</v>
          </cell>
        </row>
        <row r="1714">
          <cell r="K1714">
            <v>2108010301</v>
          </cell>
        </row>
        <row r="1714">
          <cell r="M1714">
            <v>935000</v>
          </cell>
        </row>
        <row r="1715">
          <cell r="K1715">
            <v>2108010301</v>
          </cell>
        </row>
        <row r="1715">
          <cell r="M1715">
            <v>170000</v>
          </cell>
        </row>
        <row r="1716">
          <cell r="K1716">
            <v>2108010301</v>
          </cell>
        </row>
        <row r="1716">
          <cell r="M1716">
            <v>765000</v>
          </cell>
        </row>
        <row r="1717">
          <cell r="K1717">
            <v>2108010301</v>
          </cell>
        </row>
        <row r="1717">
          <cell r="M1717">
            <v>70000</v>
          </cell>
        </row>
        <row r="1718">
          <cell r="K1718">
            <v>2108010301</v>
          </cell>
        </row>
        <row r="1718">
          <cell r="M1718">
            <v>70000</v>
          </cell>
        </row>
        <row r="1719">
          <cell r="K1719">
            <v>2108010301</v>
          </cell>
        </row>
        <row r="1719">
          <cell r="M1719">
            <v>340000</v>
          </cell>
        </row>
        <row r="1720">
          <cell r="K1720">
            <v>2108010301</v>
          </cell>
        </row>
        <row r="1720">
          <cell r="M1720">
            <v>8670000</v>
          </cell>
        </row>
        <row r="1721">
          <cell r="K1721">
            <v>2108010301</v>
          </cell>
        </row>
        <row r="1721">
          <cell r="M1721">
            <v>255000</v>
          </cell>
        </row>
        <row r="1722">
          <cell r="K1722">
            <v>2108010301</v>
          </cell>
        </row>
        <row r="1722">
          <cell r="M1722">
            <v>5525000</v>
          </cell>
        </row>
        <row r="1723">
          <cell r="K1723">
            <v>2108010301</v>
          </cell>
        </row>
        <row r="1723">
          <cell r="M1723">
            <v>2735000</v>
          </cell>
        </row>
        <row r="1724">
          <cell r="K1724">
            <v>2108010301</v>
          </cell>
        </row>
        <row r="1724">
          <cell r="M1724">
            <v>510000</v>
          </cell>
        </row>
        <row r="1725">
          <cell r="K1725">
            <v>2108010301</v>
          </cell>
        </row>
        <row r="1725">
          <cell r="M1725">
            <v>255000</v>
          </cell>
        </row>
        <row r="1726">
          <cell r="K1726">
            <v>2108010301</v>
          </cell>
        </row>
        <row r="1726">
          <cell r="M1726">
            <v>170000</v>
          </cell>
        </row>
        <row r="1727">
          <cell r="K1727">
            <v>2108010301</v>
          </cell>
        </row>
        <row r="1727">
          <cell r="M1727">
            <v>510000</v>
          </cell>
        </row>
        <row r="1728">
          <cell r="K1728">
            <v>2108010301</v>
          </cell>
        </row>
        <row r="1728">
          <cell r="M1728">
            <v>255000</v>
          </cell>
        </row>
        <row r="1729">
          <cell r="K1729">
            <v>2108010301</v>
          </cell>
        </row>
        <row r="1729">
          <cell r="M1729">
            <v>2550000</v>
          </cell>
        </row>
        <row r="1730">
          <cell r="K1730">
            <v>2108010301</v>
          </cell>
        </row>
        <row r="1730">
          <cell r="M1730">
            <v>170000</v>
          </cell>
        </row>
        <row r="1731">
          <cell r="K1731">
            <v>2108010301</v>
          </cell>
        </row>
        <row r="1731">
          <cell r="M1731">
            <v>10880000</v>
          </cell>
        </row>
        <row r="1732">
          <cell r="K1732">
            <v>2108010301</v>
          </cell>
        </row>
        <row r="1732">
          <cell r="M1732">
            <v>3395000</v>
          </cell>
        </row>
        <row r="1733">
          <cell r="K1733">
            <v>2108010301</v>
          </cell>
        </row>
        <row r="1733">
          <cell r="M1733">
            <v>100000</v>
          </cell>
        </row>
        <row r="1734">
          <cell r="K1734">
            <v>2108010301</v>
          </cell>
        </row>
        <row r="1734">
          <cell r="M1734">
            <v>170000</v>
          </cell>
        </row>
        <row r="1735">
          <cell r="K1735">
            <v>2108010301</v>
          </cell>
        </row>
        <row r="1735">
          <cell r="M1735">
            <v>85000</v>
          </cell>
        </row>
        <row r="1736">
          <cell r="K1736">
            <v>2108010301</v>
          </cell>
        </row>
        <row r="1736">
          <cell r="M1736">
            <v>7990000</v>
          </cell>
        </row>
        <row r="1737">
          <cell r="K1737">
            <v>2108010301</v>
          </cell>
        </row>
        <row r="1737">
          <cell r="M1737">
            <v>140000</v>
          </cell>
        </row>
        <row r="1738">
          <cell r="K1738">
            <v>2108010301</v>
          </cell>
        </row>
        <row r="1738">
          <cell r="M1738">
            <v>120000</v>
          </cell>
        </row>
        <row r="1739">
          <cell r="K1739">
            <v>2108010301</v>
          </cell>
        </row>
        <row r="1739">
          <cell r="M1739">
            <v>4820000</v>
          </cell>
        </row>
        <row r="1740">
          <cell r="K1740">
            <v>2108010301</v>
          </cell>
        </row>
        <row r="1740">
          <cell r="M1740">
            <v>50000</v>
          </cell>
        </row>
        <row r="1741">
          <cell r="K1741">
            <v>2108010301</v>
          </cell>
        </row>
        <row r="1741">
          <cell r="M1741">
            <v>255000</v>
          </cell>
        </row>
        <row r="1742">
          <cell r="K1742">
            <v>2108010301</v>
          </cell>
        </row>
        <row r="1742">
          <cell r="M1742">
            <v>340000</v>
          </cell>
        </row>
        <row r="1743">
          <cell r="K1743">
            <v>2108010301</v>
          </cell>
        </row>
        <row r="1743">
          <cell r="M1743">
            <v>7650000</v>
          </cell>
        </row>
        <row r="1744">
          <cell r="K1744">
            <v>2108010301</v>
          </cell>
        </row>
        <row r="1744">
          <cell r="M1744">
            <v>255000</v>
          </cell>
        </row>
        <row r="1745">
          <cell r="K1745">
            <v>2108010301</v>
          </cell>
        </row>
        <row r="1745">
          <cell r="M1745">
            <v>8330000</v>
          </cell>
        </row>
        <row r="1746">
          <cell r="K1746">
            <v>2108010301</v>
          </cell>
        </row>
        <row r="1746">
          <cell r="M1746">
            <v>1300000</v>
          </cell>
        </row>
        <row r="1747">
          <cell r="K1747">
            <v>2108010301</v>
          </cell>
        </row>
        <row r="1747">
          <cell r="M1747">
            <v>170000</v>
          </cell>
        </row>
        <row r="1748">
          <cell r="K1748">
            <v>2108010301</v>
          </cell>
        </row>
        <row r="1748">
          <cell r="M1748">
            <v>100000</v>
          </cell>
        </row>
        <row r="1749">
          <cell r="K1749">
            <v>2108010301</v>
          </cell>
        </row>
        <row r="1749">
          <cell r="M1749">
            <v>425000</v>
          </cell>
        </row>
        <row r="1750">
          <cell r="K1750">
            <v>2108010301</v>
          </cell>
        </row>
        <row r="1750">
          <cell r="M1750">
            <v>170000</v>
          </cell>
        </row>
        <row r="1751">
          <cell r="K1751">
            <v>2108010301</v>
          </cell>
        </row>
        <row r="1751">
          <cell r="M1751">
            <v>255000</v>
          </cell>
        </row>
        <row r="1752">
          <cell r="K1752">
            <v>2108010301</v>
          </cell>
        </row>
        <row r="1752">
          <cell r="M1752">
            <v>170000</v>
          </cell>
        </row>
        <row r="1753">
          <cell r="K1753">
            <v>2108010301</v>
          </cell>
        </row>
        <row r="1753">
          <cell r="M1753">
            <v>4505000</v>
          </cell>
        </row>
        <row r="1754">
          <cell r="K1754">
            <v>2108010301</v>
          </cell>
        </row>
        <row r="1754">
          <cell r="M1754">
            <v>13005000</v>
          </cell>
        </row>
        <row r="1755">
          <cell r="K1755">
            <v>2108010301</v>
          </cell>
        </row>
        <row r="1755">
          <cell r="M1755">
            <v>120000</v>
          </cell>
        </row>
        <row r="1756">
          <cell r="K1756">
            <v>2108010301</v>
          </cell>
        </row>
        <row r="1756">
          <cell r="M1756">
            <v>3450000</v>
          </cell>
        </row>
        <row r="1757">
          <cell r="K1757">
            <v>2108010301</v>
          </cell>
        </row>
        <row r="1757">
          <cell r="M1757">
            <v>170000</v>
          </cell>
        </row>
        <row r="1758">
          <cell r="K1758">
            <v>2108010301</v>
          </cell>
        </row>
        <row r="1758">
          <cell r="M1758">
            <v>340000</v>
          </cell>
        </row>
        <row r="1759">
          <cell r="K1759">
            <v>2108010301</v>
          </cell>
        </row>
        <row r="1759">
          <cell r="M1759">
            <v>85000</v>
          </cell>
        </row>
        <row r="1760">
          <cell r="K1760">
            <v>2108010301</v>
          </cell>
        </row>
        <row r="1760">
          <cell r="M1760">
            <v>340000</v>
          </cell>
        </row>
        <row r="1761">
          <cell r="K1761">
            <v>2108010301</v>
          </cell>
        </row>
        <row r="1761">
          <cell r="M1761">
            <v>170000</v>
          </cell>
        </row>
        <row r="1762">
          <cell r="K1762">
            <v>2108010301</v>
          </cell>
        </row>
        <row r="1762">
          <cell r="M1762">
            <v>7990000</v>
          </cell>
        </row>
        <row r="1763">
          <cell r="K1763">
            <v>2108010301</v>
          </cell>
        </row>
        <row r="1763">
          <cell r="M1763">
            <v>70000</v>
          </cell>
        </row>
        <row r="1764">
          <cell r="K1764">
            <v>2108010301</v>
          </cell>
        </row>
        <row r="1764">
          <cell r="M1764">
            <v>150000</v>
          </cell>
        </row>
        <row r="1765">
          <cell r="K1765">
            <v>2108010301</v>
          </cell>
        </row>
        <row r="1765">
          <cell r="M1765">
            <v>170000</v>
          </cell>
        </row>
        <row r="1766">
          <cell r="K1766">
            <v>2108010301</v>
          </cell>
        </row>
        <row r="1766">
          <cell r="M1766">
            <v>300000</v>
          </cell>
        </row>
        <row r="1767">
          <cell r="K1767">
            <v>2108010301</v>
          </cell>
        </row>
        <row r="1767">
          <cell r="M1767">
            <v>340000</v>
          </cell>
        </row>
        <row r="1768">
          <cell r="K1768">
            <v>2108010301</v>
          </cell>
        </row>
        <row r="1768">
          <cell r="M1768">
            <v>1371000</v>
          </cell>
        </row>
        <row r="1769">
          <cell r="K1769">
            <v>2108010301</v>
          </cell>
        </row>
        <row r="1769">
          <cell r="M1769">
            <v>500000</v>
          </cell>
        </row>
        <row r="1770">
          <cell r="K1770">
            <v>2108010301</v>
          </cell>
        </row>
        <row r="1770">
          <cell r="M1770">
            <v>70000</v>
          </cell>
        </row>
        <row r="1771">
          <cell r="K1771">
            <v>2108010301</v>
          </cell>
        </row>
        <row r="1771">
          <cell r="M1771">
            <v>140000</v>
          </cell>
        </row>
        <row r="1772">
          <cell r="K1772">
            <v>2108010301</v>
          </cell>
        </row>
        <row r="1772">
          <cell r="M1772">
            <v>150000</v>
          </cell>
        </row>
        <row r="1773">
          <cell r="K1773">
            <v>2108010301</v>
          </cell>
        </row>
        <row r="1773">
          <cell r="M1773">
            <v>320000</v>
          </cell>
        </row>
        <row r="1774">
          <cell r="K1774">
            <v>2108010301</v>
          </cell>
        </row>
        <row r="1774">
          <cell r="M1774">
            <v>350000</v>
          </cell>
        </row>
        <row r="1775">
          <cell r="K1775">
            <v>2108010301</v>
          </cell>
        </row>
        <row r="1775">
          <cell r="M1775">
            <v>875000</v>
          </cell>
        </row>
        <row r="1776">
          <cell r="K1776">
            <v>2108010301</v>
          </cell>
        </row>
        <row r="1776">
          <cell r="M1776">
            <v>85000</v>
          </cell>
        </row>
        <row r="1777">
          <cell r="K1777">
            <v>2108010301</v>
          </cell>
        </row>
        <row r="1777">
          <cell r="M1777">
            <v>425000</v>
          </cell>
        </row>
        <row r="1778">
          <cell r="K1778">
            <v>2108010301</v>
          </cell>
        </row>
        <row r="1778">
          <cell r="M1778">
            <v>825000</v>
          </cell>
        </row>
        <row r="1779">
          <cell r="K1779">
            <v>2108010301</v>
          </cell>
        </row>
        <row r="1779">
          <cell r="M1779">
            <v>600000</v>
          </cell>
        </row>
        <row r="1780">
          <cell r="K1780">
            <v>2108010301</v>
          </cell>
        </row>
        <row r="1780">
          <cell r="M1780">
            <v>1200000</v>
          </cell>
        </row>
        <row r="1781">
          <cell r="K1781">
            <v>2108010301</v>
          </cell>
        </row>
        <row r="1781">
          <cell r="M1781">
            <v>2210000</v>
          </cell>
        </row>
        <row r="1782">
          <cell r="K1782">
            <v>2108010301</v>
          </cell>
        </row>
        <row r="1782">
          <cell r="M1782">
            <v>2125000</v>
          </cell>
        </row>
        <row r="1783">
          <cell r="K1783">
            <v>2108010301</v>
          </cell>
        </row>
        <row r="1783">
          <cell r="M1783">
            <v>2125000</v>
          </cell>
        </row>
        <row r="1784">
          <cell r="K1784">
            <v>2108010301</v>
          </cell>
        </row>
        <row r="1784">
          <cell r="M1784">
            <v>1870000</v>
          </cell>
        </row>
        <row r="1785">
          <cell r="K1785">
            <v>2108010301</v>
          </cell>
        </row>
        <row r="1785">
          <cell r="M1785">
            <v>4845000</v>
          </cell>
        </row>
        <row r="1786">
          <cell r="K1786">
            <v>2108010301</v>
          </cell>
        </row>
        <row r="1786">
          <cell r="M1786">
            <v>680000</v>
          </cell>
        </row>
        <row r="1787">
          <cell r="K1787">
            <v>2108010301</v>
          </cell>
        </row>
        <row r="1787">
          <cell r="M1787">
            <v>4780000</v>
          </cell>
        </row>
        <row r="1788">
          <cell r="K1788">
            <v>2108010301</v>
          </cell>
        </row>
        <row r="1788">
          <cell r="M1788">
            <v>4000000</v>
          </cell>
        </row>
        <row r="1789">
          <cell r="K1789">
            <v>2108010301</v>
          </cell>
        </row>
        <row r="1789">
          <cell r="M1789">
            <v>85000</v>
          </cell>
        </row>
        <row r="1790">
          <cell r="K1790">
            <v>2108010301</v>
          </cell>
        </row>
        <row r="1790">
          <cell r="M1790">
            <v>300000</v>
          </cell>
        </row>
        <row r="1791">
          <cell r="K1791">
            <v>2108010301</v>
          </cell>
        </row>
        <row r="1791">
          <cell r="M1791">
            <v>720000</v>
          </cell>
        </row>
        <row r="1792">
          <cell r="K1792">
            <v>2108010301</v>
          </cell>
        </row>
        <row r="1792">
          <cell r="M1792">
            <v>250000</v>
          </cell>
        </row>
        <row r="1793">
          <cell r="K1793">
            <v>2108010301</v>
          </cell>
        </row>
        <row r="1793">
          <cell r="M1793">
            <v>2305000</v>
          </cell>
        </row>
        <row r="1794">
          <cell r="K1794">
            <v>2108010301</v>
          </cell>
        </row>
        <row r="1794">
          <cell r="M1794">
            <v>935000</v>
          </cell>
        </row>
        <row r="1795">
          <cell r="K1795">
            <v>2108010301</v>
          </cell>
        </row>
        <row r="1795">
          <cell r="M1795">
            <v>10073000</v>
          </cell>
        </row>
        <row r="1796">
          <cell r="K1796">
            <v>2108010301</v>
          </cell>
        </row>
        <row r="1796">
          <cell r="M1796">
            <v>50000</v>
          </cell>
        </row>
        <row r="1797">
          <cell r="K1797">
            <v>2108010301</v>
          </cell>
        </row>
        <row r="1797">
          <cell r="M1797">
            <v>50000</v>
          </cell>
        </row>
        <row r="1798">
          <cell r="K1798">
            <v>2108010301</v>
          </cell>
        </row>
        <row r="1798">
          <cell r="M1798">
            <v>100000</v>
          </cell>
        </row>
        <row r="1799">
          <cell r="K1799">
            <v>2108010301</v>
          </cell>
        </row>
        <row r="1799">
          <cell r="M1799">
            <v>120000</v>
          </cell>
        </row>
        <row r="1800">
          <cell r="K1800">
            <v>2108010301</v>
          </cell>
        </row>
        <row r="1800">
          <cell r="M1800">
            <v>120000</v>
          </cell>
        </row>
        <row r="1801">
          <cell r="K1801">
            <v>2108010301</v>
          </cell>
        </row>
        <row r="1801">
          <cell r="M1801">
            <v>315000</v>
          </cell>
        </row>
        <row r="1802">
          <cell r="K1802">
            <v>2108010301</v>
          </cell>
        </row>
        <row r="1802">
          <cell r="M1802">
            <v>500000</v>
          </cell>
        </row>
        <row r="1803">
          <cell r="K1803">
            <v>2108010301</v>
          </cell>
        </row>
        <row r="1803">
          <cell r="M1803">
            <v>1245000</v>
          </cell>
        </row>
        <row r="1804">
          <cell r="K1804">
            <v>2108010301</v>
          </cell>
        </row>
        <row r="1804">
          <cell r="M1804">
            <v>1150000</v>
          </cell>
        </row>
        <row r="1805">
          <cell r="K1805">
            <v>2108010301</v>
          </cell>
        </row>
        <row r="1805">
          <cell r="M1805">
            <v>2260000</v>
          </cell>
        </row>
        <row r="1806">
          <cell r="K1806">
            <v>2108010301</v>
          </cell>
        </row>
        <row r="1806">
          <cell r="M1806">
            <v>85000</v>
          </cell>
        </row>
        <row r="1807">
          <cell r="K1807">
            <v>2108010301</v>
          </cell>
        </row>
        <row r="1807">
          <cell r="M1807">
            <v>170000</v>
          </cell>
        </row>
        <row r="1808">
          <cell r="K1808">
            <v>2108010301</v>
          </cell>
        </row>
        <row r="1808">
          <cell r="M1808">
            <v>900000</v>
          </cell>
        </row>
        <row r="1809">
          <cell r="K1809">
            <v>2108010301</v>
          </cell>
        </row>
        <row r="1809">
          <cell r="M1809">
            <v>4690000</v>
          </cell>
        </row>
        <row r="1810">
          <cell r="K1810">
            <v>2108010301</v>
          </cell>
        </row>
        <row r="1810">
          <cell r="M1810">
            <v>300000</v>
          </cell>
        </row>
        <row r="1811">
          <cell r="K1811">
            <v>2108010301</v>
          </cell>
        </row>
        <row r="1811">
          <cell r="M1811">
            <v>2210000</v>
          </cell>
        </row>
        <row r="1812">
          <cell r="K1812">
            <v>2108010301</v>
          </cell>
        </row>
        <row r="1812">
          <cell r="M1812">
            <v>1615000</v>
          </cell>
        </row>
        <row r="1813">
          <cell r="K1813">
            <v>2108010301</v>
          </cell>
        </row>
        <row r="1813">
          <cell r="M1813">
            <v>9000000</v>
          </cell>
        </row>
        <row r="1814">
          <cell r="K1814">
            <v>2108010301</v>
          </cell>
        </row>
        <row r="1814">
          <cell r="M1814">
            <v>1600000</v>
          </cell>
        </row>
        <row r="1815">
          <cell r="K1815">
            <v>2108010301</v>
          </cell>
        </row>
        <row r="1815">
          <cell r="M1815">
            <v>2890000</v>
          </cell>
        </row>
        <row r="1816">
          <cell r="K1816">
            <v>2108010301</v>
          </cell>
        </row>
        <row r="1816">
          <cell r="M1816">
            <v>900000</v>
          </cell>
        </row>
        <row r="1817">
          <cell r="K1817">
            <v>2108010301</v>
          </cell>
        </row>
        <row r="1817">
          <cell r="M1817">
            <v>2585000</v>
          </cell>
        </row>
        <row r="1818">
          <cell r="K1818">
            <v>2108010301</v>
          </cell>
        </row>
        <row r="1818">
          <cell r="M1818">
            <v>50000</v>
          </cell>
        </row>
        <row r="1819">
          <cell r="K1819">
            <v>2108010301</v>
          </cell>
        </row>
        <row r="1819">
          <cell r="M1819">
            <v>100000</v>
          </cell>
        </row>
        <row r="1820">
          <cell r="K1820">
            <v>2108010301</v>
          </cell>
        </row>
        <row r="1820">
          <cell r="M1820">
            <v>140000</v>
          </cell>
        </row>
        <row r="1821">
          <cell r="K1821">
            <v>2108010301</v>
          </cell>
        </row>
        <row r="1821">
          <cell r="M1821">
            <v>220000</v>
          </cell>
        </row>
        <row r="1822">
          <cell r="K1822">
            <v>2108010301</v>
          </cell>
        </row>
        <row r="1822">
          <cell r="M1822">
            <v>560000</v>
          </cell>
        </row>
        <row r="1823">
          <cell r="K1823">
            <v>2108010301</v>
          </cell>
        </row>
        <row r="1823">
          <cell r="M1823">
            <v>680000</v>
          </cell>
        </row>
        <row r="1824">
          <cell r="K1824">
            <v>2108010301</v>
          </cell>
        </row>
        <row r="1824">
          <cell r="M1824">
            <v>2045000</v>
          </cell>
        </row>
        <row r="1825">
          <cell r="K1825">
            <v>2108010301</v>
          </cell>
        </row>
        <row r="1825">
          <cell r="M1825">
            <v>3285000</v>
          </cell>
        </row>
        <row r="1826">
          <cell r="K1826">
            <v>2108010301</v>
          </cell>
        </row>
        <row r="1826">
          <cell r="M1826">
            <v>2265000</v>
          </cell>
        </row>
        <row r="1827">
          <cell r="K1827">
            <v>2108010301</v>
          </cell>
        </row>
        <row r="1827">
          <cell r="M1827">
            <v>1190000</v>
          </cell>
        </row>
        <row r="1828">
          <cell r="K1828">
            <v>2108010301</v>
          </cell>
        </row>
        <row r="1828">
          <cell r="M1828">
            <v>3110000</v>
          </cell>
        </row>
        <row r="1829">
          <cell r="K1829">
            <v>2108010301</v>
          </cell>
        </row>
        <row r="1829">
          <cell r="M1829">
            <v>3620000</v>
          </cell>
        </row>
        <row r="1830">
          <cell r="K1830">
            <v>2108010301</v>
          </cell>
        </row>
        <row r="1830">
          <cell r="M1830">
            <v>85000</v>
          </cell>
        </row>
        <row r="1831">
          <cell r="K1831">
            <v>2108010301</v>
          </cell>
        </row>
        <row r="1831">
          <cell r="M1831">
            <v>85000</v>
          </cell>
        </row>
        <row r="1832">
          <cell r="K1832">
            <v>2108010301</v>
          </cell>
        </row>
        <row r="1832">
          <cell r="M1832">
            <v>300000</v>
          </cell>
        </row>
        <row r="1833">
          <cell r="K1833">
            <v>2108010301</v>
          </cell>
        </row>
        <row r="1833">
          <cell r="M1833">
            <v>170000</v>
          </cell>
        </row>
        <row r="1834">
          <cell r="K1834">
            <v>2108010301</v>
          </cell>
        </row>
        <row r="1834">
          <cell r="M1834">
            <v>1260000</v>
          </cell>
        </row>
        <row r="1835">
          <cell r="K1835">
            <v>2108010301</v>
          </cell>
        </row>
        <row r="1835">
          <cell r="M1835">
            <v>200000</v>
          </cell>
        </row>
        <row r="1836">
          <cell r="K1836">
            <v>2108010301</v>
          </cell>
        </row>
        <row r="1836">
          <cell r="M1836">
            <v>11385000</v>
          </cell>
        </row>
        <row r="1837">
          <cell r="K1837">
            <v>2108010301</v>
          </cell>
        </row>
        <row r="1837">
          <cell r="M1837">
            <v>510000</v>
          </cell>
        </row>
        <row r="1838">
          <cell r="K1838">
            <v>2108010301</v>
          </cell>
        </row>
        <row r="1838">
          <cell r="M1838">
            <v>595000</v>
          </cell>
        </row>
        <row r="1839">
          <cell r="K1839">
            <v>2108010301</v>
          </cell>
        </row>
        <row r="1839">
          <cell r="M1839">
            <v>6508500</v>
          </cell>
        </row>
        <row r="1840">
          <cell r="K1840">
            <v>2108010301</v>
          </cell>
        </row>
        <row r="1840">
          <cell r="M1840">
            <v>55000</v>
          </cell>
        </row>
        <row r="1841">
          <cell r="K1841">
            <v>2108010301</v>
          </cell>
        </row>
        <row r="1841">
          <cell r="M1841">
            <v>70000</v>
          </cell>
        </row>
        <row r="1842">
          <cell r="K1842">
            <v>2108010301</v>
          </cell>
        </row>
        <row r="1842">
          <cell r="M1842">
            <v>70000</v>
          </cell>
        </row>
        <row r="1843">
          <cell r="K1843">
            <v>2108010301</v>
          </cell>
        </row>
        <row r="1843">
          <cell r="M1843">
            <v>100000</v>
          </cell>
        </row>
        <row r="1844">
          <cell r="K1844">
            <v>2108010301</v>
          </cell>
        </row>
        <row r="1844">
          <cell r="M1844">
            <v>190000</v>
          </cell>
        </row>
        <row r="1845">
          <cell r="K1845">
            <v>2108010301</v>
          </cell>
        </row>
        <row r="1845">
          <cell r="M1845">
            <v>240000</v>
          </cell>
        </row>
        <row r="1846">
          <cell r="K1846">
            <v>2108010301</v>
          </cell>
        </row>
        <row r="1846">
          <cell r="M1846">
            <v>2465000</v>
          </cell>
        </row>
        <row r="1847">
          <cell r="K1847">
            <v>2108010301</v>
          </cell>
        </row>
        <row r="1847">
          <cell r="M1847">
            <v>595000</v>
          </cell>
        </row>
        <row r="1848">
          <cell r="K1848">
            <v>2108010301</v>
          </cell>
        </row>
        <row r="1848">
          <cell r="M1848">
            <v>1320000</v>
          </cell>
        </row>
        <row r="1849">
          <cell r="K1849">
            <v>2108010301</v>
          </cell>
        </row>
        <row r="1849">
          <cell r="M1849">
            <v>85000</v>
          </cell>
        </row>
        <row r="1850">
          <cell r="K1850">
            <v>2108010301</v>
          </cell>
        </row>
        <row r="1850">
          <cell r="M1850">
            <v>1600000</v>
          </cell>
        </row>
        <row r="1851">
          <cell r="K1851">
            <v>2108010301</v>
          </cell>
        </row>
        <row r="1851">
          <cell r="M1851">
            <v>10400000</v>
          </cell>
        </row>
        <row r="1852">
          <cell r="K1852">
            <v>2108010301</v>
          </cell>
        </row>
        <row r="1852">
          <cell r="M1852">
            <v>850000</v>
          </cell>
        </row>
        <row r="1853">
          <cell r="K1853">
            <v>2108010301</v>
          </cell>
        </row>
        <row r="1853">
          <cell r="M1853">
            <v>1190000</v>
          </cell>
        </row>
        <row r="1854">
          <cell r="K1854">
            <v>2108010301</v>
          </cell>
        </row>
        <row r="1854">
          <cell r="M1854">
            <v>5880000</v>
          </cell>
        </row>
        <row r="1855">
          <cell r="K1855">
            <v>2108010301</v>
          </cell>
        </row>
        <row r="1855">
          <cell r="M1855">
            <v>3895000</v>
          </cell>
        </row>
        <row r="1856">
          <cell r="K1856">
            <v>2108010301</v>
          </cell>
        </row>
        <row r="1856">
          <cell r="M1856">
            <v>255000</v>
          </cell>
        </row>
        <row r="1857">
          <cell r="K1857">
            <v>2108010301</v>
          </cell>
        </row>
        <row r="1857">
          <cell r="M1857">
            <v>5174000</v>
          </cell>
        </row>
        <row r="1858">
          <cell r="K1858">
            <v>2108010301</v>
          </cell>
        </row>
        <row r="1858">
          <cell r="M1858">
            <v>50000</v>
          </cell>
        </row>
        <row r="1859">
          <cell r="K1859">
            <v>2108010301</v>
          </cell>
        </row>
        <row r="1859">
          <cell r="M1859">
            <v>120000</v>
          </cell>
        </row>
        <row r="1860">
          <cell r="K1860">
            <v>2108010301</v>
          </cell>
        </row>
        <row r="1860">
          <cell r="M1860">
            <v>200000</v>
          </cell>
        </row>
        <row r="1861">
          <cell r="K1861">
            <v>2108010301</v>
          </cell>
        </row>
        <row r="1861">
          <cell r="M1861">
            <v>300000</v>
          </cell>
        </row>
        <row r="1862">
          <cell r="K1862">
            <v>2108010301</v>
          </cell>
        </row>
        <row r="1862">
          <cell r="M1862">
            <v>1890000</v>
          </cell>
        </row>
        <row r="1863">
          <cell r="K1863">
            <v>2108010301</v>
          </cell>
        </row>
        <row r="1863">
          <cell r="M1863">
            <v>4760000</v>
          </cell>
        </row>
        <row r="1864">
          <cell r="K1864">
            <v>2108010301</v>
          </cell>
        </row>
        <row r="1864">
          <cell r="M1864">
            <v>140000</v>
          </cell>
        </row>
        <row r="1865">
          <cell r="K1865">
            <v>2108010301</v>
          </cell>
        </row>
        <row r="1865">
          <cell r="M1865">
            <v>325000</v>
          </cell>
        </row>
        <row r="1866">
          <cell r="K1866">
            <v>2108010301</v>
          </cell>
        </row>
        <row r="1866">
          <cell r="M1866">
            <v>340000</v>
          </cell>
        </row>
        <row r="1867">
          <cell r="K1867">
            <v>2108010301</v>
          </cell>
        </row>
        <row r="1867">
          <cell r="M1867">
            <v>1210000</v>
          </cell>
        </row>
        <row r="1868">
          <cell r="K1868">
            <v>2108010301</v>
          </cell>
        </row>
        <row r="1868">
          <cell r="M1868">
            <v>2465000</v>
          </cell>
        </row>
        <row r="1869">
          <cell r="K1869">
            <v>2108010301</v>
          </cell>
        </row>
        <row r="1869">
          <cell r="M1869">
            <v>850000</v>
          </cell>
        </row>
        <row r="1870">
          <cell r="K1870">
            <v>2108010301</v>
          </cell>
        </row>
        <row r="1870">
          <cell r="M1870">
            <v>850000</v>
          </cell>
        </row>
        <row r="1871">
          <cell r="K1871">
            <v>2108010301</v>
          </cell>
        </row>
        <row r="1871">
          <cell r="M1871">
            <v>7425000</v>
          </cell>
        </row>
        <row r="1872">
          <cell r="K1872">
            <v>2108010301</v>
          </cell>
        </row>
        <row r="1872">
          <cell r="M1872">
            <v>7195000</v>
          </cell>
        </row>
        <row r="1873">
          <cell r="K1873">
            <v>2108010301</v>
          </cell>
        </row>
        <row r="1873">
          <cell r="M1873">
            <v>1865000</v>
          </cell>
        </row>
        <row r="1874">
          <cell r="K1874">
            <v>2108010301</v>
          </cell>
        </row>
        <row r="1874">
          <cell r="M1874">
            <v>2700000</v>
          </cell>
        </row>
        <row r="1875">
          <cell r="K1875">
            <v>2108010301</v>
          </cell>
        </row>
        <row r="1875">
          <cell r="M1875">
            <v>2270000</v>
          </cell>
        </row>
        <row r="1876">
          <cell r="K1876">
            <v>2108010301</v>
          </cell>
        </row>
        <row r="1876">
          <cell r="M1876">
            <v>1445000</v>
          </cell>
        </row>
        <row r="1877">
          <cell r="K1877">
            <v>2108010301</v>
          </cell>
        </row>
        <row r="1877">
          <cell r="M1877">
            <v>6945000</v>
          </cell>
        </row>
        <row r="1878">
          <cell r="K1878">
            <v>2108010301</v>
          </cell>
        </row>
        <row r="1878">
          <cell r="M1878">
            <v>100000</v>
          </cell>
        </row>
        <row r="1879">
          <cell r="K1879">
            <v>2108010301</v>
          </cell>
        </row>
        <row r="1879">
          <cell r="M1879">
            <v>150000</v>
          </cell>
        </row>
        <row r="1880">
          <cell r="K1880">
            <v>2108010301</v>
          </cell>
        </row>
        <row r="1880">
          <cell r="M1880">
            <v>170000</v>
          </cell>
        </row>
        <row r="1881">
          <cell r="K1881">
            <v>2108010301</v>
          </cell>
        </row>
        <row r="1881">
          <cell r="M1881">
            <v>220000</v>
          </cell>
        </row>
        <row r="1882">
          <cell r="K1882">
            <v>2108010301</v>
          </cell>
        </row>
        <row r="1882">
          <cell r="M1882">
            <v>500000</v>
          </cell>
        </row>
        <row r="1883">
          <cell r="K1883">
            <v>2108010301</v>
          </cell>
        </row>
        <row r="1883">
          <cell r="M1883">
            <v>610000</v>
          </cell>
        </row>
        <row r="1884">
          <cell r="K1884">
            <v>2108010301</v>
          </cell>
        </row>
        <row r="1884">
          <cell r="M1884">
            <v>3725000</v>
          </cell>
        </row>
        <row r="1885">
          <cell r="K1885">
            <v>2108010301</v>
          </cell>
        </row>
        <row r="1885">
          <cell r="M1885">
            <v>85000</v>
          </cell>
        </row>
        <row r="1886">
          <cell r="K1886">
            <v>2108010301</v>
          </cell>
        </row>
        <row r="1886">
          <cell r="M1886">
            <v>1445000</v>
          </cell>
        </row>
        <row r="1887">
          <cell r="K1887">
            <v>2108010301</v>
          </cell>
        </row>
        <row r="1887">
          <cell r="M1887">
            <v>1800000</v>
          </cell>
        </row>
        <row r="1888">
          <cell r="K1888">
            <v>2108010301</v>
          </cell>
        </row>
        <row r="1888">
          <cell r="M1888">
            <v>1295000</v>
          </cell>
        </row>
        <row r="1889">
          <cell r="K1889">
            <v>2108010301</v>
          </cell>
        </row>
        <row r="1889">
          <cell r="M1889">
            <v>6455000</v>
          </cell>
        </row>
        <row r="1890">
          <cell r="K1890">
            <v>2108010301</v>
          </cell>
        </row>
        <row r="1890">
          <cell r="M1890">
            <v>100000</v>
          </cell>
        </row>
        <row r="1891">
          <cell r="K1891">
            <v>2108010301</v>
          </cell>
        </row>
        <row r="1891">
          <cell r="M1891">
            <v>175000</v>
          </cell>
        </row>
        <row r="1892">
          <cell r="K1892">
            <v>2108010301</v>
          </cell>
        </row>
        <row r="1892">
          <cell r="M1892">
            <v>310000</v>
          </cell>
        </row>
        <row r="1893">
          <cell r="K1893">
            <v>2108010301</v>
          </cell>
        </row>
        <row r="1893">
          <cell r="M1893">
            <v>360000</v>
          </cell>
        </row>
        <row r="1894">
          <cell r="K1894">
            <v>2108010301</v>
          </cell>
        </row>
        <row r="1894">
          <cell r="M1894">
            <v>4005000</v>
          </cell>
        </row>
        <row r="1895">
          <cell r="K1895">
            <v>2108010301</v>
          </cell>
        </row>
        <row r="1895">
          <cell r="M1895">
            <v>70000</v>
          </cell>
        </row>
        <row r="1896">
          <cell r="K1896">
            <v>2108010301</v>
          </cell>
        </row>
        <row r="1896">
          <cell r="M1896">
            <v>360000</v>
          </cell>
        </row>
        <row r="1897">
          <cell r="K1897">
            <v>2108010301</v>
          </cell>
        </row>
        <row r="1897">
          <cell r="M1897">
            <v>2210000</v>
          </cell>
        </row>
        <row r="1898">
          <cell r="K1898">
            <v>2108010301</v>
          </cell>
        </row>
        <row r="1898">
          <cell r="M1898">
            <v>1240000</v>
          </cell>
        </row>
        <row r="1899">
          <cell r="K1899">
            <v>2108010301</v>
          </cell>
        </row>
        <row r="1899">
          <cell r="M1899">
            <v>170000</v>
          </cell>
        </row>
        <row r="1900">
          <cell r="K1900">
            <v>2108010301</v>
          </cell>
        </row>
        <row r="1900">
          <cell r="M1900">
            <v>765000</v>
          </cell>
        </row>
        <row r="1901">
          <cell r="K1901">
            <v>2108010301</v>
          </cell>
        </row>
        <row r="1901">
          <cell r="M1901">
            <v>1783000</v>
          </cell>
        </row>
        <row r="1902">
          <cell r="K1902">
            <v>2108010301</v>
          </cell>
        </row>
        <row r="1902">
          <cell r="M1902">
            <v>300000</v>
          </cell>
        </row>
        <row r="1903">
          <cell r="K1903">
            <v>2108010301</v>
          </cell>
        </row>
        <row r="1903">
          <cell r="M1903">
            <v>410000</v>
          </cell>
        </row>
        <row r="1904">
          <cell r="K1904">
            <v>2108010301</v>
          </cell>
        </row>
        <row r="1904">
          <cell r="M1904">
            <v>480000</v>
          </cell>
        </row>
        <row r="1905">
          <cell r="K1905">
            <v>2108010301</v>
          </cell>
        </row>
        <row r="1905">
          <cell r="M1905">
            <v>3935000</v>
          </cell>
        </row>
        <row r="1906">
          <cell r="K1906">
            <v>2108010301</v>
          </cell>
        </row>
        <row r="1906">
          <cell r="M1906">
            <v>850000</v>
          </cell>
        </row>
        <row r="1907">
          <cell r="K1907">
            <v>2108010301</v>
          </cell>
        </row>
        <row r="1907">
          <cell r="M1907">
            <v>5100000</v>
          </cell>
        </row>
        <row r="1908">
          <cell r="K1908">
            <v>2108010301</v>
          </cell>
        </row>
        <row r="1908">
          <cell r="M1908">
            <v>6095000</v>
          </cell>
        </row>
        <row r="1909">
          <cell r="K1909">
            <v>2108010301</v>
          </cell>
        </row>
        <row r="1909">
          <cell r="M1909">
            <v>1150000</v>
          </cell>
        </row>
        <row r="1910">
          <cell r="K1910">
            <v>2108010301</v>
          </cell>
        </row>
        <row r="1910">
          <cell r="M1910">
            <v>6475000</v>
          </cell>
        </row>
        <row r="1911">
          <cell r="K1911">
            <v>2108010301</v>
          </cell>
        </row>
        <row r="1911">
          <cell r="M1911">
            <v>1700000</v>
          </cell>
        </row>
        <row r="1912">
          <cell r="K1912">
            <v>2108010301</v>
          </cell>
        </row>
        <row r="1912">
          <cell r="M1912">
            <v>1190000</v>
          </cell>
        </row>
        <row r="1913">
          <cell r="K1913">
            <v>2108010301</v>
          </cell>
        </row>
        <row r="1913">
          <cell r="M1913">
            <v>3995000</v>
          </cell>
        </row>
        <row r="1914">
          <cell r="K1914">
            <v>2108010301</v>
          </cell>
        </row>
        <row r="1914">
          <cell r="M1914">
            <v>1700000</v>
          </cell>
        </row>
        <row r="1915">
          <cell r="K1915">
            <v>2108010301</v>
          </cell>
        </row>
        <row r="1915">
          <cell r="M1915">
            <v>2840000</v>
          </cell>
        </row>
        <row r="1916">
          <cell r="K1916">
            <v>2108010301</v>
          </cell>
        </row>
        <row r="1916">
          <cell r="M1916">
            <v>1773000</v>
          </cell>
        </row>
        <row r="1917">
          <cell r="K1917">
            <v>2108010301</v>
          </cell>
        </row>
        <row r="1917">
          <cell r="M1917">
            <v>1700000</v>
          </cell>
        </row>
        <row r="1918">
          <cell r="K1918">
            <v>2108010301</v>
          </cell>
        </row>
        <row r="1918">
          <cell r="M1918">
            <v>250000</v>
          </cell>
        </row>
        <row r="1919">
          <cell r="K1919">
            <v>2108010301</v>
          </cell>
        </row>
        <row r="1919">
          <cell r="M1919">
            <v>150000</v>
          </cell>
        </row>
        <row r="1920">
          <cell r="K1920">
            <v>2108010301</v>
          </cell>
        </row>
        <row r="1920">
          <cell r="M1920">
            <v>100000</v>
          </cell>
        </row>
        <row r="1921">
          <cell r="K1921">
            <v>2108010301</v>
          </cell>
        </row>
        <row r="1921">
          <cell r="M1921">
            <v>510000</v>
          </cell>
        </row>
        <row r="1922">
          <cell r="K1922">
            <v>2108010301</v>
          </cell>
        </row>
        <row r="1922">
          <cell r="M1922">
            <v>595000</v>
          </cell>
        </row>
        <row r="1923">
          <cell r="K1923">
            <v>2108010301</v>
          </cell>
        </row>
        <row r="1923">
          <cell r="M1923">
            <v>85000</v>
          </cell>
        </row>
        <row r="1924">
          <cell r="K1924">
            <v>2108010301</v>
          </cell>
        </row>
        <row r="1924">
          <cell r="M1924">
            <v>595000</v>
          </cell>
        </row>
        <row r="1925">
          <cell r="K1925">
            <v>2108010301</v>
          </cell>
        </row>
        <row r="1925">
          <cell r="M1925">
            <v>6494200</v>
          </cell>
        </row>
        <row r="1926">
          <cell r="K1926">
            <v>2108010301</v>
          </cell>
        </row>
        <row r="1926">
          <cell r="M1926">
            <v>740000</v>
          </cell>
        </row>
        <row r="1927">
          <cell r="K1927">
            <v>2108010301</v>
          </cell>
        </row>
        <row r="1927">
          <cell r="M1927">
            <v>50000</v>
          </cell>
        </row>
        <row r="1928">
          <cell r="K1928">
            <v>2108010301</v>
          </cell>
        </row>
        <row r="1928">
          <cell r="M1928">
            <v>100000</v>
          </cell>
        </row>
        <row r="1929">
          <cell r="K1929">
            <v>2108010301</v>
          </cell>
        </row>
        <row r="1929">
          <cell r="M1929">
            <v>120000</v>
          </cell>
        </row>
        <row r="1930">
          <cell r="K1930">
            <v>2108010301</v>
          </cell>
        </row>
        <row r="1930">
          <cell r="M1930">
            <v>150000</v>
          </cell>
        </row>
        <row r="1931">
          <cell r="K1931">
            <v>2108010301</v>
          </cell>
        </row>
        <row r="1931">
          <cell r="M1931">
            <v>170000</v>
          </cell>
        </row>
        <row r="1932">
          <cell r="K1932">
            <v>2108010301</v>
          </cell>
        </row>
        <row r="1932">
          <cell r="M1932">
            <v>200000</v>
          </cell>
        </row>
        <row r="1933">
          <cell r="K1933">
            <v>2108010301</v>
          </cell>
        </row>
        <row r="1933">
          <cell r="M1933">
            <v>220000</v>
          </cell>
        </row>
        <row r="1934">
          <cell r="K1934">
            <v>2108010301</v>
          </cell>
        </row>
        <row r="1934">
          <cell r="M1934">
            <v>345000</v>
          </cell>
        </row>
        <row r="1935">
          <cell r="K1935">
            <v>2108010301</v>
          </cell>
        </row>
        <row r="1935">
          <cell r="M1935">
            <v>355000</v>
          </cell>
        </row>
        <row r="1936">
          <cell r="K1936">
            <v>2108010301</v>
          </cell>
        </row>
        <row r="1936">
          <cell r="M1936">
            <v>70000</v>
          </cell>
        </row>
        <row r="1937">
          <cell r="K1937">
            <v>2108010301</v>
          </cell>
        </row>
        <row r="1937">
          <cell r="M1937">
            <v>170000</v>
          </cell>
        </row>
        <row r="1938">
          <cell r="K1938">
            <v>2108010301</v>
          </cell>
        </row>
        <row r="1938">
          <cell r="M1938">
            <v>2040000</v>
          </cell>
        </row>
        <row r="1939">
          <cell r="K1939">
            <v>2108010301</v>
          </cell>
        </row>
        <row r="1939">
          <cell r="M1939">
            <v>4220000</v>
          </cell>
        </row>
        <row r="1940">
          <cell r="K1940">
            <v>2108010301</v>
          </cell>
        </row>
        <row r="1940">
          <cell r="M1940">
            <v>1360000</v>
          </cell>
        </row>
        <row r="1941">
          <cell r="K1941">
            <v>2108010301</v>
          </cell>
        </row>
        <row r="1941">
          <cell r="M1941">
            <v>2295000</v>
          </cell>
        </row>
        <row r="1942">
          <cell r="K1942">
            <v>2108010301</v>
          </cell>
        </row>
        <row r="1942">
          <cell r="M1942">
            <v>5540000</v>
          </cell>
        </row>
        <row r="1943">
          <cell r="K1943">
            <v>2108010301</v>
          </cell>
        </row>
        <row r="1943">
          <cell r="M1943">
            <v>850000</v>
          </cell>
        </row>
        <row r="1944">
          <cell r="K1944">
            <v>2108010301</v>
          </cell>
        </row>
        <row r="1944">
          <cell r="M1944">
            <v>2475000</v>
          </cell>
        </row>
        <row r="1945">
          <cell r="K1945">
            <v>2108010301</v>
          </cell>
        </row>
        <row r="1945">
          <cell r="M1945">
            <v>1530000</v>
          </cell>
        </row>
        <row r="1946">
          <cell r="K1946">
            <v>2108010301</v>
          </cell>
        </row>
        <row r="1946">
          <cell r="M1946">
            <v>340000</v>
          </cell>
        </row>
        <row r="1947">
          <cell r="K1947">
            <v>2108010301</v>
          </cell>
        </row>
        <row r="1947">
          <cell r="M1947">
            <v>2145000</v>
          </cell>
        </row>
        <row r="1948">
          <cell r="K1948">
            <v>2108010301</v>
          </cell>
        </row>
        <row r="1948">
          <cell r="M1948">
            <v>350000</v>
          </cell>
        </row>
        <row r="1949">
          <cell r="K1949">
            <v>2108010301</v>
          </cell>
        </row>
        <row r="1949">
          <cell r="M1949">
            <v>15300000</v>
          </cell>
        </row>
        <row r="1950">
          <cell r="K1950">
            <v>2108010301</v>
          </cell>
        </row>
        <row r="1950">
          <cell r="M1950">
            <v>85000</v>
          </cell>
        </row>
        <row r="1951">
          <cell r="K1951">
            <v>2108010301</v>
          </cell>
        </row>
        <row r="1951">
          <cell r="M1951">
            <v>3915000</v>
          </cell>
        </row>
        <row r="1952">
          <cell r="K1952">
            <v>2108010301</v>
          </cell>
        </row>
        <row r="1952">
          <cell r="M1952">
            <v>50000</v>
          </cell>
        </row>
        <row r="1953">
          <cell r="K1953">
            <v>2108010301</v>
          </cell>
        </row>
        <row r="1953">
          <cell r="M1953">
            <v>70000</v>
          </cell>
        </row>
        <row r="1954">
          <cell r="K1954">
            <v>2108010301</v>
          </cell>
        </row>
        <row r="1954">
          <cell r="M1954">
            <v>395000</v>
          </cell>
        </row>
        <row r="1955">
          <cell r="K1955">
            <v>2108010301</v>
          </cell>
        </row>
        <row r="1955">
          <cell r="M1955">
            <v>520000</v>
          </cell>
        </row>
        <row r="1956">
          <cell r="K1956">
            <v>2108010301</v>
          </cell>
        </row>
        <row r="1956">
          <cell r="M1956">
            <v>550000</v>
          </cell>
        </row>
        <row r="1957">
          <cell r="K1957">
            <v>2108010301</v>
          </cell>
        </row>
        <row r="1957">
          <cell r="M1957">
            <v>340000</v>
          </cell>
        </row>
        <row r="1958">
          <cell r="K1958">
            <v>2108010301</v>
          </cell>
        </row>
        <row r="1958">
          <cell r="M1958">
            <v>3365000</v>
          </cell>
        </row>
        <row r="1959">
          <cell r="K1959">
            <v>2108010301</v>
          </cell>
        </row>
        <row r="1959">
          <cell r="M1959">
            <v>4005000</v>
          </cell>
        </row>
        <row r="1960">
          <cell r="K1960">
            <v>2108010301</v>
          </cell>
        </row>
        <row r="1960">
          <cell r="M1960">
            <v>255000</v>
          </cell>
        </row>
        <row r="1961">
          <cell r="K1961">
            <v>2108010301</v>
          </cell>
        </row>
        <row r="1961">
          <cell r="M1961">
            <v>85000</v>
          </cell>
        </row>
        <row r="1962">
          <cell r="K1962">
            <v>2108010301</v>
          </cell>
        </row>
        <row r="1962">
          <cell r="M1962">
            <v>465000</v>
          </cell>
        </row>
        <row r="1963">
          <cell r="K1963">
            <v>2108010301</v>
          </cell>
        </row>
        <row r="1963">
          <cell r="M1963">
            <v>3025000</v>
          </cell>
        </row>
        <row r="1964">
          <cell r="K1964">
            <v>2108010301</v>
          </cell>
        </row>
        <row r="1964">
          <cell r="M1964">
            <v>2720000</v>
          </cell>
        </row>
        <row r="1965">
          <cell r="K1965">
            <v>2108010301</v>
          </cell>
        </row>
        <row r="1965">
          <cell r="M1965">
            <v>2465000</v>
          </cell>
        </row>
        <row r="1966">
          <cell r="K1966">
            <v>2108010301</v>
          </cell>
        </row>
        <row r="1966">
          <cell r="M1966">
            <v>2750000</v>
          </cell>
        </row>
        <row r="1967">
          <cell r="K1967">
            <v>2108010301</v>
          </cell>
        </row>
        <row r="1967">
          <cell r="M1967">
            <v>260000</v>
          </cell>
        </row>
        <row r="1968">
          <cell r="K1968">
            <v>2108010301</v>
          </cell>
        </row>
        <row r="1968">
          <cell r="M1968">
            <v>70000</v>
          </cell>
        </row>
        <row r="1969">
          <cell r="K1969">
            <v>2108010301</v>
          </cell>
        </row>
        <row r="1969">
          <cell r="M1969">
            <v>425000</v>
          </cell>
        </row>
        <row r="1970">
          <cell r="K1970">
            <v>2108010301</v>
          </cell>
        </row>
        <row r="1970">
          <cell r="M1970">
            <v>595000</v>
          </cell>
        </row>
        <row r="1971">
          <cell r="K1971">
            <v>2108010301</v>
          </cell>
        </row>
        <row r="1971">
          <cell r="M1971">
            <v>600000</v>
          </cell>
        </row>
        <row r="1972">
          <cell r="K1972">
            <v>2108010301</v>
          </cell>
        </row>
        <row r="1972">
          <cell r="M1972">
            <v>2740000</v>
          </cell>
        </row>
        <row r="1973">
          <cell r="K1973">
            <v>2108010301</v>
          </cell>
        </row>
        <row r="1973">
          <cell r="M1973">
            <v>2805000</v>
          </cell>
        </row>
        <row r="1974">
          <cell r="K1974">
            <v>2108010301</v>
          </cell>
        </row>
        <row r="1974">
          <cell r="M1974">
            <v>255000</v>
          </cell>
        </row>
        <row r="1975">
          <cell r="K1975">
            <v>2108010301</v>
          </cell>
        </row>
        <row r="1975">
          <cell r="M1975">
            <v>600000</v>
          </cell>
        </row>
        <row r="1976">
          <cell r="K1976">
            <v>2108010301</v>
          </cell>
        </row>
        <row r="1976">
          <cell r="M1976">
            <v>255000</v>
          </cell>
        </row>
        <row r="1977">
          <cell r="K1977">
            <v>2108010301</v>
          </cell>
        </row>
        <row r="1977">
          <cell r="M1977">
            <v>425000</v>
          </cell>
        </row>
        <row r="1978">
          <cell r="K1978">
            <v>2108010301</v>
          </cell>
        </row>
        <row r="1978">
          <cell r="M1978">
            <v>85000</v>
          </cell>
        </row>
        <row r="1979">
          <cell r="K1979">
            <v>2108010301</v>
          </cell>
        </row>
        <row r="1979">
          <cell r="M1979">
            <v>2465000</v>
          </cell>
        </row>
        <row r="1980">
          <cell r="K1980">
            <v>2108010301</v>
          </cell>
        </row>
        <row r="1980">
          <cell r="M1980">
            <v>300000</v>
          </cell>
        </row>
        <row r="1981">
          <cell r="K1981">
            <v>2108010301</v>
          </cell>
        </row>
        <row r="1981">
          <cell r="M1981">
            <v>7055000</v>
          </cell>
        </row>
        <row r="1982">
          <cell r="K1982">
            <v>2108010301</v>
          </cell>
        </row>
        <row r="1982">
          <cell r="M1982">
            <v>850000</v>
          </cell>
        </row>
        <row r="1983">
          <cell r="K1983">
            <v>2108010301</v>
          </cell>
        </row>
        <row r="1983">
          <cell r="M1983">
            <v>850000</v>
          </cell>
        </row>
        <row r="1984">
          <cell r="K1984">
            <v>2108010301</v>
          </cell>
        </row>
        <row r="1984">
          <cell r="M1984">
            <v>5060000</v>
          </cell>
        </row>
        <row r="1985">
          <cell r="K1985">
            <v>2108010301</v>
          </cell>
        </row>
        <row r="1985">
          <cell r="M1985">
            <v>510000</v>
          </cell>
        </row>
        <row r="1986">
          <cell r="K1986">
            <v>2108010301</v>
          </cell>
        </row>
        <row r="1986">
          <cell r="M1986">
            <v>6757200</v>
          </cell>
        </row>
        <row r="1987">
          <cell r="K1987">
            <v>2108010301</v>
          </cell>
        </row>
        <row r="1987">
          <cell r="M1987">
            <v>50000</v>
          </cell>
        </row>
        <row r="1988">
          <cell r="K1988">
            <v>2108010301</v>
          </cell>
        </row>
        <row r="1988">
          <cell r="M1988">
            <v>150000</v>
          </cell>
        </row>
        <row r="1989">
          <cell r="K1989">
            <v>2108010301</v>
          </cell>
        </row>
        <row r="1989">
          <cell r="M1989">
            <v>190000</v>
          </cell>
        </row>
        <row r="1990">
          <cell r="K1990">
            <v>2108010301</v>
          </cell>
        </row>
        <row r="1990">
          <cell r="M1990">
            <v>210000</v>
          </cell>
        </row>
        <row r="1991">
          <cell r="K1991">
            <v>2108010301</v>
          </cell>
        </row>
        <row r="1991">
          <cell r="M1991">
            <v>627000</v>
          </cell>
        </row>
        <row r="1992">
          <cell r="K1992">
            <v>2108010301</v>
          </cell>
        </row>
        <row r="1992">
          <cell r="M1992">
            <v>670000</v>
          </cell>
        </row>
        <row r="1993">
          <cell r="K1993">
            <v>2108010301</v>
          </cell>
        </row>
        <row r="1993">
          <cell r="M1993">
            <v>255000</v>
          </cell>
        </row>
        <row r="1994">
          <cell r="K1994">
            <v>2108010301</v>
          </cell>
        </row>
        <row r="1994">
          <cell r="M1994">
            <v>2125000</v>
          </cell>
        </row>
        <row r="1995">
          <cell r="K1995">
            <v>2108010301</v>
          </cell>
        </row>
        <row r="1995">
          <cell r="M1995">
            <v>8475000</v>
          </cell>
        </row>
        <row r="1996">
          <cell r="K1996">
            <v>2108010301</v>
          </cell>
        </row>
        <row r="1996">
          <cell r="M1996">
            <v>340000</v>
          </cell>
        </row>
        <row r="1997">
          <cell r="K1997">
            <v>2108010301</v>
          </cell>
        </row>
        <row r="1997">
          <cell r="M1997">
            <v>1125000</v>
          </cell>
        </row>
        <row r="1998">
          <cell r="K1998">
            <v>2108010301</v>
          </cell>
        </row>
        <row r="1998">
          <cell r="M1998">
            <v>5865000</v>
          </cell>
        </row>
        <row r="1999">
          <cell r="K1999">
            <v>2108010301</v>
          </cell>
        </row>
        <row r="1999">
          <cell r="M1999">
            <v>2485000</v>
          </cell>
        </row>
        <row r="2000">
          <cell r="K2000">
            <v>2108010301</v>
          </cell>
        </row>
        <row r="2000">
          <cell r="M2000">
            <v>6788000</v>
          </cell>
        </row>
        <row r="2001">
          <cell r="K2001">
            <v>2108010301</v>
          </cell>
        </row>
        <row r="2001">
          <cell r="M2001">
            <v>50000</v>
          </cell>
        </row>
        <row r="2002">
          <cell r="K2002">
            <v>2108010301</v>
          </cell>
        </row>
        <row r="2002">
          <cell r="M2002">
            <v>250000</v>
          </cell>
        </row>
        <row r="2003">
          <cell r="K2003">
            <v>2108010301</v>
          </cell>
        </row>
        <row r="2003">
          <cell r="M2003">
            <v>495000</v>
          </cell>
        </row>
        <row r="2004">
          <cell r="K2004">
            <v>2108010301</v>
          </cell>
        </row>
        <row r="2004">
          <cell r="M2004">
            <v>520000</v>
          </cell>
        </row>
        <row r="2005">
          <cell r="K2005">
            <v>2108010301</v>
          </cell>
        </row>
        <row r="2005">
          <cell r="M2005">
            <v>660000</v>
          </cell>
        </row>
        <row r="2006">
          <cell r="K2006">
            <v>2108010301</v>
          </cell>
        </row>
        <row r="2006">
          <cell r="M2006">
            <v>8045000</v>
          </cell>
        </row>
        <row r="2007">
          <cell r="K2007">
            <v>2108010301</v>
          </cell>
        </row>
        <row r="2007">
          <cell r="M2007">
            <v>70000</v>
          </cell>
        </row>
        <row r="2008">
          <cell r="K2008">
            <v>2108010301</v>
          </cell>
        </row>
        <row r="2008">
          <cell r="M2008">
            <v>140000</v>
          </cell>
        </row>
        <row r="2009">
          <cell r="K2009">
            <v>2108010301</v>
          </cell>
        </row>
        <row r="2009">
          <cell r="M2009">
            <v>255000</v>
          </cell>
        </row>
        <row r="2010">
          <cell r="K2010">
            <v>2108010301</v>
          </cell>
        </row>
        <row r="2010">
          <cell r="M2010">
            <v>800000</v>
          </cell>
        </row>
        <row r="2011">
          <cell r="K2011">
            <v>2108010301</v>
          </cell>
        </row>
        <row r="2011">
          <cell r="M2011">
            <v>2520000</v>
          </cell>
        </row>
        <row r="2012">
          <cell r="K2012">
            <v>2108010301</v>
          </cell>
        </row>
        <row r="2012">
          <cell r="M2012">
            <v>340000</v>
          </cell>
        </row>
        <row r="2013">
          <cell r="K2013">
            <v>2108010301</v>
          </cell>
        </row>
        <row r="2013">
          <cell r="M2013">
            <v>170000</v>
          </cell>
        </row>
        <row r="2014">
          <cell r="K2014">
            <v>2108010301</v>
          </cell>
        </row>
        <row r="2014">
          <cell r="M2014">
            <v>3370000</v>
          </cell>
        </row>
        <row r="2015">
          <cell r="K2015">
            <v>2108010301</v>
          </cell>
        </row>
        <row r="2015">
          <cell r="M2015">
            <v>170000</v>
          </cell>
        </row>
        <row r="2016">
          <cell r="K2016">
            <v>2108010301</v>
          </cell>
        </row>
        <row r="2016">
          <cell r="M2016">
            <v>4880000</v>
          </cell>
        </row>
        <row r="2017">
          <cell r="K2017">
            <v>2108010301</v>
          </cell>
        </row>
        <row r="2017">
          <cell r="M2017">
            <v>50000</v>
          </cell>
        </row>
        <row r="2018">
          <cell r="K2018">
            <v>2108010301</v>
          </cell>
        </row>
        <row r="2018">
          <cell r="M2018">
            <v>55000</v>
          </cell>
        </row>
        <row r="2019">
          <cell r="K2019">
            <v>2108010301</v>
          </cell>
        </row>
        <row r="2019">
          <cell r="M2019">
            <v>300000</v>
          </cell>
        </row>
        <row r="2020">
          <cell r="K2020">
            <v>2108010301</v>
          </cell>
        </row>
        <row r="2020">
          <cell r="M2020">
            <v>530000</v>
          </cell>
        </row>
        <row r="2021">
          <cell r="K2021">
            <v>2108010301</v>
          </cell>
        </row>
        <row r="2021">
          <cell r="M2021">
            <v>595000</v>
          </cell>
        </row>
        <row r="2022">
          <cell r="K2022">
            <v>2108010301</v>
          </cell>
        </row>
        <row r="2022">
          <cell r="M2022">
            <v>5380000</v>
          </cell>
        </row>
        <row r="2023">
          <cell r="K2023">
            <v>2108010301</v>
          </cell>
        </row>
        <row r="2023">
          <cell r="M2023">
            <v>150000</v>
          </cell>
        </row>
        <row r="2024">
          <cell r="K2024">
            <v>2108010301</v>
          </cell>
        </row>
        <row r="2024">
          <cell r="M2024">
            <v>255000</v>
          </cell>
        </row>
        <row r="2025">
          <cell r="K2025">
            <v>2108010301</v>
          </cell>
        </row>
        <row r="2025">
          <cell r="M2025">
            <v>360000</v>
          </cell>
        </row>
        <row r="2026">
          <cell r="K2026">
            <v>2108010301</v>
          </cell>
        </row>
        <row r="2026">
          <cell r="M2026">
            <v>1190000</v>
          </cell>
        </row>
        <row r="2027">
          <cell r="K2027">
            <v>2108010301</v>
          </cell>
        </row>
        <row r="2027">
          <cell r="M2027">
            <v>680000</v>
          </cell>
        </row>
        <row r="2028">
          <cell r="K2028">
            <v>2108010301</v>
          </cell>
        </row>
        <row r="2028">
          <cell r="M2028">
            <v>170000</v>
          </cell>
        </row>
        <row r="2029">
          <cell r="K2029">
            <v>2108010301</v>
          </cell>
        </row>
        <row r="2029">
          <cell r="M2029">
            <v>850000</v>
          </cell>
        </row>
        <row r="2030">
          <cell r="K2030">
            <v>2108010301</v>
          </cell>
        </row>
        <row r="2030">
          <cell r="M2030">
            <v>2719200</v>
          </cell>
        </row>
        <row r="2031">
          <cell r="K2031">
            <v>2108010301</v>
          </cell>
        </row>
        <row r="2031">
          <cell r="M2031">
            <v>50000</v>
          </cell>
        </row>
        <row r="2032">
          <cell r="K2032">
            <v>2108010301</v>
          </cell>
        </row>
        <row r="2032">
          <cell r="M2032">
            <v>100000</v>
          </cell>
        </row>
        <row r="2033">
          <cell r="K2033">
            <v>2108010301</v>
          </cell>
        </row>
        <row r="2033">
          <cell r="M2033">
            <v>200000</v>
          </cell>
        </row>
        <row r="2034">
          <cell r="K2034">
            <v>2108010301</v>
          </cell>
        </row>
        <row r="2034">
          <cell r="M2034">
            <v>210000</v>
          </cell>
        </row>
        <row r="2035">
          <cell r="K2035">
            <v>2108010301</v>
          </cell>
        </row>
        <row r="2035">
          <cell r="M2035">
            <v>6090000</v>
          </cell>
        </row>
        <row r="2036">
          <cell r="K2036">
            <v>2108010301</v>
          </cell>
        </row>
        <row r="2036">
          <cell r="M2036">
            <v>1105000</v>
          </cell>
        </row>
        <row r="2037">
          <cell r="K2037">
            <v>2108010301</v>
          </cell>
        </row>
        <row r="2037">
          <cell r="M2037">
            <v>260000</v>
          </cell>
        </row>
        <row r="2038">
          <cell r="K2038">
            <v>2108010301</v>
          </cell>
        </row>
        <row r="2038">
          <cell r="M2038">
            <v>9945000</v>
          </cell>
        </row>
        <row r="2039">
          <cell r="K2039">
            <v>2108010301</v>
          </cell>
        </row>
        <row r="2039">
          <cell r="M2039">
            <v>9360000</v>
          </cell>
        </row>
        <row r="2040">
          <cell r="K2040">
            <v>2108010301</v>
          </cell>
        </row>
        <row r="2040">
          <cell r="M2040">
            <v>2425000</v>
          </cell>
        </row>
        <row r="2041">
          <cell r="K2041">
            <v>2108010301</v>
          </cell>
        </row>
        <row r="2041">
          <cell r="M2041">
            <v>4080000</v>
          </cell>
        </row>
        <row r="2042">
          <cell r="K2042">
            <v>2108010301</v>
          </cell>
        </row>
        <row r="2042">
          <cell r="M2042">
            <v>3915000</v>
          </cell>
        </row>
        <row r="2043">
          <cell r="K2043">
            <v>2108010301</v>
          </cell>
        </row>
        <row r="2043">
          <cell r="M2043">
            <v>5040000</v>
          </cell>
        </row>
        <row r="2044">
          <cell r="K2044">
            <v>2108010301</v>
          </cell>
        </row>
        <row r="2044">
          <cell r="M2044">
            <v>3880000</v>
          </cell>
        </row>
        <row r="2045">
          <cell r="K2045">
            <v>2108010301</v>
          </cell>
        </row>
        <row r="2045">
          <cell r="M2045">
            <v>5950000</v>
          </cell>
        </row>
        <row r="2046">
          <cell r="K2046">
            <v>2108010301</v>
          </cell>
        </row>
        <row r="2046">
          <cell r="M2046">
            <v>2135000</v>
          </cell>
        </row>
        <row r="2047">
          <cell r="K2047">
            <v>2108010301</v>
          </cell>
        </row>
        <row r="2047">
          <cell r="M2047">
            <v>2605000</v>
          </cell>
        </row>
        <row r="2048">
          <cell r="K2048">
            <v>2108010301</v>
          </cell>
        </row>
        <row r="2048">
          <cell r="M2048">
            <v>300000</v>
          </cell>
        </row>
        <row r="2049">
          <cell r="K2049">
            <v>2108010301</v>
          </cell>
        </row>
        <row r="2049">
          <cell r="M2049">
            <v>308000</v>
          </cell>
        </row>
        <row r="2050">
          <cell r="K2050">
            <v>2108010301</v>
          </cell>
        </row>
        <row r="2050">
          <cell r="M2050">
            <v>200000</v>
          </cell>
        </row>
        <row r="2051">
          <cell r="K2051">
            <v>2108010301</v>
          </cell>
        </row>
        <row r="2051">
          <cell r="M2051">
            <v>70000</v>
          </cell>
        </row>
        <row r="2052">
          <cell r="K2052">
            <v>2108010301</v>
          </cell>
        </row>
        <row r="2052">
          <cell r="M2052">
            <v>1445000</v>
          </cell>
        </row>
        <row r="2053">
          <cell r="K2053">
            <v>2108010301</v>
          </cell>
        </row>
        <row r="2053">
          <cell r="M2053">
            <v>10058200</v>
          </cell>
        </row>
        <row r="2054">
          <cell r="K2054">
            <v>2108010301</v>
          </cell>
        </row>
        <row r="2054">
          <cell r="M2054">
            <v>50000</v>
          </cell>
        </row>
        <row r="2055">
          <cell r="K2055">
            <v>2108010301</v>
          </cell>
        </row>
        <row r="2055">
          <cell r="M2055">
            <v>50000</v>
          </cell>
        </row>
        <row r="2056">
          <cell r="K2056">
            <v>2108010301</v>
          </cell>
        </row>
        <row r="2056">
          <cell r="M2056">
            <v>55000</v>
          </cell>
        </row>
        <row r="2057">
          <cell r="K2057">
            <v>2108010301</v>
          </cell>
        </row>
        <row r="2057">
          <cell r="M2057">
            <v>70000</v>
          </cell>
        </row>
        <row r="2058">
          <cell r="K2058">
            <v>2108010301</v>
          </cell>
        </row>
        <row r="2058">
          <cell r="M2058">
            <v>155000</v>
          </cell>
        </row>
        <row r="2059">
          <cell r="K2059">
            <v>2108010301</v>
          </cell>
        </row>
        <row r="2059">
          <cell r="M2059">
            <v>290000</v>
          </cell>
        </row>
        <row r="2060">
          <cell r="K2060">
            <v>2108010301</v>
          </cell>
        </row>
        <row r="2060">
          <cell r="M2060">
            <v>600000</v>
          </cell>
        </row>
        <row r="2061">
          <cell r="K2061">
            <v>2108010301</v>
          </cell>
        </row>
        <row r="2061">
          <cell r="M2061">
            <v>1220000</v>
          </cell>
        </row>
        <row r="2062">
          <cell r="K2062">
            <v>2108010301</v>
          </cell>
        </row>
        <row r="2062">
          <cell r="M2062">
            <v>3620000</v>
          </cell>
        </row>
        <row r="2063">
          <cell r="K2063">
            <v>2108010301</v>
          </cell>
        </row>
        <row r="2063">
          <cell r="M2063">
            <v>510000</v>
          </cell>
        </row>
        <row r="2064">
          <cell r="K2064">
            <v>2108010301</v>
          </cell>
        </row>
        <row r="2064">
          <cell r="M2064">
            <v>3750000</v>
          </cell>
        </row>
        <row r="2065">
          <cell r="K2065">
            <v>2108010301</v>
          </cell>
        </row>
        <row r="2065">
          <cell r="M2065">
            <v>1025000</v>
          </cell>
        </row>
        <row r="2066">
          <cell r="K2066">
            <v>2108010301</v>
          </cell>
        </row>
        <row r="2066">
          <cell r="M2066">
            <v>4075000</v>
          </cell>
        </row>
        <row r="2067">
          <cell r="K2067">
            <v>2108010301</v>
          </cell>
        </row>
        <row r="2067">
          <cell r="M2067">
            <v>425000</v>
          </cell>
        </row>
        <row r="2068">
          <cell r="K2068">
            <v>2108010301</v>
          </cell>
        </row>
        <row r="2068">
          <cell r="M2068">
            <v>70000</v>
          </cell>
        </row>
        <row r="2069">
          <cell r="K2069">
            <v>2108010301</v>
          </cell>
        </row>
        <row r="2069">
          <cell r="M2069">
            <v>1485000</v>
          </cell>
        </row>
        <row r="2070">
          <cell r="K2070">
            <v>2108010301</v>
          </cell>
        </row>
        <row r="2070">
          <cell r="M2070">
            <v>1955000</v>
          </cell>
        </row>
        <row r="2071">
          <cell r="K2071">
            <v>2108010301</v>
          </cell>
        </row>
        <row r="2071">
          <cell r="M2071">
            <v>680000</v>
          </cell>
        </row>
        <row r="2072">
          <cell r="K2072">
            <v>2108010301</v>
          </cell>
        </row>
        <row r="2072">
          <cell r="M2072">
            <v>170000</v>
          </cell>
        </row>
        <row r="2073">
          <cell r="K2073">
            <v>2108010301</v>
          </cell>
        </row>
        <row r="2073">
          <cell r="M2073">
            <v>390000</v>
          </cell>
        </row>
        <row r="2074">
          <cell r="K2074">
            <v>2108010301</v>
          </cell>
        </row>
        <row r="2074">
          <cell r="M2074">
            <v>50000</v>
          </cell>
        </row>
        <row r="2075">
          <cell r="K2075">
            <v>2108010301</v>
          </cell>
        </row>
        <row r="2075">
          <cell r="M2075">
            <v>70000</v>
          </cell>
        </row>
        <row r="2076">
          <cell r="K2076">
            <v>2108010301</v>
          </cell>
        </row>
        <row r="2076">
          <cell r="M2076">
            <v>100000</v>
          </cell>
        </row>
        <row r="2077">
          <cell r="K2077">
            <v>2108010301</v>
          </cell>
        </row>
        <row r="2077">
          <cell r="M2077">
            <v>120000</v>
          </cell>
        </row>
        <row r="2078">
          <cell r="K2078">
            <v>2108010301</v>
          </cell>
        </row>
        <row r="2078">
          <cell r="M2078">
            <v>155000</v>
          </cell>
        </row>
        <row r="2079">
          <cell r="K2079">
            <v>2108010301</v>
          </cell>
        </row>
        <row r="2079">
          <cell r="M2079">
            <v>210000</v>
          </cell>
        </row>
        <row r="2080">
          <cell r="K2080">
            <v>2108010301</v>
          </cell>
        </row>
        <row r="2080">
          <cell r="M2080">
            <v>340000</v>
          </cell>
        </row>
        <row r="2081">
          <cell r="K2081">
            <v>2108010301</v>
          </cell>
        </row>
        <row r="2081">
          <cell r="M2081">
            <v>701000</v>
          </cell>
        </row>
        <row r="2082">
          <cell r="K2082">
            <v>2108010301</v>
          </cell>
        </row>
        <row r="2082">
          <cell r="M2082">
            <v>3385000</v>
          </cell>
        </row>
        <row r="2083">
          <cell r="K2083">
            <v>2108010301</v>
          </cell>
        </row>
        <row r="2083">
          <cell r="M2083">
            <v>550000</v>
          </cell>
        </row>
        <row r="2084">
          <cell r="K2084">
            <v>2108010301</v>
          </cell>
        </row>
        <row r="2084">
          <cell r="M2084">
            <v>1090000</v>
          </cell>
        </row>
        <row r="2085">
          <cell r="K2085">
            <v>2108010301</v>
          </cell>
        </row>
        <row r="2085">
          <cell r="M2085">
            <v>2260000</v>
          </cell>
        </row>
        <row r="2086">
          <cell r="K2086">
            <v>2108010301</v>
          </cell>
        </row>
        <row r="2086">
          <cell r="M2086">
            <v>3740000</v>
          </cell>
        </row>
        <row r="2087">
          <cell r="K2087">
            <v>2108010301</v>
          </cell>
        </row>
        <row r="2087">
          <cell r="M2087">
            <v>170000</v>
          </cell>
        </row>
        <row r="2088">
          <cell r="K2088">
            <v>2108010301</v>
          </cell>
        </row>
        <row r="2088">
          <cell r="M2088">
            <v>6755000</v>
          </cell>
        </row>
        <row r="2089">
          <cell r="K2089">
            <v>2108010301</v>
          </cell>
        </row>
        <row r="2089">
          <cell r="M2089">
            <v>850000</v>
          </cell>
        </row>
        <row r="2090">
          <cell r="K2090">
            <v>2108010301</v>
          </cell>
        </row>
        <row r="2090">
          <cell r="M2090">
            <v>1275000</v>
          </cell>
        </row>
        <row r="2091">
          <cell r="K2091">
            <v>2108010301</v>
          </cell>
        </row>
        <row r="2091">
          <cell r="M2091">
            <v>840000</v>
          </cell>
        </row>
        <row r="2093">
          <cell r="K2093">
            <v>2108010301</v>
          </cell>
        </row>
        <row r="2093">
          <cell r="M2093">
            <v>4370000</v>
          </cell>
        </row>
        <row r="2094">
          <cell r="K2094">
            <v>2108010301</v>
          </cell>
        </row>
        <row r="2094">
          <cell r="M2094">
            <v>150000</v>
          </cell>
        </row>
        <row r="2095">
          <cell r="K2095">
            <v>2108010301</v>
          </cell>
        </row>
        <row r="2095">
          <cell r="M2095">
            <v>425000</v>
          </cell>
        </row>
        <row r="2096">
          <cell r="K2096">
            <v>2108010301</v>
          </cell>
        </row>
        <row r="2096">
          <cell r="M2096">
            <v>807000</v>
          </cell>
        </row>
        <row r="2097">
          <cell r="K2097">
            <v>2108010301</v>
          </cell>
        </row>
        <row r="2097">
          <cell r="M2097">
            <v>85000</v>
          </cell>
        </row>
        <row r="2098">
          <cell r="K2098">
            <v>2108010301</v>
          </cell>
        </row>
        <row r="2098">
          <cell r="M2098">
            <v>4080000</v>
          </cell>
        </row>
        <row r="2099">
          <cell r="K2099">
            <v>2108010301</v>
          </cell>
        </row>
        <row r="2099">
          <cell r="M2099">
            <v>12287400</v>
          </cell>
        </row>
        <row r="2100">
          <cell r="K2100">
            <v>2108010301</v>
          </cell>
        </row>
        <row r="2100">
          <cell r="M2100">
            <v>1520000</v>
          </cell>
        </row>
        <row r="2101">
          <cell r="K2101">
            <v>2108010301</v>
          </cell>
        </row>
        <row r="2101">
          <cell r="M2101">
            <v>120000</v>
          </cell>
        </row>
        <row r="2102">
          <cell r="K2102">
            <v>2108010301</v>
          </cell>
        </row>
        <row r="2102">
          <cell r="M2102">
            <v>170000</v>
          </cell>
        </row>
        <row r="2103">
          <cell r="K2103">
            <v>2108010301</v>
          </cell>
        </row>
        <row r="2103">
          <cell r="M2103">
            <v>200000</v>
          </cell>
        </row>
        <row r="2104">
          <cell r="K2104">
            <v>2108010301</v>
          </cell>
        </row>
        <row r="2104">
          <cell r="M2104">
            <v>240000</v>
          </cell>
        </row>
        <row r="2105">
          <cell r="K2105">
            <v>2108010301</v>
          </cell>
        </row>
        <row r="2105">
          <cell r="M2105">
            <v>495000</v>
          </cell>
        </row>
        <row r="2106">
          <cell r="K2106">
            <v>2108010301</v>
          </cell>
        </row>
        <row r="2106">
          <cell r="M2106">
            <v>760000</v>
          </cell>
        </row>
        <row r="2107">
          <cell r="K2107">
            <v>2108010301</v>
          </cell>
        </row>
        <row r="2107">
          <cell r="M2107">
            <v>2405000</v>
          </cell>
        </row>
        <row r="2108">
          <cell r="K2108">
            <v>2108010301</v>
          </cell>
        </row>
        <row r="2108">
          <cell r="M2108">
            <v>120000</v>
          </cell>
        </row>
        <row r="2109">
          <cell r="K2109">
            <v>2108010301</v>
          </cell>
        </row>
        <row r="2109">
          <cell r="M2109">
            <v>680000</v>
          </cell>
        </row>
        <row r="2110">
          <cell r="K2110">
            <v>2108010301</v>
          </cell>
        </row>
        <row r="2110">
          <cell r="M2110">
            <v>3460000</v>
          </cell>
        </row>
        <row r="2111">
          <cell r="K2111">
            <v>2108010301</v>
          </cell>
        </row>
        <row r="2111">
          <cell r="M2111">
            <v>1615000</v>
          </cell>
        </row>
        <row r="2112">
          <cell r="K2112">
            <v>2108010301</v>
          </cell>
        </row>
        <row r="2112">
          <cell r="M2112">
            <v>170000</v>
          </cell>
        </row>
        <row r="2113">
          <cell r="K2113">
            <v>2108010301</v>
          </cell>
        </row>
        <row r="2113">
          <cell r="M2113">
            <v>85000</v>
          </cell>
        </row>
        <row r="2114">
          <cell r="K2114">
            <v>2108010301</v>
          </cell>
        </row>
        <row r="2114">
          <cell r="M2114">
            <v>170000</v>
          </cell>
        </row>
        <row r="2115">
          <cell r="K2115">
            <v>2108010301</v>
          </cell>
        </row>
        <row r="2115">
          <cell r="M2115">
            <v>85000</v>
          </cell>
        </row>
        <row r="2116">
          <cell r="K2116">
            <v>2108010301</v>
          </cell>
        </row>
        <row r="2116">
          <cell r="M2116">
            <v>170000</v>
          </cell>
        </row>
        <row r="2117">
          <cell r="K2117">
            <v>2108010301</v>
          </cell>
        </row>
        <row r="2117">
          <cell r="M2117">
            <v>85000</v>
          </cell>
        </row>
        <row r="2118">
          <cell r="K2118">
            <v>2108010301</v>
          </cell>
        </row>
        <row r="2118">
          <cell r="M2118">
            <v>1105000</v>
          </cell>
        </row>
        <row r="2119">
          <cell r="K2119">
            <v>2108010301</v>
          </cell>
        </row>
        <row r="2119">
          <cell r="M2119">
            <v>4950000</v>
          </cell>
        </row>
        <row r="2120">
          <cell r="K2120">
            <v>2108010301</v>
          </cell>
        </row>
        <row r="2120">
          <cell r="M2120">
            <v>2125000</v>
          </cell>
        </row>
        <row r="2121">
          <cell r="K2121">
            <v>2108010301</v>
          </cell>
        </row>
        <row r="2121">
          <cell r="M2121">
            <v>85000</v>
          </cell>
        </row>
        <row r="2122">
          <cell r="K2122">
            <v>2108010301</v>
          </cell>
        </row>
        <row r="2122">
          <cell r="M2122">
            <v>85000</v>
          </cell>
        </row>
        <row r="2123">
          <cell r="K2123">
            <v>2108010301</v>
          </cell>
        </row>
        <row r="2123">
          <cell r="M2123">
            <v>6020000</v>
          </cell>
        </row>
        <row r="2124">
          <cell r="K2124">
            <v>2108010301</v>
          </cell>
        </row>
        <row r="2124">
          <cell r="M2124">
            <v>340000</v>
          </cell>
        </row>
        <row r="2125">
          <cell r="K2125">
            <v>2108010301</v>
          </cell>
        </row>
        <row r="2125">
          <cell r="M2125">
            <v>85000</v>
          </cell>
        </row>
        <row r="2126">
          <cell r="K2126">
            <v>2108010301</v>
          </cell>
        </row>
        <row r="2126">
          <cell r="M2126">
            <v>85000</v>
          </cell>
        </row>
        <row r="2127">
          <cell r="K2127">
            <v>2108010301</v>
          </cell>
        </row>
        <row r="2127">
          <cell r="M2127">
            <v>85000</v>
          </cell>
        </row>
        <row r="2128">
          <cell r="K2128">
            <v>2108010301</v>
          </cell>
        </row>
        <row r="2128">
          <cell r="M2128">
            <v>85000</v>
          </cell>
        </row>
        <row r="2129">
          <cell r="K2129">
            <v>2108010301</v>
          </cell>
        </row>
        <row r="2129">
          <cell r="M2129">
            <v>7546400</v>
          </cell>
        </row>
        <row r="2130">
          <cell r="K2130">
            <v>2108010301</v>
          </cell>
        </row>
        <row r="2130">
          <cell r="M2130">
            <v>980000</v>
          </cell>
        </row>
        <row r="2131">
          <cell r="K2131">
            <v>2108010301</v>
          </cell>
        </row>
        <row r="2131">
          <cell r="M2131">
            <v>70000</v>
          </cell>
        </row>
        <row r="2132">
          <cell r="K2132">
            <v>2108010301</v>
          </cell>
        </row>
        <row r="2132">
          <cell r="M2132">
            <v>70000</v>
          </cell>
        </row>
        <row r="2133">
          <cell r="K2133">
            <v>2108010301</v>
          </cell>
        </row>
        <row r="2133">
          <cell r="M2133">
            <v>100000</v>
          </cell>
        </row>
        <row r="2134">
          <cell r="K2134">
            <v>2108010301</v>
          </cell>
        </row>
        <row r="2134">
          <cell r="M2134">
            <v>100000</v>
          </cell>
        </row>
        <row r="2135">
          <cell r="K2135">
            <v>2108010301</v>
          </cell>
        </row>
        <row r="2135">
          <cell r="M2135">
            <v>140000</v>
          </cell>
        </row>
        <row r="2136">
          <cell r="K2136">
            <v>2108010301</v>
          </cell>
        </row>
        <row r="2136">
          <cell r="M2136">
            <v>855000</v>
          </cell>
        </row>
        <row r="2137">
          <cell r="K2137">
            <v>2108010301</v>
          </cell>
        </row>
        <row r="2137">
          <cell r="M2137">
            <v>4235000</v>
          </cell>
        </row>
        <row r="2138">
          <cell r="K2138">
            <v>2108010301</v>
          </cell>
        </row>
        <row r="2138">
          <cell r="M2138">
            <v>70000</v>
          </cell>
        </row>
        <row r="2139">
          <cell r="K2139">
            <v>2108010301</v>
          </cell>
        </row>
        <row r="2139">
          <cell r="M2139">
            <v>100000</v>
          </cell>
        </row>
        <row r="2140">
          <cell r="K2140">
            <v>2108010301</v>
          </cell>
        </row>
        <row r="2140">
          <cell r="M2140">
            <v>7750000</v>
          </cell>
        </row>
        <row r="2141">
          <cell r="K2141">
            <v>2108010301</v>
          </cell>
        </row>
        <row r="2141">
          <cell r="M2141">
            <v>770000</v>
          </cell>
        </row>
        <row r="2142">
          <cell r="K2142">
            <v>2108010301</v>
          </cell>
        </row>
        <row r="2142">
          <cell r="M2142">
            <v>1500000</v>
          </cell>
        </row>
        <row r="2143">
          <cell r="K2143">
            <v>2108010301</v>
          </cell>
        </row>
        <row r="2143">
          <cell r="M2143">
            <v>4810000</v>
          </cell>
        </row>
        <row r="2144">
          <cell r="K2144">
            <v>2108010301</v>
          </cell>
        </row>
        <row r="2144">
          <cell r="M2144">
            <v>1020000</v>
          </cell>
        </row>
        <row r="2145">
          <cell r="K2145">
            <v>2108010301</v>
          </cell>
        </row>
        <row r="2145">
          <cell r="M2145">
            <v>425000</v>
          </cell>
        </row>
        <row r="2146">
          <cell r="K2146">
            <v>2108010301</v>
          </cell>
        </row>
        <row r="2146">
          <cell r="M2146">
            <v>85000</v>
          </cell>
        </row>
        <row r="2147">
          <cell r="K2147">
            <v>2108010301</v>
          </cell>
        </row>
        <row r="2147">
          <cell r="M2147">
            <v>1530000</v>
          </cell>
        </row>
        <row r="2148">
          <cell r="K2148">
            <v>2108010301</v>
          </cell>
        </row>
        <row r="2148">
          <cell r="M2148">
            <v>1070000</v>
          </cell>
        </row>
        <row r="2149">
          <cell r="K2149">
            <v>2108010301</v>
          </cell>
        </row>
        <row r="2149">
          <cell r="M2149">
            <v>3190000</v>
          </cell>
        </row>
        <row r="2150">
          <cell r="K2150">
            <v>2108010301</v>
          </cell>
        </row>
        <row r="2150">
          <cell r="M2150">
            <v>11195000</v>
          </cell>
        </row>
        <row r="2151">
          <cell r="K2151">
            <v>2108010301</v>
          </cell>
        </row>
        <row r="2151">
          <cell r="M2151">
            <v>1000000</v>
          </cell>
        </row>
        <row r="2152">
          <cell r="K2152">
            <v>2108010301</v>
          </cell>
        </row>
        <row r="2152">
          <cell r="M2152">
            <v>200000</v>
          </cell>
        </row>
        <row r="2153">
          <cell r="K2153">
            <v>2108010301</v>
          </cell>
        </row>
        <row r="2153">
          <cell r="M2153">
            <v>85000</v>
          </cell>
        </row>
        <row r="2154">
          <cell r="K2154">
            <v>2108010301</v>
          </cell>
        </row>
        <row r="2154">
          <cell r="M2154">
            <v>6015000</v>
          </cell>
        </row>
        <row r="2155">
          <cell r="K2155">
            <v>2108010301</v>
          </cell>
        </row>
        <row r="2155">
          <cell r="M2155">
            <v>413500</v>
          </cell>
        </row>
        <row r="2156">
          <cell r="K2156">
            <v>2108010301</v>
          </cell>
        </row>
        <row r="2156">
          <cell r="M2156">
            <v>100000</v>
          </cell>
        </row>
        <row r="2157">
          <cell r="K2157">
            <v>2108010301</v>
          </cell>
        </row>
        <row r="2157">
          <cell r="M2157">
            <v>100000</v>
          </cell>
        </row>
        <row r="2158">
          <cell r="K2158">
            <v>2108010301</v>
          </cell>
        </row>
        <row r="2158">
          <cell r="M2158">
            <v>140000</v>
          </cell>
        </row>
        <row r="2159">
          <cell r="K2159">
            <v>2108010301</v>
          </cell>
        </row>
        <row r="2159">
          <cell r="M2159">
            <v>170000</v>
          </cell>
        </row>
        <row r="2160">
          <cell r="K2160">
            <v>2108010301</v>
          </cell>
        </row>
        <row r="2160">
          <cell r="M2160">
            <v>200000</v>
          </cell>
        </row>
        <row r="2161">
          <cell r="K2161">
            <v>2108010301</v>
          </cell>
        </row>
        <row r="2161">
          <cell r="M2161">
            <v>3385000</v>
          </cell>
        </row>
        <row r="2162">
          <cell r="K2162">
            <v>2108010301</v>
          </cell>
        </row>
        <row r="2162">
          <cell r="M2162">
            <v>1360000</v>
          </cell>
        </row>
        <row r="2163">
          <cell r="K2163">
            <v>2108010301</v>
          </cell>
        </row>
        <row r="2163">
          <cell r="M2163">
            <v>4945000</v>
          </cell>
        </row>
        <row r="2164">
          <cell r="K2164">
            <v>2108010301</v>
          </cell>
        </row>
        <row r="2164">
          <cell r="M2164">
            <v>850000</v>
          </cell>
        </row>
        <row r="2165">
          <cell r="K2165">
            <v>2108010301</v>
          </cell>
        </row>
        <row r="2165">
          <cell r="M2165">
            <v>510000</v>
          </cell>
        </row>
        <row r="2166">
          <cell r="K2166">
            <v>2108010301</v>
          </cell>
        </row>
        <row r="2166">
          <cell r="M2166">
            <v>170000</v>
          </cell>
        </row>
        <row r="2167">
          <cell r="K2167">
            <v>2108010301</v>
          </cell>
        </row>
        <row r="2167">
          <cell r="M2167">
            <v>3070000</v>
          </cell>
        </row>
        <row r="2168">
          <cell r="K2168">
            <v>2108010301</v>
          </cell>
        </row>
        <row r="2168">
          <cell r="M2168">
            <v>50000</v>
          </cell>
        </row>
        <row r="2169">
          <cell r="K2169">
            <v>2108010301</v>
          </cell>
        </row>
        <row r="2169">
          <cell r="M2169">
            <v>55000</v>
          </cell>
        </row>
        <row r="2170">
          <cell r="K2170">
            <v>2108010301</v>
          </cell>
        </row>
        <row r="2170">
          <cell r="M2170">
            <v>70000</v>
          </cell>
        </row>
        <row r="2171">
          <cell r="K2171">
            <v>2108010301</v>
          </cell>
        </row>
        <row r="2171">
          <cell r="M2171">
            <v>100000</v>
          </cell>
        </row>
        <row r="2172">
          <cell r="K2172">
            <v>2108010301</v>
          </cell>
        </row>
        <row r="2172">
          <cell r="M2172">
            <v>190000</v>
          </cell>
        </row>
        <row r="2173">
          <cell r="K2173">
            <v>2108010301</v>
          </cell>
        </row>
        <row r="2173">
          <cell r="M2173">
            <v>200000</v>
          </cell>
        </row>
        <row r="2174">
          <cell r="K2174">
            <v>2108010301</v>
          </cell>
        </row>
        <row r="2174">
          <cell r="M2174">
            <v>350000</v>
          </cell>
        </row>
        <row r="2175">
          <cell r="K2175">
            <v>2108010301</v>
          </cell>
        </row>
        <row r="2175">
          <cell r="M2175">
            <v>380000</v>
          </cell>
        </row>
        <row r="2176">
          <cell r="K2176">
            <v>2108010301</v>
          </cell>
        </row>
        <row r="2176">
          <cell r="M2176">
            <v>5725000</v>
          </cell>
        </row>
        <row r="2177">
          <cell r="K2177">
            <v>2108010301</v>
          </cell>
        </row>
        <row r="2177">
          <cell r="M2177">
            <v>680000</v>
          </cell>
        </row>
        <row r="2178">
          <cell r="K2178">
            <v>2108010301</v>
          </cell>
        </row>
        <row r="2178">
          <cell r="M2178">
            <v>85000</v>
          </cell>
        </row>
        <row r="2179">
          <cell r="K2179">
            <v>2108010301</v>
          </cell>
        </row>
        <row r="2179">
          <cell r="M2179">
            <v>85000</v>
          </cell>
        </row>
        <row r="2180">
          <cell r="K2180">
            <v>2108010301</v>
          </cell>
        </row>
        <row r="2180">
          <cell r="M2180">
            <v>850000</v>
          </cell>
        </row>
        <row r="2181">
          <cell r="K2181">
            <v>2108010301</v>
          </cell>
        </row>
        <row r="2181">
          <cell r="M2181">
            <v>510000</v>
          </cell>
        </row>
        <row r="2182">
          <cell r="K2182">
            <v>2108010301</v>
          </cell>
        </row>
        <row r="2182">
          <cell r="M2182">
            <v>6120000</v>
          </cell>
        </row>
        <row r="2183">
          <cell r="K2183">
            <v>2108010301</v>
          </cell>
        </row>
        <row r="2183">
          <cell r="M2183">
            <v>170000</v>
          </cell>
        </row>
        <row r="2184">
          <cell r="K2184">
            <v>2108010301</v>
          </cell>
        </row>
        <row r="2184">
          <cell r="M2184">
            <v>216000</v>
          </cell>
        </row>
        <row r="2185">
          <cell r="K2185">
            <v>2108010301</v>
          </cell>
        </row>
        <row r="2185">
          <cell r="M2185">
            <v>240000</v>
          </cell>
        </row>
        <row r="2186">
          <cell r="K2186">
            <v>2108010301</v>
          </cell>
        </row>
        <row r="2186">
          <cell r="M2186">
            <v>245000</v>
          </cell>
        </row>
        <row r="2187">
          <cell r="K2187">
            <v>2108010301</v>
          </cell>
        </row>
        <row r="2187">
          <cell r="M2187">
            <v>6075000</v>
          </cell>
        </row>
        <row r="2188">
          <cell r="K2188">
            <v>2108010301</v>
          </cell>
        </row>
        <row r="2188">
          <cell r="M2188">
            <v>120000</v>
          </cell>
        </row>
        <row r="2189">
          <cell r="K2189">
            <v>2108010301</v>
          </cell>
        </row>
        <row r="2189">
          <cell r="M2189">
            <v>6500000</v>
          </cell>
        </row>
        <row r="2190">
          <cell r="K2190">
            <v>2108010301</v>
          </cell>
        </row>
        <row r="2190">
          <cell r="M2190">
            <v>2805000</v>
          </cell>
        </row>
        <row r="2191">
          <cell r="K2191">
            <v>2108010301</v>
          </cell>
        </row>
        <row r="2191">
          <cell r="M2191">
            <v>85000</v>
          </cell>
        </row>
        <row r="2192">
          <cell r="K2192">
            <v>2108010301</v>
          </cell>
        </row>
        <row r="2192">
          <cell r="M2192">
            <v>1700000</v>
          </cell>
        </row>
        <row r="2193">
          <cell r="K2193">
            <v>2108010301</v>
          </cell>
        </row>
        <row r="2193">
          <cell r="M2193">
            <v>7820000</v>
          </cell>
        </row>
        <row r="2194">
          <cell r="K2194">
            <v>2108010301</v>
          </cell>
        </row>
        <row r="2194">
          <cell r="M2194">
            <v>2910000</v>
          </cell>
        </row>
        <row r="2195">
          <cell r="K2195">
            <v>2108010301</v>
          </cell>
        </row>
        <row r="2195">
          <cell r="M2195">
            <v>50000</v>
          </cell>
        </row>
        <row r="2196">
          <cell r="K2196">
            <v>2108010301</v>
          </cell>
        </row>
        <row r="2196">
          <cell r="M2196">
            <v>1805000</v>
          </cell>
        </row>
        <row r="2197">
          <cell r="K2197">
            <v>2108010301</v>
          </cell>
        </row>
        <row r="2197">
          <cell r="M2197">
            <v>2500000</v>
          </cell>
        </row>
        <row r="2198">
          <cell r="K2198">
            <v>2108010301</v>
          </cell>
        </row>
        <row r="2198">
          <cell r="M2198">
            <v>1420000</v>
          </cell>
        </row>
        <row r="2199">
          <cell r="K2199">
            <v>2108010301</v>
          </cell>
        </row>
        <row r="2199">
          <cell r="M2199">
            <v>85000</v>
          </cell>
        </row>
        <row r="2200">
          <cell r="K2200">
            <v>2108010301</v>
          </cell>
        </row>
        <row r="2200">
          <cell r="M2200">
            <v>7281000</v>
          </cell>
        </row>
        <row r="2201">
          <cell r="K2201">
            <v>2108010301</v>
          </cell>
        </row>
        <row r="2201">
          <cell r="M2201">
            <v>1220000</v>
          </cell>
        </row>
        <row r="2202">
          <cell r="K2202">
            <v>2108010301</v>
          </cell>
        </row>
        <row r="2202">
          <cell r="M2202">
            <v>50000</v>
          </cell>
        </row>
        <row r="2203">
          <cell r="K2203">
            <v>2108010301</v>
          </cell>
        </row>
        <row r="2203">
          <cell r="M2203">
            <v>70000</v>
          </cell>
        </row>
        <row r="2204">
          <cell r="K2204">
            <v>2108010301</v>
          </cell>
        </row>
        <row r="2204">
          <cell r="M2204">
            <v>140000</v>
          </cell>
        </row>
        <row r="2205">
          <cell r="K2205">
            <v>2108010301</v>
          </cell>
        </row>
        <row r="2205">
          <cell r="M2205">
            <v>380000</v>
          </cell>
        </row>
        <row r="2206">
          <cell r="K2206">
            <v>2108010301</v>
          </cell>
        </row>
        <row r="2206">
          <cell r="M2206">
            <v>400000</v>
          </cell>
        </row>
        <row r="2207">
          <cell r="K2207">
            <v>2108010301</v>
          </cell>
        </row>
        <row r="2207">
          <cell r="M2207">
            <v>430000</v>
          </cell>
        </row>
        <row r="2208">
          <cell r="K2208">
            <v>2108010301</v>
          </cell>
        </row>
        <row r="2208">
          <cell r="M2208">
            <v>580000</v>
          </cell>
        </row>
        <row r="2209">
          <cell r="K2209">
            <v>2108010301</v>
          </cell>
        </row>
        <row r="2209">
          <cell r="M2209">
            <v>70000</v>
          </cell>
        </row>
        <row r="2210">
          <cell r="K2210">
            <v>2108010301</v>
          </cell>
        </row>
        <row r="2210">
          <cell r="M2210">
            <v>170000</v>
          </cell>
        </row>
        <row r="2211">
          <cell r="K2211">
            <v>2108010301</v>
          </cell>
        </row>
        <row r="2211">
          <cell r="M2211">
            <v>200000</v>
          </cell>
        </row>
        <row r="2212">
          <cell r="K2212">
            <v>2108010301</v>
          </cell>
        </row>
        <row r="2212">
          <cell r="M2212">
            <v>2680000</v>
          </cell>
        </row>
        <row r="2213">
          <cell r="K2213">
            <v>2108010301</v>
          </cell>
        </row>
        <row r="2213">
          <cell r="M2213">
            <v>2955000</v>
          </cell>
        </row>
        <row r="2214">
          <cell r="K2214">
            <v>2108010301</v>
          </cell>
        </row>
        <row r="2214">
          <cell r="M2214">
            <v>85000</v>
          </cell>
        </row>
        <row r="2215">
          <cell r="K2215">
            <v>2108010301</v>
          </cell>
        </row>
        <row r="2215">
          <cell r="M2215">
            <v>1700000</v>
          </cell>
        </row>
        <row r="2216">
          <cell r="K2216">
            <v>2108010301</v>
          </cell>
        </row>
        <row r="2216">
          <cell r="M2216">
            <v>3470000</v>
          </cell>
        </row>
        <row r="2217">
          <cell r="K2217">
            <v>2108010301</v>
          </cell>
        </row>
        <row r="2217">
          <cell r="M2217">
            <v>1500000</v>
          </cell>
        </row>
        <row r="2218">
          <cell r="K2218">
            <v>2108010301</v>
          </cell>
        </row>
        <row r="2218">
          <cell r="M2218">
            <v>5185000</v>
          </cell>
        </row>
        <row r="2219">
          <cell r="K2219">
            <v>2108010301</v>
          </cell>
        </row>
        <row r="2219">
          <cell r="M2219">
            <v>170000</v>
          </cell>
        </row>
        <row r="2220">
          <cell r="K2220">
            <v>2108010301</v>
          </cell>
        </row>
        <row r="2220">
          <cell r="M2220">
            <v>1700000</v>
          </cell>
        </row>
        <row r="2221">
          <cell r="K2221">
            <v>2108010301</v>
          </cell>
        </row>
        <row r="2221">
          <cell r="M2221">
            <v>2345000</v>
          </cell>
        </row>
        <row r="2222">
          <cell r="K2222">
            <v>2108010301</v>
          </cell>
        </row>
        <row r="2222">
          <cell r="M2222">
            <v>3060000</v>
          </cell>
        </row>
        <row r="2223">
          <cell r="K2223">
            <v>2108010301</v>
          </cell>
        </row>
        <row r="2223">
          <cell r="M2223">
            <v>350000</v>
          </cell>
        </row>
        <row r="2224">
          <cell r="K2224">
            <v>2108010301</v>
          </cell>
        </row>
        <row r="2224">
          <cell r="M2224">
            <v>1860000</v>
          </cell>
        </row>
        <row r="2225">
          <cell r="K2225">
            <v>2108010301</v>
          </cell>
        </row>
        <row r="2225">
          <cell r="M2225">
            <v>70000</v>
          </cell>
        </row>
        <row r="2226">
          <cell r="K2226">
            <v>2108010301</v>
          </cell>
        </row>
        <row r="2226">
          <cell r="M2226">
            <v>6030000</v>
          </cell>
        </row>
        <row r="2227">
          <cell r="K2227">
            <v>2108010301</v>
          </cell>
        </row>
        <row r="2227">
          <cell r="M2227">
            <v>1870000</v>
          </cell>
        </row>
        <row r="2228">
          <cell r="K2228">
            <v>2108010301</v>
          </cell>
        </row>
        <row r="2228">
          <cell r="M2228">
            <v>170000</v>
          </cell>
        </row>
        <row r="2229">
          <cell r="K2229">
            <v>2108010301</v>
          </cell>
        </row>
        <row r="2229">
          <cell r="M2229">
            <v>75000</v>
          </cell>
        </row>
        <row r="2230">
          <cell r="K2230">
            <v>2108010301</v>
          </cell>
        </row>
        <row r="2230">
          <cell r="M2230">
            <v>1870000</v>
          </cell>
        </row>
        <row r="2231">
          <cell r="K2231">
            <v>2108010301</v>
          </cell>
        </row>
        <row r="2231">
          <cell r="M2231">
            <v>4571000</v>
          </cell>
        </row>
        <row r="2232">
          <cell r="K2232">
            <v>2108010301</v>
          </cell>
        </row>
        <row r="2232">
          <cell r="M2232">
            <v>50000</v>
          </cell>
        </row>
        <row r="2233">
          <cell r="K2233">
            <v>2108010301</v>
          </cell>
        </row>
        <row r="2233">
          <cell r="M2233">
            <v>50000</v>
          </cell>
        </row>
        <row r="2234">
          <cell r="K2234">
            <v>2108010301</v>
          </cell>
        </row>
        <row r="2234">
          <cell r="M2234">
            <v>70000</v>
          </cell>
        </row>
        <row r="2235">
          <cell r="K2235">
            <v>2108010301</v>
          </cell>
        </row>
        <row r="2235">
          <cell r="M2235">
            <v>70000</v>
          </cell>
        </row>
        <row r="2236">
          <cell r="K2236">
            <v>2108010301</v>
          </cell>
        </row>
        <row r="2236">
          <cell r="M2236">
            <v>100000</v>
          </cell>
        </row>
        <row r="2237">
          <cell r="K2237">
            <v>2108010301</v>
          </cell>
        </row>
        <row r="2237">
          <cell r="M2237">
            <v>120000</v>
          </cell>
        </row>
        <row r="2238">
          <cell r="K2238">
            <v>2108010301</v>
          </cell>
        </row>
        <row r="2238">
          <cell r="M2238">
            <v>140000</v>
          </cell>
        </row>
        <row r="2239">
          <cell r="K2239">
            <v>2108010301</v>
          </cell>
        </row>
        <row r="2239">
          <cell r="M2239">
            <v>500000</v>
          </cell>
        </row>
        <row r="2240">
          <cell r="K2240">
            <v>2108010301</v>
          </cell>
        </row>
        <row r="2240">
          <cell r="M2240">
            <v>554500</v>
          </cell>
        </row>
        <row r="2241">
          <cell r="K2241">
            <v>2108010301</v>
          </cell>
        </row>
        <row r="2241">
          <cell r="M2241">
            <v>770000</v>
          </cell>
        </row>
        <row r="2242">
          <cell r="K2242">
            <v>2108010301</v>
          </cell>
        </row>
        <row r="2242">
          <cell r="M2242">
            <v>810000</v>
          </cell>
        </row>
        <row r="2243">
          <cell r="K2243">
            <v>2108010301</v>
          </cell>
        </row>
        <row r="2243">
          <cell r="M2243">
            <v>450000</v>
          </cell>
        </row>
        <row r="2244">
          <cell r="K2244">
            <v>2108010301</v>
          </cell>
        </row>
        <row r="2244">
          <cell r="M2244">
            <v>640000</v>
          </cell>
        </row>
        <row r="2245">
          <cell r="K2245">
            <v>2108010301</v>
          </cell>
        </row>
        <row r="2245">
          <cell r="M2245">
            <v>6590000</v>
          </cell>
        </row>
        <row r="2246">
          <cell r="K2246">
            <v>2108010301</v>
          </cell>
        </row>
        <row r="2246">
          <cell r="M2246">
            <v>600000</v>
          </cell>
        </row>
        <row r="2247">
          <cell r="K2247">
            <v>2108010301</v>
          </cell>
        </row>
        <row r="2247">
          <cell r="M2247">
            <v>300000</v>
          </cell>
        </row>
        <row r="2248">
          <cell r="K2248">
            <v>2108010301</v>
          </cell>
        </row>
        <row r="2248">
          <cell r="M2248">
            <v>3785000</v>
          </cell>
        </row>
        <row r="2249">
          <cell r="K2249">
            <v>2108010301</v>
          </cell>
        </row>
        <row r="2249">
          <cell r="M2249">
            <v>4940000</v>
          </cell>
        </row>
        <row r="2250">
          <cell r="K2250">
            <v>2108010301</v>
          </cell>
        </row>
        <row r="2250">
          <cell r="M2250">
            <v>3315000</v>
          </cell>
        </row>
        <row r="2251">
          <cell r="K2251">
            <v>2108010301</v>
          </cell>
        </row>
        <row r="2251">
          <cell r="M2251">
            <v>170000</v>
          </cell>
        </row>
        <row r="2252">
          <cell r="K2252">
            <v>2108010301</v>
          </cell>
        </row>
        <row r="2252">
          <cell r="M2252">
            <v>5015000</v>
          </cell>
        </row>
        <row r="2253">
          <cell r="K2253">
            <v>2108010301</v>
          </cell>
        </row>
        <row r="2253">
          <cell r="M2253">
            <v>2150000</v>
          </cell>
        </row>
        <row r="2254">
          <cell r="K2254">
            <v>2108010301</v>
          </cell>
        </row>
        <row r="2254">
          <cell r="M2254">
            <v>1615000</v>
          </cell>
        </row>
        <row r="2255">
          <cell r="K2255">
            <v>2108010301</v>
          </cell>
        </row>
        <row r="2255">
          <cell r="M2255">
            <v>6600000</v>
          </cell>
        </row>
        <row r="2256">
          <cell r="K2256">
            <v>2108010301</v>
          </cell>
        </row>
        <row r="2256">
          <cell r="M2256">
            <v>85000</v>
          </cell>
        </row>
        <row r="2257">
          <cell r="K2257">
            <v>2108010301</v>
          </cell>
        </row>
        <row r="2257">
          <cell r="M2257">
            <v>3340000</v>
          </cell>
        </row>
        <row r="2258">
          <cell r="K2258">
            <v>2108010301</v>
          </cell>
        </row>
        <row r="2258">
          <cell r="M2258">
            <v>5474200</v>
          </cell>
        </row>
        <row r="2259">
          <cell r="K2259">
            <v>2108010301</v>
          </cell>
        </row>
        <row r="2259">
          <cell r="M2259">
            <v>50000</v>
          </cell>
        </row>
        <row r="2260">
          <cell r="K2260">
            <v>2108010301</v>
          </cell>
        </row>
        <row r="2260">
          <cell r="M2260">
            <v>50000</v>
          </cell>
        </row>
        <row r="2261">
          <cell r="K2261">
            <v>2108010301</v>
          </cell>
        </row>
        <row r="2261">
          <cell r="M2261">
            <v>70000</v>
          </cell>
        </row>
        <row r="2262">
          <cell r="K2262">
            <v>2108010301</v>
          </cell>
        </row>
        <row r="2262">
          <cell r="M2262">
            <v>210000</v>
          </cell>
        </row>
        <row r="2263">
          <cell r="K2263">
            <v>2108010301</v>
          </cell>
        </row>
        <row r="2263">
          <cell r="M2263">
            <v>2150000</v>
          </cell>
        </row>
        <row r="2264">
          <cell r="K2264">
            <v>2108010301</v>
          </cell>
        </row>
        <row r="2264">
          <cell r="M2264">
            <v>240000</v>
          </cell>
        </row>
        <row r="2265">
          <cell r="K2265">
            <v>2108010301</v>
          </cell>
        </row>
        <row r="2265">
          <cell r="M2265">
            <v>300000</v>
          </cell>
        </row>
        <row r="2266">
          <cell r="K2266">
            <v>2108010301</v>
          </cell>
        </row>
        <row r="2266">
          <cell r="M2266">
            <v>935000</v>
          </cell>
        </row>
        <row r="2267">
          <cell r="K2267">
            <v>2108010301</v>
          </cell>
        </row>
        <row r="2267">
          <cell r="M2267">
            <v>85000</v>
          </cell>
        </row>
        <row r="2268">
          <cell r="K2268">
            <v>2108010301</v>
          </cell>
        </row>
        <row r="2268">
          <cell r="M2268">
            <v>300000</v>
          </cell>
        </row>
        <row r="2269">
          <cell r="K2269">
            <v>2108010301</v>
          </cell>
        </row>
        <row r="2269">
          <cell r="M2269">
            <v>4805000</v>
          </cell>
        </row>
        <row r="2270">
          <cell r="K2270">
            <v>2108010301</v>
          </cell>
        </row>
        <row r="2270">
          <cell r="M2270">
            <v>450000</v>
          </cell>
        </row>
        <row r="2271">
          <cell r="K2271">
            <v>2108010301</v>
          </cell>
        </row>
        <row r="2271">
          <cell r="M2271">
            <v>340000</v>
          </cell>
        </row>
        <row r="2272">
          <cell r="K2272">
            <v>2108010301</v>
          </cell>
        </row>
        <row r="2272">
          <cell r="M2272">
            <v>5015000</v>
          </cell>
        </row>
        <row r="2273">
          <cell r="K2273">
            <v>2108010301</v>
          </cell>
        </row>
        <row r="2273">
          <cell r="M2273">
            <v>4560000</v>
          </cell>
        </row>
        <row r="2274">
          <cell r="K2274">
            <v>2108010301</v>
          </cell>
        </row>
        <row r="2274">
          <cell r="M2274">
            <v>1270000</v>
          </cell>
        </row>
        <row r="2275">
          <cell r="K2275">
            <v>2108010301</v>
          </cell>
        </row>
        <row r="2275">
          <cell r="M2275">
            <v>330000</v>
          </cell>
        </row>
        <row r="2276">
          <cell r="K2276">
            <v>2108010301</v>
          </cell>
        </row>
        <row r="2276">
          <cell r="M2276">
            <v>3825000</v>
          </cell>
        </row>
        <row r="2277">
          <cell r="K2277">
            <v>2108010301</v>
          </cell>
        </row>
        <row r="2277">
          <cell r="M2277">
            <v>85000</v>
          </cell>
        </row>
        <row r="2278">
          <cell r="K2278">
            <v>2108010301</v>
          </cell>
        </row>
        <row r="2278">
          <cell r="M2278">
            <v>1190000</v>
          </cell>
        </row>
        <row r="2279">
          <cell r="K2279">
            <v>2108010301</v>
          </cell>
        </row>
        <row r="2279">
          <cell r="M2279">
            <v>4785000</v>
          </cell>
        </row>
        <row r="2280">
          <cell r="K2280">
            <v>2108010301</v>
          </cell>
        </row>
        <row r="2280">
          <cell r="M2280">
            <v>620000</v>
          </cell>
        </row>
        <row r="2281">
          <cell r="K2281">
            <v>2108010301</v>
          </cell>
        </row>
        <row r="2281">
          <cell r="M2281">
            <v>55000</v>
          </cell>
        </row>
        <row r="2282">
          <cell r="K2282">
            <v>2108010301</v>
          </cell>
        </row>
        <row r="2282">
          <cell r="M2282">
            <v>120000</v>
          </cell>
        </row>
        <row r="2283">
          <cell r="K2283">
            <v>2108010301</v>
          </cell>
        </row>
        <row r="2283">
          <cell r="M2283">
            <v>150000</v>
          </cell>
        </row>
        <row r="2284">
          <cell r="K2284">
            <v>2108010301</v>
          </cell>
        </row>
        <row r="2284">
          <cell r="M2284">
            <v>200000</v>
          </cell>
        </row>
        <row r="2285">
          <cell r="K2285">
            <v>2108010301</v>
          </cell>
        </row>
        <row r="2285">
          <cell r="M2285">
            <v>210000</v>
          </cell>
        </row>
        <row r="2286">
          <cell r="K2286">
            <v>2108010301</v>
          </cell>
        </row>
        <row r="2286">
          <cell r="M2286">
            <v>370000</v>
          </cell>
        </row>
        <row r="2287">
          <cell r="K2287">
            <v>2108010301</v>
          </cell>
        </row>
        <row r="2287">
          <cell r="M2287">
            <v>750000</v>
          </cell>
        </row>
        <row r="2288">
          <cell r="K2288">
            <v>2108010301</v>
          </cell>
        </row>
        <row r="2288">
          <cell r="M2288">
            <v>845000</v>
          </cell>
        </row>
        <row r="2289">
          <cell r="K2289">
            <v>2108010301</v>
          </cell>
        </row>
        <row r="2289">
          <cell r="M2289">
            <v>180000</v>
          </cell>
        </row>
        <row r="2290">
          <cell r="K2290">
            <v>2108010301</v>
          </cell>
        </row>
        <row r="2290">
          <cell r="M2290">
            <v>680000</v>
          </cell>
        </row>
        <row r="2291">
          <cell r="K2291">
            <v>2108010301</v>
          </cell>
        </row>
        <row r="2291">
          <cell r="M2291">
            <v>3230000</v>
          </cell>
        </row>
        <row r="2292">
          <cell r="K2292">
            <v>2108010301</v>
          </cell>
        </row>
        <row r="2292">
          <cell r="M2292">
            <v>600000</v>
          </cell>
        </row>
        <row r="2293">
          <cell r="K2293">
            <v>2108010301</v>
          </cell>
        </row>
        <row r="2293">
          <cell r="M2293">
            <v>2380000</v>
          </cell>
        </row>
        <row r="2294">
          <cell r="K2294">
            <v>2108010301</v>
          </cell>
        </row>
        <row r="2294">
          <cell r="M2294">
            <v>4510000</v>
          </cell>
        </row>
        <row r="2295">
          <cell r="K2295">
            <v>2108010301</v>
          </cell>
        </row>
        <row r="2295">
          <cell r="M2295">
            <v>2040000</v>
          </cell>
        </row>
        <row r="2296">
          <cell r="K2296">
            <v>2108010301</v>
          </cell>
        </row>
        <row r="2296">
          <cell r="M2296">
            <v>120000</v>
          </cell>
        </row>
        <row r="2297">
          <cell r="K2297">
            <v>2108010301</v>
          </cell>
        </row>
        <row r="2297">
          <cell r="M2297">
            <v>1190000</v>
          </cell>
        </row>
        <row r="2298">
          <cell r="K2298">
            <v>2108010301</v>
          </cell>
        </row>
        <row r="2298">
          <cell r="M2298">
            <v>4395000</v>
          </cell>
        </row>
        <row r="2299">
          <cell r="K2299">
            <v>2108010301</v>
          </cell>
        </row>
        <row r="2299">
          <cell r="M2299">
            <v>3930000</v>
          </cell>
        </row>
        <row r="2300">
          <cell r="K2300">
            <v>2108010301</v>
          </cell>
        </row>
        <row r="2300">
          <cell r="M2300">
            <v>2555000</v>
          </cell>
        </row>
        <row r="2301">
          <cell r="K2301">
            <v>2108010301</v>
          </cell>
        </row>
        <row r="2301">
          <cell r="M2301">
            <v>170000</v>
          </cell>
        </row>
        <row r="2302">
          <cell r="K2302">
            <v>2108010301</v>
          </cell>
        </row>
        <row r="2302">
          <cell r="M2302">
            <v>1700000</v>
          </cell>
        </row>
        <row r="2303">
          <cell r="K2303">
            <v>2108010301</v>
          </cell>
        </row>
        <row r="2303">
          <cell r="M2303">
            <v>420000</v>
          </cell>
        </row>
        <row r="2304">
          <cell r="K2304">
            <v>2108010301</v>
          </cell>
        </row>
        <row r="2304">
          <cell r="M2304">
            <v>70000</v>
          </cell>
        </row>
        <row r="2305">
          <cell r="K2305">
            <v>2108010301</v>
          </cell>
        </row>
        <row r="2305">
          <cell r="M2305">
            <v>100000</v>
          </cell>
        </row>
        <row r="2306">
          <cell r="K2306">
            <v>2108010301</v>
          </cell>
        </row>
        <row r="2306">
          <cell r="M2306">
            <v>170000</v>
          </cell>
        </row>
        <row r="2307">
          <cell r="K2307">
            <v>2108010301</v>
          </cell>
        </row>
        <row r="2307">
          <cell r="M2307">
            <v>260000</v>
          </cell>
        </row>
        <row r="2308">
          <cell r="K2308">
            <v>2108010301</v>
          </cell>
        </row>
        <row r="2308">
          <cell r="M2308">
            <v>505000</v>
          </cell>
        </row>
        <row r="2309">
          <cell r="K2309">
            <v>2108010301</v>
          </cell>
        </row>
        <row r="2309">
          <cell r="M2309">
            <v>600000</v>
          </cell>
        </row>
        <row r="2310">
          <cell r="K2310">
            <v>2108010301</v>
          </cell>
        </row>
        <row r="2310">
          <cell r="M2310">
            <v>688500</v>
          </cell>
        </row>
        <row r="2311">
          <cell r="K2311">
            <v>2108010301</v>
          </cell>
        </row>
        <row r="2311">
          <cell r="M2311">
            <v>2025000</v>
          </cell>
        </row>
        <row r="2312">
          <cell r="K2312">
            <v>2108010301</v>
          </cell>
        </row>
        <row r="2312">
          <cell r="M2312">
            <v>250000</v>
          </cell>
        </row>
        <row r="2313">
          <cell r="K2313">
            <v>2108010301</v>
          </cell>
        </row>
        <row r="2313">
          <cell r="M2313">
            <v>340000</v>
          </cell>
        </row>
        <row r="2314">
          <cell r="K2314">
            <v>2108010301</v>
          </cell>
        </row>
        <row r="2314">
          <cell r="M2314">
            <v>6515000</v>
          </cell>
        </row>
        <row r="2315">
          <cell r="K2315">
            <v>2108010301</v>
          </cell>
        </row>
        <row r="2315">
          <cell r="M2315">
            <v>640000</v>
          </cell>
        </row>
        <row r="2316">
          <cell r="K2316">
            <v>2108010301</v>
          </cell>
        </row>
        <row r="2316">
          <cell r="M2316">
            <v>85000</v>
          </cell>
        </row>
        <row r="2317">
          <cell r="K2317">
            <v>2108010301</v>
          </cell>
        </row>
        <row r="2317">
          <cell r="M2317">
            <v>10908000</v>
          </cell>
        </row>
        <row r="2318">
          <cell r="K2318">
            <v>2108010301</v>
          </cell>
        </row>
        <row r="2318">
          <cell r="M2318">
            <v>70000</v>
          </cell>
        </row>
        <row r="2319">
          <cell r="K2319">
            <v>2108010301</v>
          </cell>
        </row>
        <row r="2319">
          <cell r="M2319">
            <v>140000</v>
          </cell>
        </row>
        <row r="2320">
          <cell r="K2320">
            <v>2108010301</v>
          </cell>
        </row>
        <row r="2320">
          <cell r="M2320">
            <v>170000</v>
          </cell>
        </row>
        <row r="2321">
          <cell r="K2321">
            <v>2108010301</v>
          </cell>
        </row>
        <row r="2321">
          <cell r="M2321">
            <v>3300000</v>
          </cell>
        </row>
        <row r="2322">
          <cell r="K2322">
            <v>2108010301</v>
          </cell>
        </row>
        <row r="2322">
          <cell r="M2322">
            <v>6425000</v>
          </cell>
        </row>
        <row r="2323">
          <cell r="K2323">
            <v>2108010301</v>
          </cell>
        </row>
        <row r="2323">
          <cell r="M2323">
            <v>70000</v>
          </cell>
        </row>
        <row r="2324">
          <cell r="K2324">
            <v>2108010301</v>
          </cell>
        </row>
        <row r="2324">
          <cell r="M2324">
            <v>200000</v>
          </cell>
        </row>
        <row r="2325">
          <cell r="K2325">
            <v>2108010301</v>
          </cell>
        </row>
        <row r="2325">
          <cell r="M2325">
            <v>400000</v>
          </cell>
        </row>
        <row r="2326">
          <cell r="K2326">
            <v>2108010301</v>
          </cell>
        </row>
        <row r="2326">
          <cell r="M2326">
            <v>950000</v>
          </cell>
        </row>
        <row r="2327">
          <cell r="K2327">
            <v>2108010301</v>
          </cell>
        </row>
        <row r="2327">
          <cell r="M2327">
            <v>85000</v>
          </cell>
        </row>
        <row r="2328">
          <cell r="K2328">
            <v>2108010301</v>
          </cell>
        </row>
        <row r="2328">
          <cell r="M2328">
            <v>255000</v>
          </cell>
        </row>
        <row r="2329">
          <cell r="K2329">
            <v>2108010301</v>
          </cell>
        </row>
        <row r="2329">
          <cell r="M2329">
            <v>3369200</v>
          </cell>
        </row>
        <row r="2330">
          <cell r="K2330">
            <v>2108010301</v>
          </cell>
        </row>
        <row r="2330">
          <cell r="M2330">
            <v>70000</v>
          </cell>
        </row>
        <row r="2331">
          <cell r="K2331">
            <v>2108010301</v>
          </cell>
        </row>
        <row r="2331">
          <cell r="M2331">
            <v>100000</v>
          </cell>
        </row>
        <row r="2332">
          <cell r="K2332">
            <v>2108010301</v>
          </cell>
        </row>
        <row r="2332">
          <cell r="M2332">
            <v>100000</v>
          </cell>
        </row>
        <row r="2333">
          <cell r="K2333">
            <v>2108010301</v>
          </cell>
        </row>
        <row r="2333">
          <cell r="M2333">
            <v>140000</v>
          </cell>
        </row>
        <row r="2334">
          <cell r="K2334">
            <v>2108010301</v>
          </cell>
        </row>
        <row r="2334">
          <cell r="M2334">
            <v>210000</v>
          </cell>
        </row>
        <row r="2335">
          <cell r="K2335">
            <v>2108010301</v>
          </cell>
        </row>
        <row r="2335">
          <cell r="M2335">
            <v>210000</v>
          </cell>
        </row>
        <row r="2336">
          <cell r="K2336">
            <v>2108010301</v>
          </cell>
        </row>
        <row r="2336">
          <cell r="M2336">
            <v>5525000</v>
          </cell>
        </row>
        <row r="2337">
          <cell r="K2337">
            <v>2108010301</v>
          </cell>
        </row>
        <row r="2337">
          <cell r="M2337">
            <v>85000</v>
          </cell>
        </row>
        <row r="2338">
          <cell r="K2338">
            <v>2108010301</v>
          </cell>
        </row>
        <row r="2338">
          <cell r="M2338">
            <v>3485000</v>
          </cell>
        </row>
        <row r="2339">
          <cell r="K2339">
            <v>2108010301</v>
          </cell>
        </row>
        <row r="2339">
          <cell r="M2339">
            <v>3665000</v>
          </cell>
        </row>
        <row r="2340">
          <cell r="K2340">
            <v>2108010301</v>
          </cell>
        </row>
        <row r="2340">
          <cell r="M2340">
            <v>2040000</v>
          </cell>
        </row>
        <row r="2341">
          <cell r="K2341">
            <v>2108010301</v>
          </cell>
        </row>
        <row r="2341">
          <cell r="M2341">
            <v>85000</v>
          </cell>
        </row>
        <row r="2342">
          <cell r="K2342">
            <v>2108010301</v>
          </cell>
        </row>
        <row r="2342">
          <cell r="M2342">
            <v>1705000</v>
          </cell>
        </row>
        <row r="2343">
          <cell r="K2343">
            <v>2108010301</v>
          </cell>
        </row>
        <row r="2343">
          <cell r="M2343">
            <v>2605000</v>
          </cell>
        </row>
        <row r="2344">
          <cell r="K2344">
            <v>2108010301</v>
          </cell>
        </row>
        <row r="2344">
          <cell r="M2344">
            <v>935000</v>
          </cell>
        </row>
        <row r="2345">
          <cell r="K2345">
            <v>2108010301</v>
          </cell>
        </row>
        <row r="2345">
          <cell r="M2345">
            <v>120000</v>
          </cell>
        </row>
        <row r="2346">
          <cell r="K2346">
            <v>2108010301</v>
          </cell>
        </row>
        <row r="2346">
          <cell r="M2346">
            <v>300000</v>
          </cell>
        </row>
        <row r="2347">
          <cell r="K2347">
            <v>2108010301</v>
          </cell>
        </row>
        <row r="2347">
          <cell r="M2347">
            <v>85000</v>
          </cell>
        </row>
        <row r="2348">
          <cell r="K2348">
            <v>2108010301</v>
          </cell>
        </row>
        <row r="2348">
          <cell r="M2348">
            <v>7193000</v>
          </cell>
        </row>
        <row r="2349">
          <cell r="K2349">
            <v>2108010301</v>
          </cell>
        </row>
        <row r="2349">
          <cell r="M2349">
            <v>140000</v>
          </cell>
        </row>
        <row r="2350">
          <cell r="K2350">
            <v>2108010301</v>
          </cell>
        </row>
        <row r="2350">
          <cell r="M2350">
            <v>210000</v>
          </cell>
        </row>
        <row r="2351">
          <cell r="K2351">
            <v>2108010301</v>
          </cell>
        </row>
        <row r="2351">
          <cell r="M2351">
            <v>255000</v>
          </cell>
        </row>
        <row r="2352">
          <cell r="K2352">
            <v>2108010301</v>
          </cell>
        </row>
        <row r="2352">
          <cell r="M2352">
            <v>770000</v>
          </cell>
        </row>
        <row r="2353">
          <cell r="K2353">
            <v>2108010301</v>
          </cell>
        </row>
        <row r="2353">
          <cell r="M2353">
            <v>5440000</v>
          </cell>
        </row>
        <row r="2354">
          <cell r="K2354">
            <v>2108010301</v>
          </cell>
        </row>
        <row r="2354">
          <cell r="M2354">
            <v>300000</v>
          </cell>
        </row>
        <row r="2355">
          <cell r="K2355">
            <v>2108010301</v>
          </cell>
        </row>
        <row r="2355">
          <cell r="M2355">
            <v>400000</v>
          </cell>
        </row>
        <row r="2356">
          <cell r="K2356">
            <v>2108010301</v>
          </cell>
        </row>
        <row r="2356">
          <cell r="M2356">
            <v>5495000</v>
          </cell>
        </row>
        <row r="2357">
          <cell r="K2357">
            <v>2108010301</v>
          </cell>
        </row>
        <row r="2357">
          <cell r="M2357">
            <v>2455000</v>
          </cell>
        </row>
        <row r="2358">
          <cell r="K2358">
            <v>2108010301</v>
          </cell>
        </row>
        <row r="2358">
          <cell r="M2358">
            <v>780000</v>
          </cell>
        </row>
        <row r="2359">
          <cell r="K2359">
            <v>2108010301</v>
          </cell>
        </row>
        <row r="2359">
          <cell r="M2359">
            <v>4505000</v>
          </cell>
        </row>
        <row r="2360">
          <cell r="K2360">
            <v>2108010301</v>
          </cell>
        </row>
        <row r="2360">
          <cell r="M2360">
            <v>3740000</v>
          </cell>
        </row>
        <row r="2361">
          <cell r="K2361">
            <v>2108010301</v>
          </cell>
        </row>
        <row r="2361">
          <cell r="M2361">
            <v>275000</v>
          </cell>
        </row>
        <row r="2362">
          <cell r="K2362">
            <v>2108010301</v>
          </cell>
        </row>
        <row r="2362">
          <cell r="M2362">
            <v>2950000</v>
          </cell>
        </row>
        <row r="2363">
          <cell r="K2363">
            <v>2108010301</v>
          </cell>
        </row>
        <row r="2363">
          <cell r="M2363">
            <v>2865000</v>
          </cell>
        </row>
        <row r="2364">
          <cell r="K2364">
            <v>2108010301</v>
          </cell>
        </row>
        <row r="2364">
          <cell r="M2364">
            <v>200000</v>
          </cell>
        </row>
        <row r="2365">
          <cell r="K2365">
            <v>2108010301</v>
          </cell>
        </row>
        <row r="2365">
          <cell r="M2365">
            <v>3570000</v>
          </cell>
        </row>
        <row r="2366">
          <cell r="K2366">
            <v>2108010301</v>
          </cell>
        </row>
        <row r="2366">
          <cell r="M2366">
            <v>3145000</v>
          </cell>
        </row>
        <row r="2367">
          <cell r="K2367">
            <v>2108010301</v>
          </cell>
        </row>
        <row r="2367">
          <cell r="M2367">
            <v>2380000</v>
          </cell>
        </row>
        <row r="2368">
          <cell r="K2368">
            <v>2108010301</v>
          </cell>
        </row>
        <row r="2368">
          <cell r="M2368">
            <v>4240000</v>
          </cell>
        </row>
        <row r="2369">
          <cell r="K2369">
            <v>2108010301</v>
          </cell>
        </row>
        <row r="2369">
          <cell r="M2369">
            <v>85000</v>
          </cell>
        </row>
        <row r="2370">
          <cell r="K2370">
            <v>2108010301</v>
          </cell>
        </row>
        <row r="2370">
          <cell r="M2370">
            <v>340000</v>
          </cell>
        </row>
        <row r="2371">
          <cell r="K2371">
            <v>2108010301</v>
          </cell>
        </row>
        <row r="2371">
          <cell r="M2371">
            <v>2910000</v>
          </cell>
        </row>
        <row r="2372">
          <cell r="K2372">
            <v>2108010301</v>
          </cell>
        </row>
        <row r="2372">
          <cell r="M2372">
            <v>70000</v>
          </cell>
        </row>
        <row r="2373">
          <cell r="K2373">
            <v>2108010301</v>
          </cell>
        </row>
        <row r="2373">
          <cell r="M2373">
            <v>2125000</v>
          </cell>
        </row>
        <row r="2374">
          <cell r="K2374">
            <v>2108010301</v>
          </cell>
        </row>
        <row r="2374">
          <cell r="M2374">
            <v>2570000</v>
          </cell>
        </row>
        <row r="2375">
          <cell r="K2375">
            <v>2108010301</v>
          </cell>
        </row>
        <row r="2376">
          <cell r="K2376">
            <v>2108010301</v>
          </cell>
        </row>
        <row r="2377">
          <cell r="K2377">
            <v>2108010301</v>
          </cell>
        </row>
        <row r="2378">
          <cell r="K2378">
            <v>2108010301</v>
          </cell>
        </row>
        <row r="2379">
          <cell r="K2379">
            <v>2108010301</v>
          </cell>
        </row>
        <row r="2380">
          <cell r="K2380">
            <v>2108010301</v>
          </cell>
        </row>
        <row r="2381">
          <cell r="K2381">
            <v>2108010301</v>
          </cell>
        </row>
        <row r="2382">
          <cell r="K2382">
            <v>2108010301</v>
          </cell>
        </row>
        <row r="2383">
          <cell r="K2383">
            <v>2108010301</v>
          </cell>
        </row>
        <row r="2384">
          <cell r="K2384">
            <v>2108010301</v>
          </cell>
        </row>
        <row r="2385">
          <cell r="K2385">
            <v>2108010301</v>
          </cell>
        </row>
        <row r="2386">
          <cell r="K2386">
            <v>2108010301</v>
          </cell>
        </row>
        <row r="2387">
          <cell r="K2387">
            <v>2108010301</v>
          </cell>
        </row>
        <row r="2388">
          <cell r="K2388">
            <v>2108010301</v>
          </cell>
        </row>
        <row r="2389">
          <cell r="K2389">
            <v>2108010301</v>
          </cell>
        </row>
        <row r="2390">
          <cell r="K2390">
            <v>2108010301</v>
          </cell>
        </row>
        <row r="2391">
          <cell r="K2391">
            <v>2108010301</v>
          </cell>
        </row>
        <row r="2392">
          <cell r="K2392">
            <v>2108010301</v>
          </cell>
        </row>
        <row r="2393">
          <cell r="K2393">
            <v>2108010301</v>
          </cell>
        </row>
        <row r="2394">
          <cell r="K2394">
            <v>2108010301</v>
          </cell>
        </row>
        <row r="2395">
          <cell r="K2395">
            <v>2108010301</v>
          </cell>
        </row>
        <row r="2396">
          <cell r="K2396">
            <v>2108010301</v>
          </cell>
        </row>
        <row r="2397">
          <cell r="K2397">
            <v>2108010301</v>
          </cell>
        </row>
        <row r="2398">
          <cell r="K2398">
            <v>2108010301</v>
          </cell>
        </row>
        <row r="2399">
          <cell r="K2399">
            <v>2108010301</v>
          </cell>
        </row>
        <row r="2400">
          <cell r="K2400">
            <v>2108010301</v>
          </cell>
        </row>
        <row r="2401">
          <cell r="K2401">
            <v>2108010301</v>
          </cell>
        </row>
        <row r="2402">
          <cell r="K2402">
            <v>2108010301</v>
          </cell>
        </row>
        <row r="2403">
          <cell r="K2403">
            <v>2108010301</v>
          </cell>
        </row>
        <row r="2404">
          <cell r="K2404">
            <v>2108010301</v>
          </cell>
        </row>
        <row r="2405">
          <cell r="K2405">
            <v>2108010301</v>
          </cell>
        </row>
        <row r="2406">
          <cell r="K2406">
            <v>2108010301</v>
          </cell>
        </row>
        <row r="2407">
          <cell r="K2407">
            <v>2108010301</v>
          </cell>
        </row>
        <row r="2408">
          <cell r="K2408">
            <v>2108010301</v>
          </cell>
        </row>
        <row r="2409">
          <cell r="K2409">
            <v>2108010301</v>
          </cell>
        </row>
        <row r="2410">
          <cell r="K2410">
            <v>2108010301</v>
          </cell>
        </row>
        <row r="2411">
          <cell r="K2411">
            <v>2108010301</v>
          </cell>
        </row>
        <row r="2412">
          <cell r="K2412">
            <v>2108010301</v>
          </cell>
        </row>
        <row r="2413">
          <cell r="K2413">
            <v>2108010301</v>
          </cell>
        </row>
        <row r="2414">
          <cell r="K2414">
            <v>2108010301</v>
          </cell>
        </row>
        <row r="2415">
          <cell r="K2415">
            <v>2108010301</v>
          </cell>
        </row>
        <row r="2416">
          <cell r="K2416">
            <v>2108010301</v>
          </cell>
        </row>
        <row r="2417">
          <cell r="K2417">
            <v>2108010301</v>
          </cell>
        </row>
        <row r="2418">
          <cell r="K2418">
            <v>2108010301</v>
          </cell>
        </row>
        <row r="2419">
          <cell r="K2419">
            <v>2108010301</v>
          </cell>
        </row>
        <row r="2420">
          <cell r="K2420">
            <v>2108010301</v>
          </cell>
        </row>
        <row r="2421">
          <cell r="K2421">
            <v>2108010301</v>
          </cell>
        </row>
        <row r="2422">
          <cell r="K2422">
            <v>2108010301</v>
          </cell>
        </row>
        <row r="2423">
          <cell r="K2423">
            <v>2108010301</v>
          </cell>
        </row>
        <row r="2424">
          <cell r="K2424">
            <v>2108010301</v>
          </cell>
        </row>
        <row r="2425">
          <cell r="K2425">
            <v>2108010301</v>
          </cell>
        </row>
        <row r="2426">
          <cell r="K2426">
            <v>2108010301</v>
          </cell>
        </row>
        <row r="2427">
          <cell r="K2427">
            <v>2108010301</v>
          </cell>
        </row>
        <row r="2428">
          <cell r="K2428">
            <v>2108010301</v>
          </cell>
        </row>
        <row r="2429">
          <cell r="K2429">
            <v>2108010301</v>
          </cell>
        </row>
        <row r="2430">
          <cell r="K2430">
            <v>2108010301</v>
          </cell>
        </row>
        <row r="2431">
          <cell r="K2431">
            <v>2108010301</v>
          </cell>
        </row>
        <row r="2432">
          <cell r="K2432">
            <v>2108010301</v>
          </cell>
        </row>
        <row r="2433">
          <cell r="K2433">
            <v>2108010301</v>
          </cell>
        </row>
        <row r="2434">
          <cell r="K2434">
            <v>2108010301</v>
          </cell>
        </row>
        <row r="2435">
          <cell r="K2435">
            <v>2108010301</v>
          </cell>
        </row>
        <row r="2436">
          <cell r="K2436">
            <v>2108010301</v>
          </cell>
        </row>
        <row r="2437">
          <cell r="K2437">
            <v>2108010301</v>
          </cell>
        </row>
        <row r="2438">
          <cell r="K2438">
            <v>2108010301</v>
          </cell>
        </row>
        <row r="2438">
          <cell r="M2438">
            <v>70000</v>
          </cell>
        </row>
        <row r="2439">
          <cell r="K2439">
            <v>2108010301</v>
          </cell>
        </row>
        <row r="2439">
          <cell r="M2439">
            <v>700000</v>
          </cell>
        </row>
        <row r="2440">
          <cell r="K2440">
            <v>2108010301</v>
          </cell>
        </row>
        <row r="2440">
          <cell r="M2440">
            <v>500000</v>
          </cell>
        </row>
        <row r="2441">
          <cell r="K2441">
            <v>2108010301</v>
          </cell>
        </row>
        <row r="2441">
          <cell r="M2441">
            <v>1300000</v>
          </cell>
        </row>
        <row r="2442">
          <cell r="K2442">
            <v>2108010301</v>
          </cell>
        </row>
        <row r="2442">
          <cell r="M2442">
            <v>150000</v>
          </cell>
        </row>
        <row r="3618">
          <cell r="K3618">
            <v>1101010101</v>
          </cell>
          <cell r="L3618">
            <v>2181653924</v>
          </cell>
        </row>
        <row r="3619">
          <cell r="K3619">
            <v>1101010101</v>
          </cell>
        </row>
        <row r="3619">
          <cell r="M3619">
            <v>2156591424</v>
          </cell>
        </row>
        <row r="3620">
          <cell r="L3620">
            <v>274683100</v>
          </cell>
          <cell r="M3620">
            <v>299745600</v>
          </cell>
        </row>
        <row r="3621">
          <cell r="L3621">
            <v>2456337024</v>
          </cell>
          <cell r="M3621">
            <v>2456337024</v>
          </cell>
        </row>
      </sheetData>
      <sheetData sheetId="8">
        <row r="11">
          <cell r="N11">
            <v>219946084.9</v>
          </cell>
        </row>
        <row r="12">
          <cell r="K12">
            <v>6704010101</v>
          </cell>
        </row>
        <row r="12">
          <cell r="M12">
            <v>1625000</v>
          </cell>
        </row>
        <row r="13">
          <cell r="K13">
            <v>6704010101</v>
          </cell>
        </row>
        <row r="13">
          <cell r="M13">
            <v>1625000</v>
          </cell>
        </row>
        <row r="14">
          <cell r="K14">
            <v>6601010401</v>
          </cell>
        </row>
        <row r="14">
          <cell r="M14">
            <v>4743200</v>
          </cell>
        </row>
        <row r="15">
          <cell r="K15">
            <v>5101010302</v>
          </cell>
        </row>
        <row r="15">
          <cell r="M15">
            <v>3117200</v>
          </cell>
        </row>
        <row r="16">
          <cell r="K16">
            <v>6804010101</v>
          </cell>
        </row>
        <row r="16">
          <cell r="M16">
            <v>2900</v>
          </cell>
        </row>
        <row r="17">
          <cell r="K17">
            <v>6704010101</v>
          </cell>
        </row>
        <row r="17">
          <cell r="M17">
            <v>1625000</v>
          </cell>
        </row>
        <row r="18">
          <cell r="K18">
            <v>6704010101</v>
          </cell>
        </row>
        <row r="18">
          <cell r="M18">
            <v>1625000</v>
          </cell>
        </row>
        <row r="19">
          <cell r="K19">
            <v>6704010101</v>
          </cell>
        </row>
        <row r="19">
          <cell r="M19">
            <v>2125000</v>
          </cell>
        </row>
        <row r="20">
          <cell r="K20">
            <v>6704010101</v>
          </cell>
        </row>
        <row r="20">
          <cell r="M20">
            <v>2125000</v>
          </cell>
        </row>
        <row r="21">
          <cell r="K21">
            <v>5101010402</v>
          </cell>
        </row>
        <row r="21">
          <cell r="M21">
            <v>6518994</v>
          </cell>
        </row>
        <row r="22">
          <cell r="K22">
            <v>2108010301</v>
          </cell>
          <cell r="L22">
            <v>8273454</v>
          </cell>
        </row>
        <row r="23">
          <cell r="K23">
            <v>2108010301</v>
          </cell>
          <cell r="L23">
            <v>11844648</v>
          </cell>
        </row>
        <row r="24">
          <cell r="K24">
            <v>2108010301</v>
          </cell>
          <cell r="L24">
            <v>9700000</v>
          </cell>
        </row>
        <row r="25">
          <cell r="K25">
            <v>2108010301</v>
          </cell>
          <cell r="L25">
            <v>374348500</v>
          </cell>
        </row>
        <row r="26">
          <cell r="K26">
            <v>6911010107</v>
          </cell>
        </row>
        <row r="26">
          <cell r="M26">
            <v>565250</v>
          </cell>
        </row>
        <row r="27">
          <cell r="K27">
            <v>6202010103</v>
          </cell>
        </row>
        <row r="27">
          <cell r="M27">
            <v>500000</v>
          </cell>
        </row>
        <row r="28">
          <cell r="K28">
            <v>6203010102</v>
          </cell>
        </row>
        <row r="28">
          <cell r="M28">
            <v>500000</v>
          </cell>
        </row>
        <row r="29">
          <cell r="K29">
            <v>6709010102</v>
          </cell>
        </row>
        <row r="29">
          <cell r="M29">
            <v>2970000</v>
          </cell>
        </row>
        <row r="30">
          <cell r="K30">
            <v>6804010101</v>
          </cell>
        </row>
        <row r="30">
          <cell r="M30">
            <v>6500</v>
          </cell>
        </row>
        <row r="31">
          <cell r="K31">
            <v>6911010107</v>
          </cell>
        </row>
        <row r="31">
          <cell r="M31">
            <v>800000</v>
          </cell>
        </row>
        <row r="32">
          <cell r="K32">
            <v>2108010301</v>
          </cell>
        </row>
        <row r="32">
          <cell r="M32">
            <v>250000000</v>
          </cell>
        </row>
        <row r="33">
          <cell r="K33">
            <v>6101010501</v>
          </cell>
        </row>
        <row r="33">
          <cell r="M33">
            <v>72376939</v>
          </cell>
        </row>
        <row r="34">
          <cell r="K34">
            <v>2108010301</v>
          </cell>
          <cell r="L34">
            <v>20000</v>
          </cell>
        </row>
        <row r="35">
          <cell r="K35">
            <v>2108010301</v>
          </cell>
          <cell r="L35">
            <v>20000</v>
          </cell>
        </row>
        <row r="36">
          <cell r="K36">
            <v>2108010301</v>
          </cell>
          <cell r="L36">
            <v>20000</v>
          </cell>
        </row>
        <row r="37">
          <cell r="K37">
            <v>2108010301</v>
          </cell>
          <cell r="L37">
            <v>22500</v>
          </cell>
        </row>
        <row r="38">
          <cell r="K38">
            <v>2108010301</v>
          </cell>
          <cell r="L38">
            <v>22500</v>
          </cell>
        </row>
        <row r="39">
          <cell r="K39">
            <v>2108010301</v>
          </cell>
          <cell r="L39">
            <v>22500</v>
          </cell>
        </row>
        <row r="40">
          <cell r="K40">
            <v>2108010301</v>
          </cell>
          <cell r="L40">
            <v>23000</v>
          </cell>
        </row>
        <row r="41">
          <cell r="K41">
            <v>2108010301</v>
          </cell>
          <cell r="L41">
            <v>23000</v>
          </cell>
        </row>
        <row r="42">
          <cell r="K42">
            <v>2108010301</v>
          </cell>
          <cell r="L42">
            <v>24250</v>
          </cell>
        </row>
        <row r="43">
          <cell r="K43">
            <v>2108010301</v>
          </cell>
          <cell r="L43">
            <v>24500</v>
          </cell>
        </row>
        <row r="44">
          <cell r="K44">
            <v>2108010301</v>
          </cell>
          <cell r="L44">
            <v>25000</v>
          </cell>
        </row>
        <row r="45">
          <cell r="K45">
            <v>2108010301</v>
          </cell>
          <cell r="L45">
            <v>25000</v>
          </cell>
        </row>
        <row r="46">
          <cell r="K46">
            <v>2108010301</v>
          </cell>
          <cell r="L46">
            <v>25000</v>
          </cell>
        </row>
        <row r="47">
          <cell r="K47">
            <v>2108010301</v>
          </cell>
          <cell r="L47">
            <v>25000</v>
          </cell>
        </row>
        <row r="48">
          <cell r="K48">
            <v>2108010301</v>
          </cell>
          <cell r="L48">
            <v>25000</v>
          </cell>
        </row>
        <row r="49">
          <cell r="K49">
            <v>2108010301</v>
          </cell>
          <cell r="L49">
            <v>25000</v>
          </cell>
        </row>
        <row r="50">
          <cell r="K50">
            <v>2108010301</v>
          </cell>
          <cell r="L50">
            <v>25000</v>
          </cell>
        </row>
        <row r="51">
          <cell r="K51">
            <v>2108010301</v>
          </cell>
          <cell r="L51">
            <v>25000</v>
          </cell>
        </row>
        <row r="52">
          <cell r="K52">
            <v>2108010301</v>
          </cell>
          <cell r="L52">
            <v>25000</v>
          </cell>
        </row>
        <row r="53">
          <cell r="K53">
            <v>2108010301</v>
          </cell>
          <cell r="L53">
            <v>25000</v>
          </cell>
        </row>
        <row r="54">
          <cell r="K54">
            <v>2108010301</v>
          </cell>
          <cell r="L54">
            <v>25000</v>
          </cell>
        </row>
        <row r="55">
          <cell r="K55">
            <v>2108010301</v>
          </cell>
          <cell r="L55">
            <v>25000</v>
          </cell>
        </row>
        <row r="56">
          <cell r="K56">
            <v>2108010301</v>
          </cell>
          <cell r="L56">
            <v>25000</v>
          </cell>
        </row>
        <row r="57">
          <cell r="K57">
            <v>2108010301</v>
          </cell>
          <cell r="L57">
            <v>29240</v>
          </cell>
        </row>
        <row r="58">
          <cell r="K58">
            <v>2108010301</v>
          </cell>
          <cell r="L58">
            <v>29900</v>
          </cell>
        </row>
        <row r="59">
          <cell r="K59">
            <v>2108010301</v>
          </cell>
          <cell r="L59">
            <v>34850</v>
          </cell>
        </row>
        <row r="60">
          <cell r="K60">
            <v>2108010301</v>
          </cell>
          <cell r="L60">
            <v>34850</v>
          </cell>
        </row>
        <row r="61">
          <cell r="K61">
            <v>2108010301</v>
          </cell>
          <cell r="L61">
            <v>36525</v>
          </cell>
        </row>
        <row r="62">
          <cell r="K62">
            <v>2108010301</v>
          </cell>
          <cell r="L62">
            <v>37500</v>
          </cell>
        </row>
        <row r="63">
          <cell r="K63">
            <v>2108010301</v>
          </cell>
          <cell r="L63">
            <v>38450</v>
          </cell>
        </row>
        <row r="64">
          <cell r="K64">
            <v>2108010301</v>
          </cell>
          <cell r="L64">
            <v>39850</v>
          </cell>
        </row>
        <row r="65">
          <cell r="K65">
            <v>2108010301</v>
          </cell>
          <cell r="L65">
            <v>40000</v>
          </cell>
        </row>
        <row r="66">
          <cell r="K66">
            <v>2108010301</v>
          </cell>
          <cell r="L66">
            <v>43000</v>
          </cell>
        </row>
        <row r="67">
          <cell r="K67">
            <v>2108010301</v>
          </cell>
          <cell r="L67">
            <v>45000</v>
          </cell>
        </row>
        <row r="68">
          <cell r="K68">
            <v>2108010301</v>
          </cell>
          <cell r="L68">
            <v>45000</v>
          </cell>
        </row>
        <row r="69">
          <cell r="K69">
            <v>2108010301</v>
          </cell>
          <cell r="L69">
            <v>45750</v>
          </cell>
        </row>
        <row r="70">
          <cell r="K70">
            <v>2108010301</v>
          </cell>
          <cell r="L70">
            <v>47500</v>
          </cell>
        </row>
        <row r="71">
          <cell r="K71">
            <v>2108010301</v>
          </cell>
          <cell r="L71">
            <v>50000</v>
          </cell>
        </row>
        <row r="72">
          <cell r="K72">
            <v>2108010301</v>
          </cell>
          <cell r="L72">
            <v>50000</v>
          </cell>
        </row>
        <row r="73">
          <cell r="K73">
            <v>2108010301</v>
          </cell>
          <cell r="L73">
            <v>50000</v>
          </cell>
        </row>
        <row r="74">
          <cell r="K74">
            <v>2108010301</v>
          </cell>
          <cell r="L74">
            <v>51450</v>
          </cell>
        </row>
        <row r="75">
          <cell r="K75">
            <v>2108010301</v>
          </cell>
          <cell r="L75">
            <v>53000</v>
          </cell>
        </row>
        <row r="76">
          <cell r="K76">
            <v>2108010301</v>
          </cell>
          <cell r="L76">
            <v>56250</v>
          </cell>
        </row>
        <row r="77">
          <cell r="K77">
            <v>2108010301</v>
          </cell>
          <cell r="L77">
            <v>59000</v>
          </cell>
        </row>
        <row r="78">
          <cell r="K78">
            <v>2108010301</v>
          </cell>
          <cell r="L78">
            <v>67100</v>
          </cell>
        </row>
        <row r="79">
          <cell r="K79">
            <v>2108010301</v>
          </cell>
          <cell r="L79">
            <v>68000</v>
          </cell>
        </row>
        <row r="80">
          <cell r="K80">
            <v>2108010301</v>
          </cell>
          <cell r="L80">
            <v>69904</v>
          </cell>
        </row>
        <row r="81">
          <cell r="K81">
            <v>2108010301</v>
          </cell>
          <cell r="L81">
            <v>72500</v>
          </cell>
        </row>
        <row r="82">
          <cell r="K82">
            <v>2108010301</v>
          </cell>
          <cell r="L82">
            <v>73200</v>
          </cell>
        </row>
        <row r="83">
          <cell r="K83">
            <v>2108010301</v>
          </cell>
          <cell r="L83">
            <v>79945</v>
          </cell>
        </row>
        <row r="84">
          <cell r="K84">
            <v>2108010301</v>
          </cell>
          <cell r="L84">
            <v>86800</v>
          </cell>
        </row>
        <row r="85">
          <cell r="K85">
            <v>2108010301</v>
          </cell>
          <cell r="L85">
            <v>88600</v>
          </cell>
        </row>
        <row r="86">
          <cell r="K86">
            <v>2108010301</v>
          </cell>
          <cell r="L86">
            <v>90765</v>
          </cell>
        </row>
        <row r="87">
          <cell r="K87">
            <v>2108010301</v>
          </cell>
          <cell r="L87">
            <v>112300</v>
          </cell>
        </row>
        <row r="88">
          <cell r="K88">
            <v>2108010301</v>
          </cell>
          <cell r="L88">
            <v>127850</v>
          </cell>
        </row>
        <row r="89">
          <cell r="K89">
            <v>2108010301</v>
          </cell>
          <cell r="L89">
            <v>131450</v>
          </cell>
        </row>
        <row r="90">
          <cell r="K90">
            <v>2108010301</v>
          </cell>
          <cell r="L90">
            <v>132000</v>
          </cell>
        </row>
        <row r="91">
          <cell r="K91">
            <v>2108010301</v>
          </cell>
          <cell r="L91">
            <v>205865</v>
          </cell>
        </row>
        <row r="92">
          <cell r="K92">
            <v>2108010301</v>
          </cell>
          <cell r="L92">
            <v>442000</v>
          </cell>
        </row>
        <row r="93">
          <cell r="K93">
            <v>2108010301</v>
          </cell>
          <cell r="L93">
            <v>476200</v>
          </cell>
        </row>
        <row r="94">
          <cell r="K94">
            <v>2108010301</v>
          </cell>
          <cell r="L94">
            <v>559500</v>
          </cell>
        </row>
        <row r="95">
          <cell r="K95">
            <v>2108010301</v>
          </cell>
          <cell r="L95">
            <v>1380000</v>
          </cell>
        </row>
        <row r="96">
          <cell r="K96">
            <v>2108010301</v>
          </cell>
          <cell r="L96">
            <v>238512250</v>
          </cell>
        </row>
        <row r="97">
          <cell r="K97">
            <v>2108010301</v>
          </cell>
          <cell r="L97">
            <v>39312664</v>
          </cell>
        </row>
        <row r="98">
          <cell r="K98">
            <v>2105030902</v>
          </cell>
        </row>
        <row r="98">
          <cell r="M98">
            <v>216100</v>
          </cell>
        </row>
        <row r="99">
          <cell r="K99">
            <v>2105030902</v>
          </cell>
        </row>
        <row r="99">
          <cell r="M99">
            <v>2500000</v>
          </cell>
        </row>
        <row r="100">
          <cell r="K100">
            <v>6709030102</v>
          </cell>
        </row>
        <row r="100">
          <cell r="M100">
            <v>3277300</v>
          </cell>
        </row>
        <row r="101">
          <cell r="K101">
            <v>6901010102</v>
          </cell>
        </row>
        <row r="101">
          <cell r="M101">
            <v>3406650</v>
          </cell>
        </row>
        <row r="102">
          <cell r="K102">
            <v>2105030902</v>
          </cell>
        </row>
        <row r="102">
          <cell r="M102">
            <v>30025235</v>
          </cell>
        </row>
        <row r="103">
          <cell r="K103">
            <v>2105030902</v>
          </cell>
        </row>
        <row r="103">
          <cell r="M103">
            <v>2900</v>
          </cell>
        </row>
        <row r="104">
          <cell r="K104">
            <v>6709030102</v>
          </cell>
        </row>
        <row r="104">
          <cell r="M104">
            <v>2900</v>
          </cell>
        </row>
        <row r="105">
          <cell r="K105">
            <v>6901010102</v>
          </cell>
        </row>
        <row r="105">
          <cell r="M105">
            <v>2900</v>
          </cell>
        </row>
        <row r="106">
          <cell r="K106">
            <v>5101010301</v>
          </cell>
        </row>
        <row r="106">
          <cell r="M106">
            <v>1150000</v>
          </cell>
        </row>
        <row r="107">
          <cell r="K107">
            <v>6807010101</v>
          </cell>
        </row>
        <row r="107">
          <cell r="M107">
            <v>1000000</v>
          </cell>
        </row>
        <row r="108">
          <cell r="K108">
            <v>6807010102</v>
          </cell>
        </row>
        <row r="108">
          <cell r="M108">
            <v>896460</v>
          </cell>
        </row>
        <row r="109">
          <cell r="K109">
            <v>6709010102</v>
          </cell>
        </row>
        <row r="109">
          <cell r="M109">
            <v>326000</v>
          </cell>
        </row>
        <row r="110">
          <cell r="K110">
            <v>2108010301</v>
          </cell>
        </row>
        <row r="110">
          <cell r="M110">
            <v>6627540</v>
          </cell>
        </row>
        <row r="111">
          <cell r="K111">
            <v>5101010501</v>
          </cell>
        </row>
        <row r="111">
          <cell r="M111">
            <v>3402000</v>
          </cell>
        </row>
        <row r="112">
          <cell r="K112">
            <v>5101010501</v>
          </cell>
        </row>
        <row r="112">
          <cell r="M112">
            <v>207000</v>
          </cell>
        </row>
        <row r="113">
          <cell r="K113">
            <v>5101010501</v>
          </cell>
        </row>
        <row r="113">
          <cell r="M113">
            <v>495000</v>
          </cell>
        </row>
        <row r="114">
          <cell r="K114">
            <v>5101010501</v>
          </cell>
        </row>
        <row r="114">
          <cell r="M114">
            <v>3420000</v>
          </cell>
        </row>
        <row r="115">
          <cell r="K115">
            <v>5101010501</v>
          </cell>
        </row>
        <row r="115">
          <cell r="M115">
            <v>2070000</v>
          </cell>
        </row>
        <row r="116">
          <cell r="K116">
            <v>6709030102</v>
          </cell>
        </row>
        <row r="116">
          <cell r="M116">
            <v>9322500</v>
          </cell>
        </row>
        <row r="117">
          <cell r="K117">
            <v>6804010101</v>
          </cell>
        </row>
        <row r="117">
          <cell r="M117">
            <v>2900</v>
          </cell>
        </row>
        <row r="118">
          <cell r="K118">
            <v>6903010106</v>
          </cell>
        </row>
        <row r="118">
          <cell r="M118">
            <v>462000</v>
          </cell>
        </row>
        <row r="119">
          <cell r="K119">
            <v>6903010106</v>
          </cell>
        </row>
        <row r="119">
          <cell r="M119">
            <v>200000</v>
          </cell>
        </row>
        <row r="120">
          <cell r="K120">
            <v>6903010106</v>
          </cell>
        </row>
        <row r="120">
          <cell r="M120">
            <v>200000</v>
          </cell>
        </row>
        <row r="121">
          <cell r="K121">
            <v>6903010106</v>
          </cell>
        </row>
        <row r="121">
          <cell r="M121">
            <v>200000</v>
          </cell>
        </row>
        <row r="122">
          <cell r="K122">
            <v>6903010106</v>
          </cell>
        </row>
        <row r="122">
          <cell r="M122">
            <v>400000</v>
          </cell>
        </row>
        <row r="123">
          <cell r="K123">
            <v>6903010106</v>
          </cell>
        </row>
        <row r="123">
          <cell r="M123">
            <v>200000</v>
          </cell>
        </row>
        <row r="124">
          <cell r="K124">
            <v>6903010106</v>
          </cell>
        </row>
        <row r="124">
          <cell r="M124">
            <v>200000</v>
          </cell>
        </row>
        <row r="125">
          <cell r="K125">
            <v>6903010106</v>
          </cell>
        </row>
        <row r="125">
          <cell r="M125">
            <v>200000</v>
          </cell>
        </row>
        <row r="126">
          <cell r="K126">
            <v>6903010106</v>
          </cell>
        </row>
        <row r="126">
          <cell r="M126">
            <v>200000</v>
          </cell>
        </row>
        <row r="127">
          <cell r="K127">
            <v>6903010106</v>
          </cell>
        </row>
        <row r="127">
          <cell r="M127">
            <v>200000</v>
          </cell>
        </row>
        <row r="128">
          <cell r="K128">
            <v>6903010106</v>
          </cell>
        </row>
        <row r="128">
          <cell r="M128">
            <v>200000</v>
          </cell>
        </row>
        <row r="129">
          <cell r="K129">
            <v>6903010106</v>
          </cell>
        </row>
        <row r="129">
          <cell r="M129">
            <v>200000</v>
          </cell>
        </row>
        <row r="130">
          <cell r="K130">
            <v>6903010106</v>
          </cell>
        </row>
        <row r="130">
          <cell r="M130">
            <v>200000</v>
          </cell>
        </row>
        <row r="131">
          <cell r="K131">
            <v>2106010104</v>
          </cell>
          <cell r="L131">
            <v>62000</v>
          </cell>
        </row>
        <row r="132">
          <cell r="K132">
            <v>2105030902</v>
          </cell>
        </row>
        <row r="132">
          <cell r="M132">
            <v>5250000</v>
          </cell>
        </row>
        <row r="133">
          <cell r="K133">
            <v>5101010301</v>
          </cell>
        </row>
        <row r="133">
          <cell r="M133">
            <v>7629000</v>
          </cell>
        </row>
        <row r="134">
          <cell r="K134">
            <v>5101010301</v>
          </cell>
        </row>
        <row r="134">
          <cell r="M134">
            <v>15491356</v>
          </cell>
        </row>
        <row r="135">
          <cell r="K135">
            <v>6804010101</v>
          </cell>
        </row>
        <row r="135">
          <cell r="M135">
            <v>2900</v>
          </cell>
        </row>
        <row r="136">
          <cell r="K136">
            <v>5101010301</v>
          </cell>
        </row>
        <row r="136">
          <cell r="M136">
            <v>162500</v>
          </cell>
        </row>
        <row r="137">
          <cell r="K137">
            <v>5101010301</v>
          </cell>
        </row>
        <row r="137">
          <cell r="M137">
            <v>325000</v>
          </cell>
        </row>
        <row r="138">
          <cell r="K138">
            <v>5101010301</v>
          </cell>
        </row>
        <row r="138">
          <cell r="M138">
            <v>650000</v>
          </cell>
        </row>
        <row r="139">
          <cell r="K139">
            <v>5101010301</v>
          </cell>
        </row>
        <row r="139">
          <cell r="M139">
            <v>650000</v>
          </cell>
        </row>
        <row r="140">
          <cell r="K140">
            <v>5101010301</v>
          </cell>
        </row>
        <row r="140">
          <cell r="M140">
            <v>975000</v>
          </cell>
        </row>
        <row r="141">
          <cell r="K141">
            <v>5101010301</v>
          </cell>
        </row>
        <row r="141">
          <cell r="M141">
            <v>1787500</v>
          </cell>
        </row>
        <row r="142">
          <cell r="K142">
            <v>5101010301</v>
          </cell>
        </row>
        <row r="142">
          <cell r="M142">
            <v>2925000</v>
          </cell>
        </row>
        <row r="143">
          <cell r="K143">
            <v>5101010301</v>
          </cell>
        </row>
        <row r="143">
          <cell r="M143">
            <v>5362500</v>
          </cell>
        </row>
        <row r="144">
          <cell r="K144">
            <v>5101010301</v>
          </cell>
        </row>
        <row r="144">
          <cell r="M144">
            <v>162500</v>
          </cell>
        </row>
        <row r="145">
          <cell r="K145">
            <v>5101010301</v>
          </cell>
        </row>
        <row r="145">
          <cell r="M145">
            <v>162500</v>
          </cell>
        </row>
        <row r="146">
          <cell r="K146">
            <v>5101010301</v>
          </cell>
        </row>
        <row r="146">
          <cell r="M146">
            <v>325000</v>
          </cell>
        </row>
        <row r="147">
          <cell r="K147">
            <v>5101010301</v>
          </cell>
        </row>
        <row r="147">
          <cell r="M147">
            <v>650000</v>
          </cell>
        </row>
        <row r="148">
          <cell r="K148">
            <v>5101010301</v>
          </cell>
        </row>
        <row r="148">
          <cell r="M148">
            <v>2437500</v>
          </cell>
        </row>
        <row r="149">
          <cell r="K149">
            <v>5101010301</v>
          </cell>
        </row>
        <row r="149">
          <cell r="M149">
            <v>2925000</v>
          </cell>
        </row>
        <row r="150">
          <cell r="K150">
            <v>2108010301</v>
          </cell>
          <cell r="L150">
            <v>188950000</v>
          </cell>
        </row>
        <row r="151">
          <cell r="K151">
            <v>2108010301</v>
          </cell>
          <cell r="L151">
            <v>479510000</v>
          </cell>
        </row>
        <row r="152">
          <cell r="K152">
            <v>6707010201</v>
          </cell>
        </row>
        <row r="152">
          <cell r="M152">
            <v>1099749</v>
          </cell>
        </row>
        <row r="153">
          <cell r="K153">
            <v>6707010201</v>
          </cell>
        </row>
        <row r="153">
          <cell r="M153">
            <v>1271053</v>
          </cell>
        </row>
        <row r="154">
          <cell r="K154">
            <v>6707010201</v>
          </cell>
        </row>
        <row r="154">
          <cell r="M154">
            <v>594178</v>
          </cell>
        </row>
        <row r="155">
          <cell r="K155">
            <v>2108010301</v>
          </cell>
        </row>
        <row r="155">
          <cell r="M155">
            <v>35020</v>
          </cell>
        </row>
        <row r="156">
          <cell r="K156">
            <v>6601010401</v>
          </cell>
        </row>
        <row r="156">
          <cell r="M156">
            <v>10305000</v>
          </cell>
        </row>
        <row r="157">
          <cell r="K157">
            <v>6804010101</v>
          </cell>
        </row>
        <row r="157">
          <cell r="M157">
            <v>2900</v>
          </cell>
        </row>
        <row r="158">
          <cell r="K158">
            <v>5101010402</v>
          </cell>
        </row>
        <row r="158">
          <cell r="M158">
            <v>12730460</v>
          </cell>
        </row>
        <row r="159">
          <cell r="K159">
            <v>5101010402</v>
          </cell>
        </row>
        <row r="159">
          <cell r="M159">
            <v>1221548</v>
          </cell>
        </row>
        <row r="160">
          <cell r="K160">
            <v>5101010501</v>
          </cell>
        </row>
        <row r="160">
          <cell r="M160">
            <v>500000</v>
          </cell>
        </row>
        <row r="161">
          <cell r="K161">
            <v>6804010101</v>
          </cell>
        </row>
        <row r="161">
          <cell r="M161">
            <v>2900</v>
          </cell>
        </row>
        <row r="162">
          <cell r="K162">
            <v>2108010301</v>
          </cell>
          <cell r="L162">
            <v>235877500</v>
          </cell>
        </row>
        <row r="163">
          <cell r="K163">
            <v>6911010101</v>
          </cell>
        </row>
        <row r="163">
          <cell r="M163">
            <v>360000</v>
          </cell>
        </row>
        <row r="164">
          <cell r="K164">
            <v>2108010301</v>
          </cell>
        </row>
        <row r="164">
          <cell r="M164">
            <v>250000000</v>
          </cell>
        </row>
        <row r="165">
          <cell r="K165">
            <v>6804010101</v>
          </cell>
        </row>
        <row r="165">
          <cell r="M165">
            <v>25000</v>
          </cell>
        </row>
        <row r="166">
          <cell r="K166">
            <v>8101010101</v>
          </cell>
          <cell r="L166">
            <v>999836.68</v>
          </cell>
        </row>
        <row r="167">
          <cell r="K167">
            <v>8101010101</v>
          </cell>
        </row>
        <row r="167">
          <cell r="M167">
            <v>199967.34</v>
          </cell>
        </row>
        <row r="2058">
          <cell r="K2058">
            <v>1101060301</v>
          </cell>
          <cell r="L2058">
            <v>1593119196.68</v>
          </cell>
        </row>
        <row r="2059">
          <cell r="K2059">
            <v>1101060301</v>
          </cell>
        </row>
        <row r="2059">
          <cell r="M2059">
            <v>750487399.34</v>
          </cell>
        </row>
        <row r="2060">
          <cell r="L2060">
            <v>219946084.9</v>
          </cell>
          <cell r="M2060">
            <v>1062577882.24</v>
          </cell>
        </row>
        <row r="2061">
          <cell r="L2061">
            <v>1813065281.58</v>
          </cell>
          <cell r="M2061">
            <v>1813065281.58</v>
          </cell>
        </row>
      </sheetData>
      <sheetData sheetId="9"/>
      <sheetData sheetId="10">
        <row r="1012">
          <cell r="K1012">
            <v>1101060504</v>
          </cell>
          <cell r="L1012">
            <v>0</v>
          </cell>
        </row>
        <row r="1013">
          <cell r="K1013">
            <v>1101060504</v>
          </cell>
        </row>
        <row r="1013">
          <cell r="M1013">
            <v>0</v>
          </cell>
        </row>
        <row r="1014">
          <cell r="L1014">
            <v>0</v>
          </cell>
          <cell r="M1014">
            <v>0</v>
          </cell>
        </row>
        <row r="1015">
          <cell r="L1015">
            <v>0</v>
          </cell>
          <cell r="M1015">
            <v>0</v>
          </cell>
        </row>
      </sheetData>
      <sheetData sheetId="11">
        <row r="11">
          <cell r="N11">
            <v>3627.6400000006</v>
          </cell>
        </row>
        <row r="12">
          <cell r="K12">
            <v>2108010301</v>
          </cell>
          <cell r="L12">
            <v>1371000</v>
          </cell>
        </row>
        <row r="13">
          <cell r="K13">
            <v>6804010101</v>
          </cell>
        </row>
        <row r="13">
          <cell r="M13">
            <v>670</v>
          </cell>
        </row>
        <row r="14">
          <cell r="K14">
            <v>2108010301</v>
          </cell>
          <cell r="L14">
            <v>500000</v>
          </cell>
        </row>
        <row r="15">
          <cell r="K15">
            <v>6804010101</v>
          </cell>
        </row>
        <row r="15">
          <cell r="M15">
            <v>2790</v>
          </cell>
        </row>
        <row r="16">
          <cell r="K16">
            <v>2108010301</v>
          </cell>
          <cell r="L16">
            <v>70000</v>
          </cell>
        </row>
        <row r="17">
          <cell r="K17">
            <v>6804010101</v>
          </cell>
        </row>
        <row r="17">
          <cell r="M17">
            <v>700</v>
          </cell>
        </row>
        <row r="18">
          <cell r="K18">
            <v>2108010301</v>
          </cell>
          <cell r="L18">
            <v>140000</v>
          </cell>
        </row>
        <row r="19">
          <cell r="K19">
            <v>6804010101</v>
          </cell>
        </row>
        <row r="19">
          <cell r="M19">
            <v>1400</v>
          </cell>
        </row>
        <row r="20">
          <cell r="K20">
            <v>2108010301</v>
          </cell>
          <cell r="L20">
            <v>150000</v>
          </cell>
        </row>
        <row r="21">
          <cell r="K21">
            <v>6804010101</v>
          </cell>
        </row>
        <row r="21">
          <cell r="M21">
            <v>2550</v>
          </cell>
        </row>
        <row r="22">
          <cell r="K22">
            <v>2108010301</v>
          </cell>
          <cell r="L22">
            <v>320000</v>
          </cell>
        </row>
        <row r="23">
          <cell r="K23">
            <v>6804010101</v>
          </cell>
        </row>
        <row r="23">
          <cell r="M23">
            <v>3200</v>
          </cell>
        </row>
        <row r="24">
          <cell r="K24">
            <v>2108010301</v>
          </cell>
          <cell r="L24">
            <v>350000</v>
          </cell>
        </row>
        <row r="25">
          <cell r="K25">
            <v>6804010101</v>
          </cell>
        </row>
        <row r="25">
          <cell r="M25">
            <v>3500</v>
          </cell>
        </row>
        <row r="26">
          <cell r="K26">
            <v>2108010301</v>
          </cell>
          <cell r="L26">
            <v>875000</v>
          </cell>
        </row>
        <row r="27">
          <cell r="K27">
            <v>6804010101</v>
          </cell>
        </row>
        <row r="27">
          <cell r="M27">
            <v>7561</v>
          </cell>
        </row>
        <row r="28">
          <cell r="K28">
            <v>2108010301</v>
          </cell>
          <cell r="L28">
            <v>85000</v>
          </cell>
        </row>
        <row r="29">
          <cell r="K29">
            <v>6804010101</v>
          </cell>
        </row>
        <row r="29">
          <cell r="M29">
            <v>128</v>
          </cell>
        </row>
        <row r="30">
          <cell r="K30">
            <v>2108010301</v>
          </cell>
          <cell r="L30">
            <v>425000</v>
          </cell>
        </row>
        <row r="31">
          <cell r="K31">
            <v>6804010101</v>
          </cell>
        </row>
        <row r="31">
          <cell r="M31">
            <v>3401</v>
          </cell>
        </row>
        <row r="32">
          <cell r="K32">
            <v>2108010301</v>
          </cell>
          <cell r="L32">
            <v>825000</v>
          </cell>
        </row>
        <row r="33">
          <cell r="K33">
            <v>1103020101</v>
          </cell>
          <cell r="L33">
            <v>486080</v>
          </cell>
        </row>
        <row r="34">
          <cell r="K34">
            <v>2108010301</v>
          </cell>
          <cell r="L34">
            <v>600000</v>
          </cell>
        </row>
        <row r="35">
          <cell r="K35">
            <v>2108010301</v>
          </cell>
          <cell r="L35">
            <v>1200000</v>
          </cell>
        </row>
        <row r="36">
          <cell r="K36">
            <v>1103010101</v>
          </cell>
          <cell r="L36">
            <v>15000000</v>
          </cell>
        </row>
        <row r="37">
          <cell r="K37">
            <v>2108010301</v>
          </cell>
          <cell r="L37">
            <v>2210000</v>
          </cell>
        </row>
        <row r="38">
          <cell r="K38">
            <v>2108010301</v>
          </cell>
          <cell r="L38">
            <v>2125000</v>
          </cell>
        </row>
        <row r="39">
          <cell r="K39">
            <v>2108010301</v>
          </cell>
          <cell r="L39">
            <v>2125000</v>
          </cell>
        </row>
        <row r="40">
          <cell r="K40">
            <v>2108010301</v>
          </cell>
          <cell r="L40">
            <v>1870000</v>
          </cell>
        </row>
        <row r="41">
          <cell r="K41">
            <v>1103020101</v>
          </cell>
          <cell r="L41">
            <v>7620000</v>
          </cell>
        </row>
        <row r="42">
          <cell r="K42">
            <v>2108010301</v>
          </cell>
          <cell r="L42">
            <v>4845000</v>
          </cell>
        </row>
        <row r="43">
          <cell r="K43">
            <v>2108010301</v>
          </cell>
          <cell r="L43">
            <v>680000</v>
          </cell>
        </row>
        <row r="44">
          <cell r="K44">
            <v>2108010301</v>
          </cell>
          <cell r="L44">
            <v>4780000</v>
          </cell>
        </row>
        <row r="45">
          <cell r="K45">
            <v>2108010301</v>
          </cell>
          <cell r="L45">
            <v>4000000</v>
          </cell>
        </row>
        <row r="46">
          <cell r="K46">
            <v>6804010101</v>
          </cell>
        </row>
        <row r="46">
          <cell r="M46">
            <v>8140</v>
          </cell>
        </row>
        <row r="47">
          <cell r="K47">
            <v>2108010301</v>
          </cell>
          <cell r="L47">
            <v>85000</v>
          </cell>
        </row>
        <row r="48">
          <cell r="K48">
            <v>6804010101</v>
          </cell>
        </row>
        <row r="48">
          <cell r="M48">
            <v>595</v>
          </cell>
        </row>
        <row r="49">
          <cell r="K49">
            <v>2108010301</v>
          </cell>
          <cell r="L49">
            <v>300000</v>
          </cell>
        </row>
        <row r="50">
          <cell r="K50">
            <v>6804010101</v>
          </cell>
        </row>
        <row r="50">
          <cell r="M50">
            <v>2100</v>
          </cell>
        </row>
        <row r="51">
          <cell r="K51">
            <v>2108010301</v>
          </cell>
          <cell r="L51">
            <v>720000</v>
          </cell>
        </row>
        <row r="52">
          <cell r="K52">
            <v>6804010101</v>
          </cell>
        </row>
        <row r="52">
          <cell r="M52">
            <v>75</v>
          </cell>
        </row>
        <row r="53">
          <cell r="K53">
            <v>2108010301</v>
          </cell>
          <cell r="L53">
            <v>250000</v>
          </cell>
        </row>
        <row r="54">
          <cell r="K54">
            <v>6804010101</v>
          </cell>
        </row>
        <row r="54">
          <cell r="M54">
            <v>1750</v>
          </cell>
        </row>
        <row r="55">
          <cell r="K55">
            <v>2108010301</v>
          </cell>
          <cell r="L55">
            <v>2305000</v>
          </cell>
        </row>
        <row r="56">
          <cell r="K56">
            <v>6804010101</v>
          </cell>
        </row>
        <row r="56">
          <cell r="M56">
            <v>16135</v>
          </cell>
        </row>
        <row r="57">
          <cell r="K57">
            <v>2108010301</v>
          </cell>
          <cell r="L57">
            <v>935000</v>
          </cell>
        </row>
        <row r="58">
          <cell r="K58">
            <v>6804010101</v>
          </cell>
        </row>
        <row r="58">
          <cell r="M58">
            <v>6545</v>
          </cell>
        </row>
        <row r="59">
          <cell r="K59">
            <v>2105030901</v>
          </cell>
          <cell r="L59">
            <v>4470000</v>
          </cell>
        </row>
        <row r="60">
          <cell r="K60">
            <v>1103010101</v>
          </cell>
          <cell r="L60">
            <v>510000</v>
          </cell>
        </row>
        <row r="61">
          <cell r="K61">
            <v>1103010101</v>
          </cell>
          <cell r="L61">
            <v>60000</v>
          </cell>
        </row>
        <row r="62">
          <cell r="K62">
            <v>2108010301</v>
          </cell>
        </row>
        <row r="62">
          <cell r="M62">
            <v>62204467.64</v>
          </cell>
        </row>
        <row r="63">
          <cell r="K63">
            <v>6804010101</v>
          </cell>
        </row>
        <row r="63">
          <cell r="M63">
            <v>25000</v>
          </cell>
        </row>
        <row r="64">
          <cell r="K64">
            <v>2108010301</v>
          </cell>
          <cell r="L64">
            <v>10073000</v>
          </cell>
        </row>
        <row r="65">
          <cell r="K65">
            <v>6804010101</v>
          </cell>
        </row>
        <row r="65">
          <cell r="M65">
            <v>392</v>
          </cell>
        </row>
        <row r="66">
          <cell r="K66">
            <v>2108010301</v>
          </cell>
          <cell r="L66">
            <v>50000</v>
          </cell>
        </row>
        <row r="67">
          <cell r="K67">
            <v>6804010101</v>
          </cell>
        </row>
        <row r="67">
          <cell r="M67">
            <v>500</v>
          </cell>
        </row>
        <row r="68">
          <cell r="K68">
            <v>2108010301</v>
          </cell>
          <cell r="L68">
            <v>50000</v>
          </cell>
        </row>
        <row r="69">
          <cell r="K69">
            <v>6804010101</v>
          </cell>
        </row>
        <row r="69">
          <cell r="M69">
            <v>75</v>
          </cell>
        </row>
        <row r="70">
          <cell r="K70">
            <v>2108010301</v>
          </cell>
          <cell r="L70">
            <v>100000</v>
          </cell>
        </row>
        <row r="71">
          <cell r="K71">
            <v>6804010101</v>
          </cell>
        </row>
        <row r="71">
          <cell r="M71">
            <v>150</v>
          </cell>
        </row>
        <row r="72">
          <cell r="K72">
            <v>2108010301</v>
          </cell>
          <cell r="L72">
            <v>120000</v>
          </cell>
        </row>
        <row r="73">
          <cell r="K73">
            <v>6804010101</v>
          </cell>
        </row>
        <row r="73">
          <cell r="M73">
            <v>1200</v>
          </cell>
        </row>
        <row r="74">
          <cell r="K74">
            <v>2108010301</v>
          </cell>
          <cell r="L74">
            <v>120000</v>
          </cell>
        </row>
        <row r="75">
          <cell r="K75">
            <v>6804010101</v>
          </cell>
        </row>
        <row r="75">
          <cell r="M75">
            <v>1200</v>
          </cell>
        </row>
        <row r="76">
          <cell r="K76">
            <v>2108010301</v>
          </cell>
          <cell r="L76">
            <v>315000</v>
          </cell>
        </row>
        <row r="77">
          <cell r="K77">
            <v>6804010101</v>
          </cell>
        </row>
        <row r="77">
          <cell r="M77">
            <v>2130</v>
          </cell>
        </row>
        <row r="78">
          <cell r="K78">
            <v>2108010301</v>
          </cell>
          <cell r="L78">
            <v>500000</v>
          </cell>
        </row>
        <row r="79">
          <cell r="K79">
            <v>6804010101</v>
          </cell>
        </row>
        <row r="79">
          <cell r="M79">
            <v>5000</v>
          </cell>
        </row>
        <row r="80">
          <cell r="K80">
            <v>2108010301</v>
          </cell>
          <cell r="L80">
            <v>1245000</v>
          </cell>
        </row>
        <row r="81">
          <cell r="K81">
            <v>6804010101</v>
          </cell>
        </row>
        <row r="81">
          <cell r="M81">
            <v>7394</v>
          </cell>
        </row>
        <row r="82">
          <cell r="K82">
            <v>2108010301</v>
          </cell>
          <cell r="L82">
            <v>1150000</v>
          </cell>
        </row>
        <row r="83">
          <cell r="K83">
            <v>6804010101</v>
          </cell>
        </row>
        <row r="83">
          <cell r="M83">
            <v>11500</v>
          </cell>
        </row>
        <row r="84">
          <cell r="K84">
            <v>2108010301</v>
          </cell>
          <cell r="L84">
            <v>2260000</v>
          </cell>
        </row>
        <row r="85">
          <cell r="K85">
            <v>6804010101</v>
          </cell>
        </row>
        <row r="85">
          <cell r="M85">
            <v>57759</v>
          </cell>
        </row>
        <row r="86">
          <cell r="K86">
            <v>2108010301</v>
          </cell>
          <cell r="L86">
            <v>85000</v>
          </cell>
        </row>
        <row r="87">
          <cell r="K87">
            <v>6804010101</v>
          </cell>
        </row>
        <row r="87">
          <cell r="M87">
            <v>128</v>
          </cell>
        </row>
        <row r="88">
          <cell r="K88">
            <v>2108010301</v>
          </cell>
          <cell r="L88">
            <v>170000</v>
          </cell>
        </row>
        <row r="89">
          <cell r="K89">
            <v>6804010101</v>
          </cell>
        </row>
        <row r="89">
          <cell r="M89">
            <v>256</v>
          </cell>
        </row>
        <row r="90">
          <cell r="K90">
            <v>2108010301</v>
          </cell>
          <cell r="L90">
            <v>900000</v>
          </cell>
        </row>
        <row r="91">
          <cell r="K91">
            <v>2108010301</v>
          </cell>
          <cell r="L91">
            <v>4690000</v>
          </cell>
        </row>
        <row r="92">
          <cell r="K92">
            <v>1103020101</v>
          </cell>
          <cell r="L92">
            <v>40000</v>
          </cell>
        </row>
        <row r="93">
          <cell r="K93">
            <v>2108010301</v>
          </cell>
          <cell r="L93">
            <v>300000</v>
          </cell>
        </row>
        <row r="94">
          <cell r="K94">
            <v>2108010301</v>
          </cell>
          <cell r="L94">
            <v>2210000</v>
          </cell>
        </row>
        <row r="95">
          <cell r="K95">
            <v>2108010301</v>
          </cell>
          <cell r="L95">
            <v>1615000</v>
          </cell>
        </row>
        <row r="96">
          <cell r="K96">
            <v>2108010301</v>
          </cell>
          <cell r="L96">
            <v>9000000</v>
          </cell>
        </row>
        <row r="97">
          <cell r="K97">
            <v>2108010301</v>
          </cell>
          <cell r="L97">
            <v>1600000</v>
          </cell>
        </row>
        <row r="98">
          <cell r="K98">
            <v>6804010101</v>
          </cell>
        </row>
        <row r="98">
          <cell r="M98">
            <v>1270</v>
          </cell>
        </row>
        <row r="99">
          <cell r="K99">
            <v>2108010301</v>
          </cell>
          <cell r="L99">
            <v>2890000</v>
          </cell>
        </row>
        <row r="100">
          <cell r="K100">
            <v>2108010301</v>
          </cell>
          <cell r="L100">
            <v>900000</v>
          </cell>
        </row>
        <row r="101">
          <cell r="K101">
            <v>2108010301</v>
          </cell>
        </row>
        <row r="101">
          <cell r="M101">
            <v>40294046</v>
          </cell>
        </row>
        <row r="102">
          <cell r="K102">
            <v>2108010301</v>
          </cell>
          <cell r="L102">
            <v>2585000</v>
          </cell>
        </row>
        <row r="103">
          <cell r="K103">
            <v>6804010101</v>
          </cell>
        </row>
        <row r="103">
          <cell r="M103">
            <v>21176</v>
          </cell>
        </row>
        <row r="104">
          <cell r="K104">
            <v>2108010301</v>
          </cell>
          <cell r="L104">
            <v>50000</v>
          </cell>
        </row>
        <row r="105">
          <cell r="K105">
            <v>6804010101</v>
          </cell>
        </row>
        <row r="105">
          <cell r="M105">
            <v>75</v>
          </cell>
        </row>
        <row r="106">
          <cell r="K106">
            <v>2108010301</v>
          </cell>
          <cell r="L106">
            <v>100000</v>
          </cell>
        </row>
        <row r="107">
          <cell r="K107">
            <v>6804010101</v>
          </cell>
        </row>
        <row r="107">
          <cell r="M107">
            <v>1000</v>
          </cell>
        </row>
        <row r="108">
          <cell r="K108">
            <v>2108010301</v>
          </cell>
          <cell r="L108">
            <v>140000</v>
          </cell>
        </row>
        <row r="109">
          <cell r="K109">
            <v>6804010101</v>
          </cell>
        </row>
        <row r="109">
          <cell r="M109">
            <v>1400</v>
          </cell>
        </row>
        <row r="110">
          <cell r="K110">
            <v>2108010301</v>
          </cell>
          <cell r="L110">
            <v>220000</v>
          </cell>
        </row>
        <row r="111">
          <cell r="K111">
            <v>6804010101</v>
          </cell>
        </row>
        <row r="111">
          <cell r="M111">
            <v>755</v>
          </cell>
        </row>
        <row r="112">
          <cell r="K112">
            <v>2108010301</v>
          </cell>
          <cell r="L112">
            <v>560000</v>
          </cell>
        </row>
        <row r="113">
          <cell r="K113">
            <v>6804010101</v>
          </cell>
        </row>
        <row r="113">
          <cell r="M113">
            <v>6860</v>
          </cell>
        </row>
        <row r="114">
          <cell r="K114">
            <v>2108010301</v>
          </cell>
          <cell r="L114">
            <v>680000</v>
          </cell>
        </row>
        <row r="115">
          <cell r="K115">
            <v>6804010101</v>
          </cell>
        </row>
        <row r="115">
          <cell r="M115">
            <v>7290</v>
          </cell>
        </row>
        <row r="116">
          <cell r="K116">
            <v>2108010301</v>
          </cell>
          <cell r="L116">
            <v>2045000</v>
          </cell>
        </row>
        <row r="117">
          <cell r="K117">
            <v>6804010101</v>
          </cell>
        </row>
        <row r="117">
          <cell r="M117">
            <v>9061</v>
          </cell>
        </row>
        <row r="118">
          <cell r="K118">
            <v>2108010301</v>
          </cell>
          <cell r="L118">
            <v>3285000</v>
          </cell>
        </row>
        <row r="119">
          <cell r="K119">
            <v>6804010101</v>
          </cell>
        </row>
        <row r="119">
          <cell r="M119">
            <v>24055</v>
          </cell>
        </row>
        <row r="120">
          <cell r="K120">
            <v>2108010301</v>
          </cell>
          <cell r="L120">
            <v>2265000</v>
          </cell>
        </row>
        <row r="121">
          <cell r="K121">
            <v>6804010101</v>
          </cell>
        </row>
        <row r="121">
          <cell r="M121">
            <v>59700</v>
          </cell>
        </row>
        <row r="122">
          <cell r="K122">
            <v>2108010301</v>
          </cell>
          <cell r="L122">
            <v>1190000</v>
          </cell>
        </row>
        <row r="123">
          <cell r="K123">
            <v>2108010301</v>
          </cell>
          <cell r="L123">
            <v>3110000</v>
          </cell>
        </row>
        <row r="124">
          <cell r="K124">
            <v>2108010301</v>
          </cell>
          <cell r="L124">
            <v>3620000</v>
          </cell>
        </row>
        <row r="125">
          <cell r="K125">
            <v>2108010301</v>
          </cell>
          <cell r="L125">
            <v>85000</v>
          </cell>
        </row>
        <row r="126">
          <cell r="K126">
            <v>2108010301</v>
          </cell>
          <cell r="L126">
            <v>85000</v>
          </cell>
        </row>
        <row r="127">
          <cell r="K127">
            <v>2108010301</v>
          </cell>
          <cell r="L127">
            <v>300000</v>
          </cell>
        </row>
        <row r="128">
          <cell r="K128">
            <v>2108010301</v>
          </cell>
          <cell r="L128">
            <v>170000</v>
          </cell>
        </row>
        <row r="129">
          <cell r="K129">
            <v>2108010301</v>
          </cell>
          <cell r="L129">
            <v>1260000</v>
          </cell>
        </row>
        <row r="130">
          <cell r="K130">
            <v>6804010101</v>
          </cell>
        </row>
        <row r="130">
          <cell r="M130">
            <v>8820</v>
          </cell>
        </row>
        <row r="131">
          <cell r="K131">
            <v>2108010301</v>
          </cell>
          <cell r="L131">
            <v>200000</v>
          </cell>
        </row>
        <row r="132">
          <cell r="K132">
            <v>6804010101</v>
          </cell>
        </row>
        <row r="132">
          <cell r="M132">
            <v>1400</v>
          </cell>
        </row>
        <row r="133">
          <cell r="K133">
            <v>2105030901</v>
          </cell>
          <cell r="L133">
            <v>495841</v>
          </cell>
        </row>
        <row r="134">
          <cell r="K134">
            <v>2108010301</v>
          </cell>
          <cell r="L134">
            <v>11385000</v>
          </cell>
        </row>
        <row r="135">
          <cell r="K135">
            <v>2108010301</v>
          </cell>
          <cell r="L135">
            <v>510000</v>
          </cell>
        </row>
        <row r="136">
          <cell r="K136">
            <v>2108010301</v>
          </cell>
          <cell r="L136">
            <v>595000</v>
          </cell>
        </row>
        <row r="137">
          <cell r="K137">
            <v>2108010301</v>
          </cell>
        </row>
        <row r="137">
          <cell r="M137">
            <v>34794249</v>
          </cell>
        </row>
        <row r="138">
          <cell r="K138">
            <v>2108010301</v>
          </cell>
          <cell r="L138">
            <v>6508500</v>
          </cell>
        </row>
        <row r="139">
          <cell r="K139">
            <v>6804010101</v>
          </cell>
        </row>
        <row r="139">
          <cell r="M139">
            <v>19998</v>
          </cell>
        </row>
        <row r="140">
          <cell r="K140">
            <v>2108010301</v>
          </cell>
          <cell r="L140">
            <v>55000</v>
          </cell>
        </row>
        <row r="141">
          <cell r="K141">
            <v>6804010101</v>
          </cell>
        </row>
        <row r="141">
          <cell r="M141">
            <v>550</v>
          </cell>
        </row>
        <row r="142">
          <cell r="K142">
            <v>2108010301</v>
          </cell>
          <cell r="L142">
            <v>70000</v>
          </cell>
        </row>
        <row r="143">
          <cell r="K143">
            <v>6804010101</v>
          </cell>
        </row>
        <row r="143">
          <cell r="M143">
            <v>700</v>
          </cell>
        </row>
        <row r="144">
          <cell r="K144">
            <v>2108010301</v>
          </cell>
          <cell r="L144">
            <v>70000</v>
          </cell>
        </row>
        <row r="145">
          <cell r="K145">
            <v>6804010101</v>
          </cell>
        </row>
        <row r="145">
          <cell r="M145">
            <v>700</v>
          </cell>
        </row>
        <row r="146">
          <cell r="K146">
            <v>2108010301</v>
          </cell>
          <cell r="L146">
            <v>100000</v>
          </cell>
        </row>
        <row r="147">
          <cell r="K147">
            <v>6804010101</v>
          </cell>
        </row>
        <row r="147">
          <cell r="M147">
            <v>150</v>
          </cell>
        </row>
        <row r="148">
          <cell r="K148">
            <v>2108010301</v>
          </cell>
          <cell r="L148">
            <v>190000</v>
          </cell>
        </row>
        <row r="149">
          <cell r="K149">
            <v>6804010101</v>
          </cell>
        </row>
        <row r="149">
          <cell r="M149">
            <v>1305</v>
          </cell>
        </row>
        <row r="150">
          <cell r="K150">
            <v>2108010301</v>
          </cell>
          <cell r="L150">
            <v>240000</v>
          </cell>
        </row>
        <row r="151">
          <cell r="K151">
            <v>6804010101</v>
          </cell>
        </row>
        <row r="151">
          <cell r="M151">
            <v>1380</v>
          </cell>
        </row>
        <row r="152">
          <cell r="K152">
            <v>2108010301</v>
          </cell>
          <cell r="L152">
            <v>2465000</v>
          </cell>
        </row>
        <row r="153">
          <cell r="K153">
            <v>6804010101</v>
          </cell>
        </row>
        <row r="153">
          <cell r="M153">
            <v>17427</v>
          </cell>
        </row>
        <row r="154">
          <cell r="K154">
            <v>2108010301</v>
          </cell>
          <cell r="L154">
            <v>595000</v>
          </cell>
        </row>
        <row r="155">
          <cell r="K155">
            <v>6804010101</v>
          </cell>
        </row>
        <row r="155">
          <cell r="M155">
            <v>893</v>
          </cell>
        </row>
        <row r="156">
          <cell r="K156">
            <v>2108010301</v>
          </cell>
          <cell r="L156">
            <v>1320000</v>
          </cell>
        </row>
        <row r="157">
          <cell r="K157">
            <v>6804010101</v>
          </cell>
        </row>
        <row r="157">
          <cell r="M157">
            <v>1408</v>
          </cell>
        </row>
        <row r="158">
          <cell r="K158">
            <v>2108010301</v>
          </cell>
          <cell r="L158">
            <v>85000</v>
          </cell>
        </row>
        <row r="159">
          <cell r="K159">
            <v>6804010101</v>
          </cell>
        </row>
        <row r="159">
          <cell r="M159">
            <v>850</v>
          </cell>
        </row>
        <row r="160">
          <cell r="K160">
            <v>1103020101</v>
          </cell>
          <cell r="L160">
            <v>255000</v>
          </cell>
        </row>
        <row r="161">
          <cell r="K161">
            <v>2108010301</v>
          </cell>
          <cell r="L161">
            <v>1600000</v>
          </cell>
        </row>
        <row r="162">
          <cell r="K162">
            <v>2108010301</v>
          </cell>
          <cell r="L162">
            <v>10400000</v>
          </cell>
        </row>
        <row r="163">
          <cell r="K163">
            <v>2108010301</v>
          </cell>
          <cell r="L163">
            <v>850000</v>
          </cell>
        </row>
        <row r="164">
          <cell r="K164">
            <v>2108010301</v>
          </cell>
          <cell r="L164">
            <v>1190000</v>
          </cell>
        </row>
        <row r="165">
          <cell r="K165">
            <v>2108010301</v>
          </cell>
          <cell r="L165">
            <v>5880000</v>
          </cell>
        </row>
        <row r="166">
          <cell r="K166">
            <v>2105030901</v>
          </cell>
          <cell r="L166">
            <v>215587</v>
          </cell>
        </row>
        <row r="167">
          <cell r="K167">
            <v>2108010301</v>
          </cell>
          <cell r="L167">
            <v>3895000</v>
          </cell>
        </row>
        <row r="168">
          <cell r="K168">
            <v>6804010101</v>
          </cell>
        </row>
        <row r="168">
          <cell r="M168">
            <v>27265</v>
          </cell>
        </row>
        <row r="169">
          <cell r="K169">
            <v>2108010301</v>
          </cell>
          <cell r="L169">
            <v>255000</v>
          </cell>
        </row>
        <row r="170">
          <cell r="K170">
            <v>2108010301</v>
          </cell>
        </row>
        <row r="170">
          <cell r="M170">
            <v>36166461</v>
          </cell>
        </row>
        <row r="171">
          <cell r="K171">
            <v>2108010301</v>
          </cell>
          <cell r="L171">
            <v>5174000</v>
          </cell>
        </row>
        <row r="172">
          <cell r="K172">
            <v>6804010101</v>
          </cell>
        </row>
        <row r="172">
          <cell r="M172">
            <v>70708</v>
          </cell>
        </row>
        <row r="173">
          <cell r="K173">
            <v>2108010301</v>
          </cell>
          <cell r="L173">
            <v>50000</v>
          </cell>
        </row>
        <row r="174">
          <cell r="K174">
            <v>6804010101</v>
          </cell>
        </row>
        <row r="174">
          <cell r="M174">
            <v>500</v>
          </cell>
        </row>
        <row r="175">
          <cell r="K175">
            <v>2108010301</v>
          </cell>
          <cell r="L175">
            <v>120000</v>
          </cell>
        </row>
        <row r="176">
          <cell r="K176">
            <v>6804010101</v>
          </cell>
        </row>
        <row r="176">
          <cell r="M176">
            <v>1200</v>
          </cell>
        </row>
        <row r="177">
          <cell r="K177">
            <v>2108010301</v>
          </cell>
          <cell r="L177">
            <v>200000</v>
          </cell>
        </row>
        <row r="178">
          <cell r="K178">
            <v>6804010101</v>
          </cell>
        </row>
        <row r="178">
          <cell r="M178">
            <v>300</v>
          </cell>
        </row>
        <row r="179">
          <cell r="K179">
            <v>2108010301</v>
          </cell>
          <cell r="L179">
            <v>300000</v>
          </cell>
        </row>
        <row r="180">
          <cell r="K180">
            <v>6804010101</v>
          </cell>
        </row>
        <row r="180">
          <cell r="M180">
            <v>3550</v>
          </cell>
        </row>
        <row r="181">
          <cell r="K181">
            <v>2108010301</v>
          </cell>
          <cell r="L181">
            <v>1890000</v>
          </cell>
        </row>
        <row r="182">
          <cell r="K182">
            <v>6804010101</v>
          </cell>
        </row>
        <row r="182">
          <cell r="M182">
            <v>9500</v>
          </cell>
        </row>
        <row r="183">
          <cell r="K183">
            <v>2108010301</v>
          </cell>
          <cell r="L183">
            <v>4760000</v>
          </cell>
        </row>
        <row r="184">
          <cell r="K184">
            <v>6804010101</v>
          </cell>
        </row>
        <row r="184">
          <cell r="M184">
            <v>13250</v>
          </cell>
        </row>
        <row r="185">
          <cell r="K185">
            <v>2108010301</v>
          </cell>
          <cell r="L185">
            <v>140000</v>
          </cell>
        </row>
        <row r="186">
          <cell r="K186">
            <v>6804010101</v>
          </cell>
        </row>
        <row r="186">
          <cell r="M186">
            <v>1400</v>
          </cell>
        </row>
        <row r="187">
          <cell r="K187">
            <v>2108010301</v>
          </cell>
          <cell r="L187">
            <v>325000</v>
          </cell>
        </row>
        <row r="188">
          <cell r="K188">
            <v>6804010101</v>
          </cell>
        </row>
        <row r="188">
          <cell r="M188">
            <v>488</v>
          </cell>
        </row>
        <row r="189">
          <cell r="K189">
            <v>2108010301</v>
          </cell>
          <cell r="L189">
            <v>340000</v>
          </cell>
        </row>
        <row r="190">
          <cell r="K190">
            <v>6804010101</v>
          </cell>
        </row>
        <row r="190">
          <cell r="M190">
            <v>3400</v>
          </cell>
        </row>
        <row r="191">
          <cell r="K191">
            <v>2108010301</v>
          </cell>
          <cell r="L191">
            <v>1210000</v>
          </cell>
        </row>
        <row r="192">
          <cell r="K192">
            <v>6804010101</v>
          </cell>
        </row>
        <row r="192">
          <cell r="M192">
            <v>14350</v>
          </cell>
        </row>
        <row r="193">
          <cell r="K193">
            <v>2108010301</v>
          </cell>
          <cell r="L193">
            <v>2465000</v>
          </cell>
        </row>
        <row r="194">
          <cell r="K194">
            <v>2108010301</v>
          </cell>
          <cell r="L194">
            <v>850000</v>
          </cell>
        </row>
        <row r="195">
          <cell r="K195">
            <v>2108010301</v>
          </cell>
          <cell r="L195">
            <v>850000</v>
          </cell>
        </row>
        <row r="196">
          <cell r="K196">
            <v>2108010301</v>
          </cell>
          <cell r="L196">
            <v>7425000</v>
          </cell>
        </row>
        <row r="197">
          <cell r="K197">
            <v>2108010301</v>
          </cell>
          <cell r="L197">
            <v>7195000</v>
          </cell>
        </row>
        <row r="198">
          <cell r="K198">
            <v>2108010301</v>
          </cell>
          <cell r="L198">
            <v>1865000</v>
          </cell>
        </row>
        <row r="199">
          <cell r="K199">
            <v>2108010301</v>
          </cell>
          <cell r="L199">
            <v>2700000</v>
          </cell>
        </row>
        <row r="200">
          <cell r="K200">
            <v>2108010301</v>
          </cell>
          <cell r="L200">
            <v>2270000</v>
          </cell>
        </row>
        <row r="201">
          <cell r="K201">
            <v>6804010101</v>
          </cell>
        </row>
        <row r="201">
          <cell r="M201">
            <v>15890</v>
          </cell>
        </row>
        <row r="202">
          <cell r="K202">
            <v>1103010101</v>
          </cell>
          <cell r="L202">
            <v>2475000</v>
          </cell>
        </row>
        <row r="203">
          <cell r="K203">
            <v>2108010301</v>
          </cell>
          <cell r="L203">
            <v>1445000</v>
          </cell>
        </row>
        <row r="204">
          <cell r="K204">
            <v>2108010301</v>
          </cell>
        </row>
        <row r="204">
          <cell r="M204">
            <v>43914464</v>
          </cell>
        </row>
        <row r="205">
          <cell r="K205">
            <v>2108010301</v>
          </cell>
          <cell r="L205">
            <v>6945000</v>
          </cell>
        </row>
        <row r="206">
          <cell r="K206">
            <v>6804010101</v>
          </cell>
        </row>
        <row r="206">
          <cell r="M206">
            <v>34840</v>
          </cell>
        </row>
        <row r="207">
          <cell r="K207">
            <v>2108010301</v>
          </cell>
          <cell r="L207">
            <v>100000</v>
          </cell>
        </row>
        <row r="208">
          <cell r="K208">
            <v>6804010101</v>
          </cell>
        </row>
        <row r="208">
          <cell r="M208">
            <v>150</v>
          </cell>
        </row>
        <row r="209">
          <cell r="K209">
            <v>2108010301</v>
          </cell>
          <cell r="L209">
            <v>150000</v>
          </cell>
        </row>
        <row r="210">
          <cell r="K210">
            <v>6804010101</v>
          </cell>
        </row>
        <row r="210">
          <cell r="M210">
            <v>225</v>
          </cell>
        </row>
        <row r="211">
          <cell r="K211">
            <v>2108010301</v>
          </cell>
          <cell r="L211">
            <v>170000</v>
          </cell>
        </row>
        <row r="212">
          <cell r="K212">
            <v>6804010101</v>
          </cell>
        </row>
        <row r="212">
          <cell r="M212">
            <v>1700</v>
          </cell>
        </row>
        <row r="213">
          <cell r="K213">
            <v>2108010301</v>
          </cell>
          <cell r="L213">
            <v>220000</v>
          </cell>
        </row>
        <row r="214">
          <cell r="K214">
            <v>6804010101</v>
          </cell>
        </row>
        <row r="214">
          <cell r="M214">
            <v>1350</v>
          </cell>
        </row>
        <row r="215">
          <cell r="K215">
            <v>2108010301</v>
          </cell>
          <cell r="L215">
            <v>500000</v>
          </cell>
        </row>
        <row r="216">
          <cell r="K216">
            <v>6804010101</v>
          </cell>
        </row>
        <row r="216">
          <cell r="M216">
            <v>2450</v>
          </cell>
        </row>
        <row r="217">
          <cell r="K217">
            <v>2108010301</v>
          </cell>
          <cell r="L217">
            <v>610000</v>
          </cell>
        </row>
        <row r="218">
          <cell r="K218">
            <v>6804010101</v>
          </cell>
        </row>
        <row r="218">
          <cell r="M218">
            <v>4485</v>
          </cell>
        </row>
        <row r="219">
          <cell r="K219">
            <v>2108010301</v>
          </cell>
          <cell r="L219">
            <v>3725000</v>
          </cell>
        </row>
        <row r="220">
          <cell r="K220">
            <v>6804010101</v>
          </cell>
        </row>
        <row r="220">
          <cell r="M220">
            <v>52653</v>
          </cell>
        </row>
        <row r="221">
          <cell r="K221">
            <v>2108010301</v>
          </cell>
          <cell r="L221">
            <v>85000</v>
          </cell>
        </row>
        <row r="222">
          <cell r="K222">
            <v>6804010101</v>
          </cell>
        </row>
        <row r="222">
          <cell r="M222">
            <v>850</v>
          </cell>
        </row>
        <row r="223">
          <cell r="K223">
            <v>2108010301</v>
          </cell>
          <cell r="L223">
            <v>1445000</v>
          </cell>
        </row>
        <row r="224">
          <cell r="K224">
            <v>6804010101</v>
          </cell>
        </row>
        <row r="224">
          <cell r="M224">
            <v>10838</v>
          </cell>
        </row>
        <row r="225">
          <cell r="K225">
            <v>2108010301</v>
          </cell>
          <cell r="L225">
            <v>1800000</v>
          </cell>
        </row>
        <row r="226">
          <cell r="K226">
            <v>6804010101</v>
          </cell>
        </row>
        <row r="226">
          <cell r="M226">
            <v>12900</v>
          </cell>
        </row>
        <row r="227">
          <cell r="K227">
            <v>2108010301</v>
          </cell>
          <cell r="L227">
            <v>1295000</v>
          </cell>
        </row>
        <row r="228">
          <cell r="K228">
            <v>6804010101</v>
          </cell>
        </row>
        <row r="228">
          <cell r="M228">
            <v>29860</v>
          </cell>
        </row>
        <row r="229">
          <cell r="K229">
            <v>2108010301</v>
          </cell>
        </row>
        <row r="229">
          <cell r="M229">
            <v>16892699</v>
          </cell>
        </row>
        <row r="230">
          <cell r="K230">
            <v>2108010301</v>
          </cell>
          <cell r="L230">
            <v>6455000</v>
          </cell>
        </row>
        <row r="231">
          <cell r="K231">
            <v>6804010101</v>
          </cell>
        </row>
        <row r="231">
          <cell r="M231">
            <v>41450</v>
          </cell>
        </row>
        <row r="232">
          <cell r="K232">
            <v>2108010301</v>
          </cell>
          <cell r="L232">
            <v>100000</v>
          </cell>
        </row>
        <row r="233">
          <cell r="K233">
            <v>6804010101</v>
          </cell>
        </row>
        <row r="233">
          <cell r="M233">
            <v>150</v>
          </cell>
        </row>
        <row r="234">
          <cell r="K234">
            <v>2108010301</v>
          </cell>
          <cell r="L234">
            <v>175000</v>
          </cell>
        </row>
        <row r="235">
          <cell r="K235">
            <v>6804010101</v>
          </cell>
        </row>
        <row r="235">
          <cell r="M235">
            <v>1283</v>
          </cell>
        </row>
        <row r="236">
          <cell r="K236">
            <v>2108010301</v>
          </cell>
          <cell r="L236">
            <v>310000</v>
          </cell>
        </row>
        <row r="237">
          <cell r="K237">
            <v>6804010101</v>
          </cell>
        </row>
        <row r="237">
          <cell r="M237">
            <v>2080</v>
          </cell>
        </row>
        <row r="238">
          <cell r="K238">
            <v>2108010301</v>
          </cell>
          <cell r="L238">
            <v>360000</v>
          </cell>
        </row>
        <row r="239">
          <cell r="K239">
            <v>6804010101</v>
          </cell>
        </row>
        <row r="239">
          <cell r="M239">
            <v>1560</v>
          </cell>
        </row>
        <row r="240">
          <cell r="K240">
            <v>2108010301</v>
          </cell>
          <cell r="L240">
            <v>4005000</v>
          </cell>
        </row>
        <row r="241">
          <cell r="K241">
            <v>6804010101</v>
          </cell>
        </row>
        <row r="241">
          <cell r="M241">
            <v>32233</v>
          </cell>
        </row>
        <row r="242">
          <cell r="K242">
            <v>2108010301</v>
          </cell>
          <cell r="L242">
            <v>70000</v>
          </cell>
        </row>
        <row r="243">
          <cell r="K243">
            <v>6804010101</v>
          </cell>
        </row>
        <row r="243">
          <cell r="M243">
            <v>700</v>
          </cell>
        </row>
        <row r="244">
          <cell r="K244">
            <v>2108010301</v>
          </cell>
          <cell r="L244">
            <v>360000</v>
          </cell>
        </row>
        <row r="245">
          <cell r="K245">
            <v>6804010101</v>
          </cell>
        </row>
        <row r="245">
          <cell r="M245">
            <v>4300</v>
          </cell>
        </row>
        <row r="246">
          <cell r="K246">
            <v>2108010301</v>
          </cell>
          <cell r="L246">
            <v>2210000</v>
          </cell>
        </row>
        <row r="247">
          <cell r="K247">
            <v>6804010101</v>
          </cell>
        </row>
        <row r="247">
          <cell r="M247">
            <v>20656</v>
          </cell>
        </row>
        <row r="248">
          <cell r="K248">
            <v>2108010301</v>
          </cell>
          <cell r="L248">
            <v>1240000</v>
          </cell>
        </row>
        <row r="249">
          <cell r="K249">
            <v>6804010101</v>
          </cell>
        </row>
        <row r="249">
          <cell r="M249">
            <v>8406</v>
          </cell>
        </row>
        <row r="250">
          <cell r="K250">
            <v>2108010301</v>
          </cell>
          <cell r="L250">
            <v>170000</v>
          </cell>
        </row>
        <row r="251">
          <cell r="K251">
            <v>6804010101</v>
          </cell>
        </row>
        <row r="251">
          <cell r="M251">
            <v>2890</v>
          </cell>
        </row>
        <row r="252">
          <cell r="K252">
            <v>2108010301</v>
          </cell>
          <cell r="L252">
            <v>765000</v>
          </cell>
        </row>
        <row r="253">
          <cell r="K253">
            <v>2108010301</v>
          </cell>
        </row>
        <row r="253">
          <cell r="M253">
            <v>16104292</v>
          </cell>
        </row>
        <row r="254">
          <cell r="K254">
            <v>2108010301</v>
          </cell>
          <cell r="L254">
            <v>1783000</v>
          </cell>
        </row>
        <row r="255">
          <cell r="K255">
            <v>6804010101</v>
          </cell>
        </row>
        <row r="255">
          <cell r="M255">
            <v>17041</v>
          </cell>
        </row>
        <row r="256">
          <cell r="K256">
            <v>2108010301</v>
          </cell>
          <cell r="L256">
            <v>300000</v>
          </cell>
        </row>
        <row r="257">
          <cell r="K257">
            <v>6804010101</v>
          </cell>
        </row>
        <row r="257">
          <cell r="M257">
            <v>2000</v>
          </cell>
        </row>
        <row r="258">
          <cell r="K258">
            <v>2108010301</v>
          </cell>
          <cell r="L258">
            <v>410000</v>
          </cell>
        </row>
        <row r="259">
          <cell r="K259">
            <v>6804010101</v>
          </cell>
        </row>
        <row r="259">
          <cell r="M259">
            <v>2400</v>
          </cell>
        </row>
        <row r="260">
          <cell r="K260">
            <v>2108010301</v>
          </cell>
          <cell r="L260">
            <v>480000</v>
          </cell>
        </row>
        <row r="261">
          <cell r="K261">
            <v>6804010101</v>
          </cell>
        </row>
        <row r="261">
          <cell r="M261">
            <v>4905</v>
          </cell>
        </row>
        <row r="262">
          <cell r="K262">
            <v>2108010301</v>
          </cell>
          <cell r="L262">
            <v>3935000</v>
          </cell>
        </row>
        <row r="263">
          <cell r="K263">
            <v>6804010101</v>
          </cell>
        </row>
        <row r="263">
          <cell r="M263">
            <v>24694</v>
          </cell>
        </row>
        <row r="264">
          <cell r="K264">
            <v>2108010301</v>
          </cell>
          <cell r="L264">
            <v>850000</v>
          </cell>
        </row>
        <row r="265">
          <cell r="K265">
            <v>6804010101</v>
          </cell>
        </row>
        <row r="265">
          <cell r="M265">
            <v>7990</v>
          </cell>
        </row>
        <row r="266">
          <cell r="K266">
            <v>1103020101</v>
          </cell>
          <cell r="L266">
            <v>1000000</v>
          </cell>
        </row>
        <row r="267">
          <cell r="K267">
            <v>2108010301</v>
          </cell>
          <cell r="L267">
            <v>5100000</v>
          </cell>
        </row>
        <row r="268">
          <cell r="K268">
            <v>2108010301</v>
          </cell>
          <cell r="L268">
            <v>6095000</v>
          </cell>
        </row>
        <row r="269">
          <cell r="K269">
            <v>2108010301</v>
          </cell>
          <cell r="L269">
            <v>1150000</v>
          </cell>
        </row>
        <row r="270">
          <cell r="K270">
            <v>2108010301</v>
          </cell>
          <cell r="L270">
            <v>6475000</v>
          </cell>
        </row>
        <row r="271">
          <cell r="K271">
            <v>1103020101</v>
          </cell>
          <cell r="L271">
            <v>1275000</v>
          </cell>
        </row>
        <row r="272">
          <cell r="K272">
            <v>2108010301</v>
          </cell>
          <cell r="L272">
            <v>1700000</v>
          </cell>
        </row>
        <row r="273">
          <cell r="K273">
            <v>2108010301</v>
          </cell>
          <cell r="L273">
            <v>1190000</v>
          </cell>
        </row>
        <row r="274">
          <cell r="K274">
            <v>2108010301</v>
          </cell>
          <cell r="L274">
            <v>3995000</v>
          </cell>
        </row>
        <row r="275">
          <cell r="K275">
            <v>2108010301</v>
          </cell>
          <cell r="L275">
            <v>1700000</v>
          </cell>
        </row>
        <row r="276">
          <cell r="K276">
            <v>2108010301</v>
          </cell>
          <cell r="L276">
            <v>2840000</v>
          </cell>
        </row>
        <row r="277">
          <cell r="K277">
            <v>1103010101</v>
          </cell>
          <cell r="L277">
            <v>990000</v>
          </cell>
        </row>
        <row r="278">
          <cell r="K278">
            <v>2105030901</v>
          </cell>
          <cell r="L278">
            <v>270000</v>
          </cell>
        </row>
        <row r="279">
          <cell r="K279">
            <v>2105030901</v>
          </cell>
          <cell r="L279">
            <v>300000</v>
          </cell>
        </row>
        <row r="280">
          <cell r="K280">
            <v>2105030901</v>
          </cell>
          <cell r="L280">
            <v>1595000</v>
          </cell>
        </row>
        <row r="281">
          <cell r="K281">
            <v>2105030901</v>
          </cell>
          <cell r="L281">
            <v>4746250</v>
          </cell>
        </row>
        <row r="282">
          <cell r="K282">
            <v>2108010301</v>
          </cell>
          <cell r="L282">
            <v>1773000</v>
          </cell>
        </row>
        <row r="283">
          <cell r="K283">
            <v>6804010101</v>
          </cell>
        </row>
        <row r="283">
          <cell r="M283">
            <v>12411</v>
          </cell>
        </row>
        <row r="284">
          <cell r="K284">
            <v>2108010301</v>
          </cell>
          <cell r="L284">
            <v>1700000</v>
          </cell>
        </row>
        <row r="285">
          <cell r="K285">
            <v>6804010101</v>
          </cell>
        </row>
        <row r="285">
          <cell r="M285">
            <v>11900</v>
          </cell>
        </row>
        <row r="286">
          <cell r="K286">
            <v>2108010301</v>
          </cell>
          <cell r="L286">
            <v>250000</v>
          </cell>
        </row>
        <row r="287">
          <cell r="K287">
            <v>6804010101</v>
          </cell>
        </row>
        <row r="287">
          <cell r="M287">
            <v>1750</v>
          </cell>
        </row>
        <row r="288">
          <cell r="K288">
            <v>2108010301</v>
          </cell>
          <cell r="L288">
            <v>150000</v>
          </cell>
        </row>
        <row r="289">
          <cell r="K289">
            <v>6804010101</v>
          </cell>
        </row>
        <row r="289">
          <cell r="M289">
            <v>1050</v>
          </cell>
        </row>
        <row r="290">
          <cell r="K290">
            <v>2108010301</v>
          </cell>
          <cell r="L290">
            <v>100000</v>
          </cell>
        </row>
        <row r="291">
          <cell r="K291">
            <v>6804010101</v>
          </cell>
        </row>
        <row r="291">
          <cell r="M291">
            <v>700</v>
          </cell>
        </row>
        <row r="292">
          <cell r="K292">
            <v>2108010301</v>
          </cell>
          <cell r="L292">
            <v>510000</v>
          </cell>
        </row>
        <row r="293">
          <cell r="K293">
            <v>6804010101</v>
          </cell>
        </row>
        <row r="293">
          <cell r="M293">
            <v>3570</v>
          </cell>
        </row>
        <row r="294">
          <cell r="K294">
            <v>2108010301</v>
          </cell>
          <cell r="L294">
            <v>595000</v>
          </cell>
        </row>
        <row r="295">
          <cell r="K295">
            <v>2108010301</v>
          </cell>
          <cell r="L295">
            <v>85000</v>
          </cell>
        </row>
        <row r="296">
          <cell r="K296">
            <v>2108010301</v>
          </cell>
        </row>
        <row r="296">
          <cell r="M296">
            <v>53251839</v>
          </cell>
        </row>
        <row r="297">
          <cell r="K297">
            <v>2108010301</v>
          </cell>
          <cell r="L297">
            <v>595000</v>
          </cell>
        </row>
        <row r="298">
          <cell r="K298">
            <v>6804010101</v>
          </cell>
        </row>
        <row r="298">
          <cell r="M298">
            <v>50500</v>
          </cell>
        </row>
        <row r="299">
          <cell r="K299">
            <v>2108010301</v>
          </cell>
          <cell r="L299">
            <v>6494200</v>
          </cell>
        </row>
        <row r="300">
          <cell r="K300">
            <v>6804010101</v>
          </cell>
        </row>
        <row r="300">
          <cell r="M300">
            <v>54454</v>
          </cell>
        </row>
        <row r="301">
          <cell r="K301">
            <v>2108010301</v>
          </cell>
          <cell r="L301">
            <v>740000</v>
          </cell>
        </row>
        <row r="302">
          <cell r="K302">
            <v>6804010101</v>
          </cell>
        </row>
        <row r="302">
          <cell r="M302">
            <v>5635</v>
          </cell>
        </row>
        <row r="303">
          <cell r="K303">
            <v>2108010301</v>
          </cell>
          <cell r="L303">
            <v>50000</v>
          </cell>
        </row>
        <row r="304">
          <cell r="K304">
            <v>6804010101</v>
          </cell>
        </row>
        <row r="304">
          <cell r="M304">
            <v>75</v>
          </cell>
        </row>
        <row r="305">
          <cell r="K305">
            <v>2108010301</v>
          </cell>
          <cell r="L305">
            <v>100000</v>
          </cell>
        </row>
        <row r="306">
          <cell r="K306">
            <v>6804010101</v>
          </cell>
        </row>
        <row r="306">
          <cell r="M306">
            <v>150</v>
          </cell>
        </row>
        <row r="307">
          <cell r="K307">
            <v>2108010301</v>
          </cell>
          <cell r="L307">
            <v>120000</v>
          </cell>
        </row>
        <row r="308">
          <cell r="K308">
            <v>6804010101</v>
          </cell>
        </row>
        <row r="308">
          <cell r="M308">
            <v>180</v>
          </cell>
        </row>
        <row r="309">
          <cell r="K309">
            <v>2108010301</v>
          </cell>
          <cell r="L309">
            <v>150000</v>
          </cell>
        </row>
        <row r="310">
          <cell r="K310">
            <v>6804010101</v>
          </cell>
        </row>
        <row r="310">
          <cell r="M310">
            <v>1500</v>
          </cell>
        </row>
        <row r="311">
          <cell r="K311">
            <v>2108010301</v>
          </cell>
          <cell r="L311">
            <v>170000</v>
          </cell>
        </row>
        <row r="312">
          <cell r="K312">
            <v>6804010101</v>
          </cell>
        </row>
        <row r="312">
          <cell r="M312">
            <v>1105</v>
          </cell>
        </row>
        <row r="313">
          <cell r="K313">
            <v>2108010301</v>
          </cell>
          <cell r="L313">
            <v>200000</v>
          </cell>
        </row>
        <row r="314">
          <cell r="K314">
            <v>6804010101</v>
          </cell>
        </row>
        <row r="314">
          <cell r="M314">
            <v>1150</v>
          </cell>
        </row>
        <row r="315">
          <cell r="K315">
            <v>2108010301</v>
          </cell>
          <cell r="L315">
            <v>220000</v>
          </cell>
        </row>
        <row r="316">
          <cell r="K316">
            <v>6804010101</v>
          </cell>
        </row>
        <row r="316">
          <cell r="M316">
            <v>1775</v>
          </cell>
        </row>
        <row r="317">
          <cell r="K317">
            <v>2108010301</v>
          </cell>
          <cell r="L317">
            <v>345000</v>
          </cell>
        </row>
        <row r="318">
          <cell r="K318">
            <v>6804010101</v>
          </cell>
        </row>
        <row r="318">
          <cell r="M318">
            <v>950</v>
          </cell>
        </row>
        <row r="319">
          <cell r="K319">
            <v>2108010301</v>
          </cell>
          <cell r="L319">
            <v>355000</v>
          </cell>
        </row>
        <row r="320">
          <cell r="K320">
            <v>6804010101</v>
          </cell>
        </row>
        <row r="320">
          <cell r="M320">
            <v>3550</v>
          </cell>
        </row>
        <row r="321">
          <cell r="K321">
            <v>2108010301</v>
          </cell>
          <cell r="L321">
            <v>70000</v>
          </cell>
        </row>
        <row r="322">
          <cell r="K322">
            <v>6804010101</v>
          </cell>
        </row>
        <row r="322">
          <cell r="M322">
            <v>105</v>
          </cell>
        </row>
        <row r="323">
          <cell r="K323">
            <v>2108010301</v>
          </cell>
          <cell r="L323">
            <v>170000</v>
          </cell>
        </row>
        <row r="324">
          <cell r="K324">
            <v>6804010101</v>
          </cell>
        </row>
        <row r="324">
          <cell r="M324">
            <v>978</v>
          </cell>
        </row>
        <row r="325">
          <cell r="K325">
            <v>2105030901</v>
          </cell>
          <cell r="L325">
            <v>499476</v>
          </cell>
        </row>
        <row r="326">
          <cell r="K326">
            <v>6804010101</v>
          </cell>
        </row>
        <row r="326">
          <cell r="M326">
            <v>0</v>
          </cell>
        </row>
        <row r="327">
          <cell r="K327">
            <v>2108010301</v>
          </cell>
          <cell r="L327">
            <v>2040000</v>
          </cell>
        </row>
        <row r="328">
          <cell r="K328">
            <v>6804010101</v>
          </cell>
        </row>
        <row r="328">
          <cell r="M328">
            <v>16536</v>
          </cell>
        </row>
        <row r="329">
          <cell r="K329">
            <v>2108010301</v>
          </cell>
          <cell r="L329">
            <v>4220000</v>
          </cell>
        </row>
        <row r="330">
          <cell r="K330">
            <v>6804010101</v>
          </cell>
        </row>
        <row r="330">
          <cell r="M330">
            <v>35316</v>
          </cell>
        </row>
        <row r="331">
          <cell r="K331">
            <v>2108010301</v>
          </cell>
          <cell r="L331">
            <v>1360000</v>
          </cell>
        </row>
        <row r="332">
          <cell r="K332">
            <v>6804010101</v>
          </cell>
        </row>
        <row r="332">
          <cell r="M332">
            <v>9988</v>
          </cell>
        </row>
        <row r="333">
          <cell r="K333">
            <v>2108010301</v>
          </cell>
          <cell r="L333">
            <v>2295000</v>
          </cell>
        </row>
        <row r="334">
          <cell r="K334">
            <v>2108010301</v>
          </cell>
          <cell r="L334">
            <v>5540000</v>
          </cell>
        </row>
        <row r="335">
          <cell r="K335">
            <v>2108010301</v>
          </cell>
          <cell r="L335">
            <v>850000</v>
          </cell>
        </row>
        <row r="336">
          <cell r="K336">
            <v>2108010301</v>
          </cell>
          <cell r="L336">
            <v>2475000</v>
          </cell>
        </row>
        <row r="337">
          <cell r="K337">
            <v>2108010301</v>
          </cell>
          <cell r="L337">
            <v>1530000</v>
          </cell>
        </row>
        <row r="338">
          <cell r="K338">
            <v>2108010301</v>
          </cell>
          <cell r="L338">
            <v>340000</v>
          </cell>
        </row>
        <row r="339">
          <cell r="K339">
            <v>2108010301</v>
          </cell>
          <cell r="L339">
            <v>2145000</v>
          </cell>
        </row>
        <row r="340">
          <cell r="K340">
            <v>6804010101</v>
          </cell>
        </row>
        <row r="340">
          <cell r="M340">
            <v>120</v>
          </cell>
        </row>
        <row r="341">
          <cell r="K341">
            <v>2108010301</v>
          </cell>
          <cell r="L341">
            <v>350000</v>
          </cell>
        </row>
        <row r="342">
          <cell r="K342">
            <v>6804010101</v>
          </cell>
        </row>
        <row r="342">
          <cell r="M342">
            <v>2450</v>
          </cell>
        </row>
        <row r="343">
          <cell r="K343">
            <v>2108010301</v>
          </cell>
          <cell r="L343">
            <v>15300000</v>
          </cell>
        </row>
        <row r="344">
          <cell r="K344">
            <v>1103020101</v>
          </cell>
          <cell r="L344">
            <v>1190000</v>
          </cell>
        </row>
        <row r="345">
          <cell r="K345">
            <v>2108010301</v>
          </cell>
          <cell r="L345">
            <v>22150000</v>
          </cell>
        </row>
        <row r="346">
          <cell r="K346">
            <v>2108010301</v>
          </cell>
          <cell r="L346">
            <v>85000</v>
          </cell>
        </row>
        <row r="347">
          <cell r="K347">
            <v>2108010301</v>
          </cell>
        </row>
        <row r="347">
          <cell r="M347">
            <v>71962159</v>
          </cell>
        </row>
        <row r="348">
          <cell r="K348">
            <v>2108010301</v>
          </cell>
          <cell r="L348">
            <v>3915000</v>
          </cell>
        </row>
        <row r="349">
          <cell r="K349">
            <v>6804010101</v>
          </cell>
        </row>
        <row r="349">
          <cell r="M349">
            <v>48604</v>
          </cell>
        </row>
        <row r="350">
          <cell r="K350">
            <v>2108010301</v>
          </cell>
          <cell r="L350">
            <v>50000</v>
          </cell>
        </row>
        <row r="351">
          <cell r="K351">
            <v>6804010101</v>
          </cell>
        </row>
        <row r="351">
          <cell r="M351">
            <v>500</v>
          </cell>
        </row>
        <row r="352">
          <cell r="K352">
            <v>2108010301</v>
          </cell>
          <cell r="L352">
            <v>70000</v>
          </cell>
        </row>
        <row r="353">
          <cell r="K353">
            <v>6804010101</v>
          </cell>
        </row>
        <row r="353">
          <cell r="M353">
            <v>105</v>
          </cell>
        </row>
        <row r="354">
          <cell r="K354">
            <v>2108010301</v>
          </cell>
          <cell r="L354">
            <v>395000</v>
          </cell>
        </row>
        <row r="355">
          <cell r="K355">
            <v>6804010101</v>
          </cell>
        </row>
        <row r="355">
          <cell r="M355">
            <v>3355</v>
          </cell>
        </row>
        <row r="356">
          <cell r="K356">
            <v>2108010301</v>
          </cell>
          <cell r="L356">
            <v>520000</v>
          </cell>
        </row>
        <row r="357">
          <cell r="K357">
            <v>6804010101</v>
          </cell>
        </row>
        <row r="357">
          <cell r="M357">
            <v>5200</v>
          </cell>
        </row>
        <row r="358">
          <cell r="K358">
            <v>2108010301</v>
          </cell>
          <cell r="L358">
            <v>550000</v>
          </cell>
        </row>
        <row r="359">
          <cell r="K359">
            <v>6804010101</v>
          </cell>
        </row>
        <row r="359">
          <cell r="M359">
            <v>825</v>
          </cell>
        </row>
        <row r="360">
          <cell r="K360">
            <v>2108010301</v>
          </cell>
          <cell r="L360">
            <v>340000</v>
          </cell>
        </row>
        <row r="361">
          <cell r="K361">
            <v>6804010101</v>
          </cell>
        </row>
        <row r="361">
          <cell r="M361">
            <v>5780</v>
          </cell>
        </row>
        <row r="362">
          <cell r="K362">
            <v>2108010301</v>
          </cell>
          <cell r="L362">
            <v>3365000</v>
          </cell>
        </row>
        <row r="363">
          <cell r="K363">
            <v>6804010101</v>
          </cell>
        </row>
        <row r="363">
          <cell r="M363">
            <v>28595</v>
          </cell>
        </row>
        <row r="364">
          <cell r="K364">
            <v>2108010301</v>
          </cell>
          <cell r="L364">
            <v>4005000</v>
          </cell>
        </row>
        <row r="365">
          <cell r="K365">
            <v>6804010101</v>
          </cell>
        </row>
        <row r="365">
          <cell r="M365">
            <v>29129</v>
          </cell>
        </row>
        <row r="366">
          <cell r="K366">
            <v>2108010301</v>
          </cell>
          <cell r="L366">
            <v>255000</v>
          </cell>
        </row>
        <row r="367">
          <cell r="K367">
            <v>6804010101</v>
          </cell>
        </row>
        <row r="367">
          <cell r="M367">
            <v>1106</v>
          </cell>
        </row>
        <row r="368">
          <cell r="K368">
            <v>2108010301</v>
          </cell>
          <cell r="L368">
            <v>85000</v>
          </cell>
        </row>
        <row r="369">
          <cell r="K369">
            <v>6804010101</v>
          </cell>
        </row>
        <row r="369">
          <cell r="M369">
            <v>850</v>
          </cell>
        </row>
        <row r="370">
          <cell r="K370">
            <v>2108010301</v>
          </cell>
          <cell r="L370">
            <v>465000</v>
          </cell>
        </row>
        <row r="371">
          <cell r="K371">
            <v>2108010301</v>
          </cell>
          <cell r="L371">
            <v>3025000</v>
          </cell>
        </row>
        <row r="372">
          <cell r="K372">
            <v>2108010301</v>
          </cell>
          <cell r="L372">
            <v>2720000</v>
          </cell>
        </row>
        <row r="373">
          <cell r="K373">
            <v>1103020101</v>
          </cell>
          <cell r="L373">
            <v>487136</v>
          </cell>
        </row>
        <row r="374">
          <cell r="K374">
            <v>2108010301</v>
          </cell>
          <cell r="L374">
            <v>2465000</v>
          </cell>
        </row>
        <row r="375">
          <cell r="K375">
            <v>6804010101</v>
          </cell>
        </row>
        <row r="375">
          <cell r="M375">
            <v>17255</v>
          </cell>
        </row>
        <row r="376">
          <cell r="K376">
            <v>2108010301</v>
          </cell>
        </row>
        <row r="376">
          <cell r="M376">
            <v>22570832</v>
          </cell>
        </row>
        <row r="377">
          <cell r="K377">
            <v>2108010301</v>
          </cell>
          <cell r="L377">
            <v>2750000</v>
          </cell>
        </row>
        <row r="378">
          <cell r="K378">
            <v>6804010101</v>
          </cell>
        </row>
        <row r="378">
          <cell r="M378">
            <v>15584</v>
          </cell>
        </row>
        <row r="379">
          <cell r="K379">
            <v>2108010301</v>
          </cell>
          <cell r="L379">
            <v>260000</v>
          </cell>
        </row>
        <row r="380">
          <cell r="K380">
            <v>6804010101</v>
          </cell>
        </row>
        <row r="380">
          <cell r="M380">
            <v>1410</v>
          </cell>
        </row>
        <row r="381">
          <cell r="K381">
            <v>2108010301</v>
          </cell>
          <cell r="L381">
            <v>70000</v>
          </cell>
        </row>
        <row r="382">
          <cell r="K382">
            <v>6804010101</v>
          </cell>
        </row>
        <row r="382">
          <cell r="M382">
            <v>700</v>
          </cell>
        </row>
        <row r="383">
          <cell r="K383">
            <v>2108010301</v>
          </cell>
          <cell r="L383">
            <v>425000</v>
          </cell>
        </row>
        <row r="384">
          <cell r="K384">
            <v>6804010101</v>
          </cell>
        </row>
        <row r="384">
          <cell r="M384">
            <v>1105</v>
          </cell>
        </row>
        <row r="385">
          <cell r="K385">
            <v>2108010301</v>
          </cell>
          <cell r="L385">
            <v>595000</v>
          </cell>
        </row>
        <row r="386">
          <cell r="K386">
            <v>6804010101</v>
          </cell>
        </row>
        <row r="386">
          <cell r="M386">
            <v>1515</v>
          </cell>
        </row>
        <row r="387">
          <cell r="K387">
            <v>2108010301</v>
          </cell>
          <cell r="L387">
            <v>600000</v>
          </cell>
        </row>
        <row r="388">
          <cell r="K388">
            <v>6804010101</v>
          </cell>
        </row>
        <row r="388">
          <cell r="M388">
            <v>6000</v>
          </cell>
        </row>
        <row r="389">
          <cell r="K389">
            <v>2108010301</v>
          </cell>
          <cell r="L389">
            <v>2740000</v>
          </cell>
        </row>
        <row r="390">
          <cell r="K390">
            <v>6804010101</v>
          </cell>
        </row>
        <row r="390">
          <cell r="M390">
            <v>24510</v>
          </cell>
        </row>
        <row r="391">
          <cell r="K391">
            <v>2108010301</v>
          </cell>
          <cell r="L391">
            <v>2805000</v>
          </cell>
        </row>
        <row r="392">
          <cell r="K392">
            <v>6804010101</v>
          </cell>
        </row>
        <row r="392">
          <cell r="M392">
            <v>26591</v>
          </cell>
        </row>
        <row r="393">
          <cell r="K393">
            <v>2108010301</v>
          </cell>
          <cell r="L393">
            <v>255000</v>
          </cell>
        </row>
        <row r="394">
          <cell r="K394">
            <v>6804010101</v>
          </cell>
        </row>
        <row r="394">
          <cell r="M394">
            <v>1106</v>
          </cell>
        </row>
        <row r="395">
          <cell r="K395">
            <v>2108010301</v>
          </cell>
          <cell r="L395">
            <v>600000</v>
          </cell>
        </row>
        <row r="396">
          <cell r="K396">
            <v>2108010301</v>
          </cell>
          <cell r="L396">
            <v>255000</v>
          </cell>
        </row>
        <row r="397">
          <cell r="K397">
            <v>2108010301</v>
          </cell>
          <cell r="L397">
            <v>425000</v>
          </cell>
        </row>
        <row r="398">
          <cell r="K398">
            <v>2108010301</v>
          </cell>
          <cell r="L398">
            <v>85000</v>
          </cell>
        </row>
        <row r="399">
          <cell r="K399">
            <v>2108010301</v>
          </cell>
          <cell r="L399">
            <v>2465000</v>
          </cell>
        </row>
        <row r="400">
          <cell r="K400">
            <v>2108010301</v>
          </cell>
          <cell r="L400">
            <v>300000</v>
          </cell>
        </row>
        <row r="401">
          <cell r="K401">
            <v>2108010301</v>
          </cell>
          <cell r="L401">
            <v>7055000</v>
          </cell>
        </row>
        <row r="402">
          <cell r="K402">
            <v>2108010301</v>
          </cell>
          <cell r="L402">
            <v>850000</v>
          </cell>
        </row>
        <row r="403">
          <cell r="K403">
            <v>2108010301</v>
          </cell>
          <cell r="L403">
            <v>850000</v>
          </cell>
        </row>
        <row r="404">
          <cell r="K404">
            <v>2108010301</v>
          </cell>
          <cell r="L404">
            <v>5060000</v>
          </cell>
        </row>
        <row r="405">
          <cell r="K405">
            <v>2108010301</v>
          </cell>
          <cell r="L405">
            <v>510000</v>
          </cell>
        </row>
        <row r="406">
          <cell r="K406">
            <v>6804010101</v>
          </cell>
        </row>
        <row r="406">
          <cell r="M406">
            <v>3570</v>
          </cell>
        </row>
        <row r="407">
          <cell r="K407">
            <v>2105030901</v>
          </cell>
          <cell r="L407">
            <v>1363630</v>
          </cell>
        </row>
        <row r="408">
          <cell r="K408">
            <v>2108010301</v>
          </cell>
        </row>
        <row r="408">
          <cell r="M408">
            <v>30236539</v>
          </cell>
        </row>
        <row r="409">
          <cell r="K409">
            <v>2108010301</v>
          </cell>
          <cell r="L409">
            <v>6757200</v>
          </cell>
        </row>
        <row r="410">
          <cell r="K410">
            <v>6804010101</v>
          </cell>
        </row>
        <row r="410">
          <cell r="M410">
            <v>100221</v>
          </cell>
        </row>
        <row r="411">
          <cell r="K411">
            <v>2108010301</v>
          </cell>
          <cell r="L411">
            <v>50000</v>
          </cell>
        </row>
        <row r="412">
          <cell r="K412">
            <v>6804010101</v>
          </cell>
        </row>
        <row r="412">
          <cell r="M412">
            <v>75</v>
          </cell>
        </row>
        <row r="413">
          <cell r="K413">
            <v>2108010301</v>
          </cell>
          <cell r="L413">
            <v>150000</v>
          </cell>
        </row>
        <row r="414">
          <cell r="K414">
            <v>6804010101</v>
          </cell>
        </row>
        <row r="414">
          <cell r="M414">
            <v>1500</v>
          </cell>
        </row>
        <row r="415">
          <cell r="K415">
            <v>2108010301</v>
          </cell>
          <cell r="L415">
            <v>190000</v>
          </cell>
        </row>
        <row r="416">
          <cell r="K416">
            <v>6804010101</v>
          </cell>
        </row>
        <row r="416">
          <cell r="M416">
            <v>2390</v>
          </cell>
        </row>
        <row r="417">
          <cell r="K417">
            <v>2108010301</v>
          </cell>
          <cell r="L417">
            <v>210000</v>
          </cell>
        </row>
        <row r="418">
          <cell r="K418">
            <v>6804010101</v>
          </cell>
        </row>
        <row r="418">
          <cell r="M418">
            <v>910</v>
          </cell>
        </row>
        <row r="419">
          <cell r="K419">
            <v>2108010301</v>
          </cell>
          <cell r="L419">
            <v>627000</v>
          </cell>
        </row>
        <row r="420">
          <cell r="K420">
            <v>6804010101</v>
          </cell>
        </row>
        <row r="420">
          <cell r="M420">
            <v>3151</v>
          </cell>
        </row>
        <row r="421">
          <cell r="K421">
            <v>2108010301</v>
          </cell>
          <cell r="L421">
            <v>670000</v>
          </cell>
        </row>
        <row r="422">
          <cell r="K422">
            <v>6804010101</v>
          </cell>
        </row>
        <row r="422">
          <cell r="M422">
            <v>3810</v>
          </cell>
        </row>
        <row r="423">
          <cell r="K423">
            <v>2108010301</v>
          </cell>
          <cell r="L423">
            <v>255000</v>
          </cell>
        </row>
        <row r="424">
          <cell r="K424">
            <v>6804010101</v>
          </cell>
        </row>
        <row r="424">
          <cell r="M424">
            <v>383</v>
          </cell>
        </row>
        <row r="425">
          <cell r="K425">
            <v>2108010301</v>
          </cell>
          <cell r="L425">
            <v>2125000</v>
          </cell>
        </row>
        <row r="426">
          <cell r="K426">
            <v>6804010101</v>
          </cell>
        </row>
        <row r="426">
          <cell r="M426">
            <v>17639</v>
          </cell>
        </row>
        <row r="427">
          <cell r="K427">
            <v>2108010301</v>
          </cell>
          <cell r="L427">
            <v>8475000</v>
          </cell>
        </row>
        <row r="428">
          <cell r="K428">
            <v>6804010101</v>
          </cell>
        </row>
        <row r="428">
          <cell r="M428">
            <v>11350</v>
          </cell>
        </row>
        <row r="429">
          <cell r="K429">
            <v>2108010301</v>
          </cell>
          <cell r="L429">
            <v>340000</v>
          </cell>
        </row>
        <row r="430">
          <cell r="K430">
            <v>6804010101</v>
          </cell>
        </row>
        <row r="430">
          <cell r="M430">
            <v>1233</v>
          </cell>
        </row>
        <row r="431">
          <cell r="K431">
            <v>1103010101</v>
          </cell>
          <cell r="L431">
            <v>1190000</v>
          </cell>
        </row>
        <row r="432">
          <cell r="K432">
            <v>1103010101</v>
          </cell>
          <cell r="L432">
            <v>13800000</v>
          </cell>
        </row>
        <row r="433">
          <cell r="K433">
            <v>1103010101</v>
          </cell>
          <cell r="L433">
            <v>900000</v>
          </cell>
        </row>
        <row r="434">
          <cell r="K434">
            <v>1103020101</v>
          </cell>
          <cell r="L434">
            <v>1070000</v>
          </cell>
        </row>
        <row r="435">
          <cell r="K435">
            <v>1103020101</v>
          </cell>
          <cell r="L435">
            <v>5195000</v>
          </cell>
        </row>
        <row r="436">
          <cell r="K436">
            <v>2108010301</v>
          </cell>
          <cell r="L436">
            <v>1125000</v>
          </cell>
        </row>
        <row r="437">
          <cell r="K437">
            <v>2108010301</v>
          </cell>
          <cell r="L437">
            <v>5865000</v>
          </cell>
        </row>
        <row r="438">
          <cell r="K438">
            <v>2108010301</v>
          </cell>
          <cell r="L438">
            <v>2485000</v>
          </cell>
        </row>
        <row r="439">
          <cell r="K439">
            <v>6804010101</v>
          </cell>
        </row>
        <row r="439">
          <cell r="M439">
            <v>101800</v>
          </cell>
        </row>
        <row r="440">
          <cell r="K440">
            <v>1103010101</v>
          </cell>
          <cell r="L440">
            <v>495000</v>
          </cell>
        </row>
        <row r="441">
          <cell r="K441">
            <v>1103010101</v>
          </cell>
          <cell r="L441">
            <v>340000</v>
          </cell>
        </row>
        <row r="442">
          <cell r="K442">
            <v>1103010101</v>
          </cell>
          <cell r="L442">
            <v>425000</v>
          </cell>
        </row>
        <row r="443">
          <cell r="K443">
            <v>2108010301</v>
          </cell>
        </row>
        <row r="443">
          <cell r="M443">
            <v>52494738</v>
          </cell>
        </row>
        <row r="444">
          <cell r="K444">
            <v>2108010301</v>
          </cell>
          <cell r="L444">
            <v>6788000</v>
          </cell>
        </row>
        <row r="445">
          <cell r="K445">
            <v>6804010101</v>
          </cell>
        </row>
        <row r="445">
          <cell r="M445">
            <v>52728</v>
          </cell>
        </row>
        <row r="446">
          <cell r="K446">
            <v>2108010301</v>
          </cell>
          <cell r="L446">
            <v>50000</v>
          </cell>
        </row>
        <row r="447">
          <cell r="K447">
            <v>6804010101</v>
          </cell>
        </row>
        <row r="447">
          <cell r="M447">
            <v>500</v>
          </cell>
        </row>
        <row r="448">
          <cell r="K448">
            <v>2108010301</v>
          </cell>
          <cell r="L448">
            <v>250000</v>
          </cell>
        </row>
        <row r="449">
          <cell r="K449">
            <v>6804010101</v>
          </cell>
        </row>
        <row r="449">
          <cell r="M449">
            <v>2500</v>
          </cell>
        </row>
        <row r="450">
          <cell r="K450">
            <v>2108010301</v>
          </cell>
          <cell r="L450">
            <v>495000</v>
          </cell>
        </row>
        <row r="451">
          <cell r="K451">
            <v>6804010101</v>
          </cell>
        </row>
        <row r="451">
          <cell r="M451">
            <v>7575</v>
          </cell>
        </row>
        <row r="452">
          <cell r="K452">
            <v>2108010301</v>
          </cell>
          <cell r="L452">
            <v>520000</v>
          </cell>
        </row>
        <row r="453">
          <cell r="K453">
            <v>6804010101</v>
          </cell>
        </row>
        <row r="453">
          <cell r="M453">
            <v>3075</v>
          </cell>
        </row>
        <row r="454">
          <cell r="K454">
            <v>2108010301</v>
          </cell>
          <cell r="L454">
            <v>660000</v>
          </cell>
        </row>
        <row r="455">
          <cell r="K455">
            <v>6804010101</v>
          </cell>
        </row>
        <row r="455">
          <cell r="M455">
            <v>5750</v>
          </cell>
        </row>
        <row r="456">
          <cell r="K456">
            <v>2108010301</v>
          </cell>
          <cell r="L456">
            <v>8045000</v>
          </cell>
        </row>
        <row r="457">
          <cell r="K457">
            <v>6804010101</v>
          </cell>
        </row>
        <row r="457">
          <cell r="M457">
            <v>110341</v>
          </cell>
        </row>
        <row r="458">
          <cell r="K458">
            <v>2108010301</v>
          </cell>
          <cell r="L458">
            <v>70000</v>
          </cell>
        </row>
        <row r="459">
          <cell r="K459">
            <v>6804010101</v>
          </cell>
        </row>
        <row r="459">
          <cell r="M459">
            <v>700</v>
          </cell>
        </row>
        <row r="460">
          <cell r="K460">
            <v>2108010301</v>
          </cell>
          <cell r="L460">
            <v>140000</v>
          </cell>
        </row>
        <row r="461">
          <cell r="K461">
            <v>6804010101</v>
          </cell>
        </row>
        <row r="461">
          <cell r="M461">
            <v>1400</v>
          </cell>
        </row>
        <row r="462">
          <cell r="K462">
            <v>2108010301</v>
          </cell>
          <cell r="L462">
            <v>255000</v>
          </cell>
        </row>
        <row r="463">
          <cell r="K463">
            <v>6804010101</v>
          </cell>
        </row>
        <row r="463">
          <cell r="M463">
            <v>2423</v>
          </cell>
        </row>
        <row r="464">
          <cell r="K464">
            <v>2108010301</v>
          </cell>
          <cell r="L464">
            <v>800000</v>
          </cell>
        </row>
        <row r="465">
          <cell r="K465">
            <v>6804010101</v>
          </cell>
        </row>
        <row r="465">
          <cell r="M465">
            <v>1200</v>
          </cell>
        </row>
        <row r="466">
          <cell r="K466">
            <v>2108010301</v>
          </cell>
          <cell r="L466">
            <v>2520000</v>
          </cell>
        </row>
        <row r="467">
          <cell r="K467">
            <v>6804010101</v>
          </cell>
        </row>
        <row r="467">
          <cell r="M467">
            <v>24776</v>
          </cell>
        </row>
        <row r="468">
          <cell r="K468">
            <v>2108010301</v>
          </cell>
          <cell r="L468">
            <v>340000</v>
          </cell>
        </row>
        <row r="469">
          <cell r="K469">
            <v>6804010101</v>
          </cell>
        </row>
        <row r="469">
          <cell r="M469">
            <v>1955</v>
          </cell>
        </row>
        <row r="470">
          <cell r="K470">
            <v>2108010301</v>
          </cell>
          <cell r="L470">
            <v>170000</v>
          </cell>
        </row>
        <row r="471">
          <cell r="K471">
            <v>6804010101</v>
          </cell>
        </row>
        <row r="471">
          <cell r="M471">
            <v>1700</v>
          </cell>
        </row>
        <row r="472">
          <cell r="K472">
            <v>2108010301</v>
          </cell>
          <cell r="L472">
            <v>3370000</v>
          </cell>
        </row>
        <row r="473">
          <cell r="K473">
            <v>2108010301</v>
          </cell>
          <cell r="L473">
            <v>170000</v>
          </cell>
        </row>
        <row r="474">
          <cell r="K474">
            <v>2108010301</v>
          </cell>
        </row>
        <row r="474">
          <cell r="M474">
            <v>24426377</v>
          </cell>
        </row>
        <row r="475">
          <cell r="K475">
            <v>2108010301</v>
          </cell>
          <cell r="L475">
            <v>4880000</v>
          </cell>
        </row>
        <row r="476">
          <cell r="K476">
            <v>6804010101</v>
          </cell>
        </row>
        <row r="476">
          <cell r="M476">
            <v>52370</v>
          </cell>
        </row>
        <row r="477">
          <cell r="K477">
            <v>2108010301</v>
          </cell>
          <cell r="L477">
            <v>50000</v>
          </cell>
        </row>
        <row r="478">
          <cell r="K478">
            <v>6804010101</v>
          </cell>
        </row>
        <row r="478">
          <cell r="M478">
            <v>75</v>
          </cell>
        </row>
        <row r="479">
          <cell r="K479">
            <v>2108010301</v>
          </cell>
          <cell r="L479">
            <v>55000</v>
          </cell>
        </row>
        <row r="480">
          <cell r="K480">
            <v>6804010101</v>
          </cell>
        </row>
        <row r="480">
          <cell r="M480">
            <v>83</v>
          </cell>
        </row>
        <row r="481">
          <cell r="K481">
            <v>2108010301</v>
          </cell>
          <cell r="L481">
            <v>300000</v>
          </cell>
        </row>
        <row r="482">
          <cell r="K482">
            <v>6804010101</v>
          </cell>
        </row>
        <row r="482">
          <cell r="M482">
            <v>450</v>
          </cell>
        </row>
        <row r="483">
          <cell r="K483">
            <v>2108010301</v>
          </cell>
          <cell r="L483">
            <v>530000</v>
          </cell>
        </row>
        <row r="484">
          <cell r="K484">
            <v>6804010101</v>
          </cell>
        </row>
        <row r="484">
          <cell r="M484">
            <v>795</v>
          </cell>
        </row>
        <row r="485">
          <cell r="K485">
            <v>2108010301</v>
          </cell>
          <cell r="L485">
            <v>595000</v>
          </cell>
        </row>
        <row r="486">
          <cell r="K486">
            <v>6804010101</v>
          </cell>
        </row>
        <row r="486">
          <cell r="M486">
            <v>8050</v>
          </cell>
        </row>
        <row r="487">
          <cell r="K487">
            <v>2108010301</v>
          </cell>
          <cell r="L487">
            <v>5380000</v>
          </cell>
        </row>
        <row r="488">
          <cell r="K488">
            <v>6804010101</v>
          </cell>
        </row>
        <row r="488">
          <cell r="M488">
            <v>5452</v>
          </cell>
        </row>
        <row r="489">
          <cell r="K489">
            <v>2108010301</v>
          </cell>
          <cell r="L489">
            <v>150000</v>
          </cell>
        </row>
        <row r="490">
          <cell r="K490">
            <v>6804010101</v>
          </cell>
        </row>
        <row r="490">
          <cell r="M490">
            <v>1500</v>
          </cell>
        </row>
        <row r="491">
          <cell r="K491">
            <v>2108010301</v>
          </cell>
          <cell r="L491">
            <v>255000</v>
          </cell>
        </row>
        <row r="492">
          <cell r="K492">
            <v>6804010101</v>
          </cell>
        </row>
        <row r="492">
          <cell r="M492">
            <v>4080</v>
          </cell>
        </row>
        <row r="493">
          <cell r="K493">
            <v>2108010301</v>
          </cell>
          <cell r="L493">
            <v>360000</v>
          </cell>
        </row>
        <row r="494">
          <cell r="K494">
            <v>6804010101</v>
          </cell>
        </row>
        <row r="494">
          <cell r="M494">
            <v>540</v>
          </cell>
        </row>
        <row r="495">
          <cell r="K495">
            <v>2108010301</v>
          </cell>
          <cell r="L495">
            <v>1190000</v>
          </cell>
        </row>
        <row r="496">
          <cell r="K496">
            <v>6804010101</v>
          </cell>
        </row>
        <row r="496">
          <cell r="M496">
            <v>10328</v>
          </cell>
        </row>
        <row r="497">
          <cell r="K497">
            <v>2108010301</v>
          </cell>
          <cell r="L497">
            <v>680000</v>
          </cell>
        </row>
        <row r="498">
          <cell r="K498">
            <v>6804010101</v>
          </cell>
        </row>
        <row r="498">
          <cell r="M498">
            <v>3188</v>
          </cell>
        </row>
        <row r="499">
          <cell r="K499">
            <v>2108010301</v>
          </cell>
          <cell r="L499">
            <v>170000</v>
          </cell>
        </row>
        <row r="500">
          <cell r="K500">
            <v>2108010301</v>
          </cell>
          <cell r="L500">
            <v>850000</v>
          </cell>
        </row>
        <row r="501">
          <cell r="K501">
            <v>2108010301</v>
          </cell>
        </row>
        <row r="501">
          <cell r="M501">
            <v>15358089</v>
          </cell>
        </row>
        <row r="502">
          <cell r="K502">
            <v>2108010301</v>
          </cell>
          <cell r="L502">
            <v>2719200</v>
          </cell>
        </row>
        <row r="503">
          <cell r="K503">
            <v>6804010101</v>
          </cell>
        </row>
        <row r="503">
          <cell r="M503">
            <v>29191</v>
          </cell>
        </row>
        <row r="504">
          <cell r="K504">
            <v>2108010301</v>
          </cell>
          <cell r="L504">
            <v>50000</v>
          </cell>
        </row>
        <row r="505">
          <cell r="K505">
            <v>6804010101</v>
          </cell>
        </row>
        <row r="505">
          <cell r="M505">
            <v>500</v>
          </cell>
        </row>
        <row r="506">
          <cell r="K506">
            <v>2108010301</v>
          </cell>
          <cell r="L506">
            <v>100000</v>
          </cell>
        </row>
        <row r="507">
          <cell r="K507">
            <v>6804010101</v>
          </cell>
        </row>
        <row r="507">
          <cell r="M507">
            <v>1000</v>
          </cell>
        </row>
        <row r="508">
          <cell r="K508">
            <v>2108010301</v>
          </cell>
          <cell r="L508">
            <v>200000</v>
          </cell>
        </row>
        <row r="509">
          <cell r="K509">
            <v>6804010101</v>
          </cell>
        </row>
        <row r="509">
          <cell r="M509">
            <v>3400</v>
          </cell>
        </row>
        <row r="510">
          <cell r="K510">
            <v>2108010301</v>
          </cell>
          <cell r="L510">
            <v>210000</v>
          </cell>
        </row>
        <row r="511">
          <cell r="K511">
            <v>6804010101</v>
          </cell>
        </row>
        <row r="511">
          <cell r="M511">
            <v>910</v>
          </cell>
        </row>
        <row r="512">
          <cell r="K512">
            <v>2108010301</v>
          </cell>
          <cell r="L512">
            <v>6090000</v>
          </cell>
        </row>
        <row r="513">
          <cell r="K513">
            <v>6804010101</v>
          </cell>
        </row>
        <row r="513">
          <cell r="M513">
            <v>37318</v>
          </cell>
        </row>
        <row r="514">
          <cell r="K514">
            <v>2108010301</v>
          </cell>
          <cell r="L514">
            <v>1105000</v>
          </cell>
        </row>
        <row r="515">
          <cell r="K515">
            <v>6804010101</v>
          </cell>
        </row>
        <row r="515">
          <cell r="M515">
            <v>9223</v>
          </cell>
        </row>
        <row r="516">
          <cell r="K516">
            <v>1103020101</v>
          </cell>
          <cell r="L516">
            <v>170000</v>
          </cell>
        </row>
        <row r="517">
          <cell r="K517">
            <v>1103020101</v>
          </cell>
          <cell r="L517">
            <v>76540</v>
          </cell>
        </row>
        <row r="518">
          <cell r="K518">
            <v>1103010101</v>
          </cell>
          <cell r="L518">
            <v>2760000</v>
          </cell>
        </row>
        <row r="519">
          <cell r="K519">
            <v>1103010101</v>
          </cell>
          <cell r="L519">
            <v>30820000</v>
          </cell>
        </row>
        <row r="520">
          <cell r="K520">
            <v>2108010301</v>
          </cell>
          <cell r="L520">
            <v>217810000</v>
          </cell>
        </row>
        <row r="521">
          <cell r="K521">
            <v>2108010301</v>
          </cell>
          <cell r="L521">
            <v>282540000</v>
          </cell>
        </row>
        <row r="522">
          <cell r="K522">
            <v>2108010301</v>
          </cell>
          <cell r="L522">
            <v>510480000</v>
          </cell>
        </row>
        <row r="523">
          <cell r="K523">
            <v>2108010301</v>
          </cell>
          <cell r="L523">
            <v>260000</v>
          </cell>
        </row>
        <row r="524">
          <cell r="K524">
            <v>2108010301</v>
          </cell>
          <cell r="L524">
            <v>6080000</v>
          </cell>
        </row>
        <row r="525">
          <cell r="K525">
            <v>2108010301</v>
          </cell>
          <cell r="L525">
            <v>41050000</v>
          </cell>
        </row>
        <row r="526">
          <cell r="K526">
            <v>2108010301</v>
          </cell>
          <cell r="L526">
            <v>720000</v>
          </cell>
        </row>
        <row r="527">
          <cell r="K527">
            <v>2108010301</v>
          </cell>
          <cell r="L527">
            <v>1170000</v>
          </cell>
        </row>
        <row r="528">
          <cell r="K528">
            <v>2108010301</v>
          </cell>
          <cell r="L528">
            <v>13467100</v>
          </cell>
        </row>
        <row r="529">
          <cell r="K529">
            <v>2108010301</v>
          </cell>
          <cell r="L529">
            <v>9945000</v>
          </cell>
        </row>
        <row r="530">
          <cell r="K530">
            <v>2108010301</v>
          </cell>
          <cell r="L530">
            <v>16751000</v>
          </cell>
        </row>
        <row r="531">
          <cell r="K531">
            <v>2108010301</v>
          </cell>
          <cell r="L531">
            <v>9360000</v>
          </cell>
        </row>
        <row r="532">
          <cell r="K532">
            <v>2108010301</v>
          </cell>
          <cell r="L532">
            <v>2425000</v>
          </cell>
        </row>
        <row r="533">
          <cell r="K533">
            <v>2108010301</v>
          </cell>
          <cell r="L533">
            <v>4080000</v>
          </cell>
        </row>
        <row r="534">
          <cell r="K534">
            <v>2108010301</v>
          </cell>
          <cell r="L534">
            <v>3915000</v>
          </cell>
        </row>
        <row r="535">
          <cell r="K535">
            <v>2108010301</v>
          </cell>
          <cell r="L535">
            <v>5040000</v>
          </cell>
        </row>
        <row r="536">
          <cell r="K536">
            <v>2108010301</v>
          </cell>
          <cell r="L536">
            <v>3880000</v>
          </cell>
        </row>
        <row r="537">
          <cell r="K537">
            <v>2108010301</v>
          </cell>
          <cell r="L537">
            <v>5950000</v>
          </cell>
        </row>
        <row r="538">
          <cell r="K538">
            <v>2108010301</v>
          </cell>
          <cell r="L538">
            <v>2135000</v>
          </cell>
        </row>
        <row r="539">
          <cell r="K539">
            <v>6804010101</v>
          </cell>
        </row>
        <row r="539">
          <cell r="M539">
            <v>5015</v>
          </cell>
        </row>
        <row r="540">
          <cell r="K540">
            <v>2108010301</v>
          </cell>
          <cell r="L540">
            <v>2605000</v>
          </cell>
        </row>
        <row r="541">
          <cell r="K541">
            <v>6804010101</v>
          </cell>
        </row>
        <row r="541">
          <cell r="M541">
            <v>102640</v>
          </cell>
        </row>
        <row r="542">
          <cell r="K542">
            <v>2108010301</v>
          </cell>
          <cell r="L542">
            <v>300000</v>
          </cell>
        </row>
        <row r="543">
          <cell r="K543">
            <v>6804010101</v>
          </cell>
        </row>
        <row r="543">
          <cell r="M543">
            <v>2100</v>
          </cell>
        </row>
        <row r="544">
          <cell r="K544">
            <v>2108010301</v>
          </cell>
          <cell r="L544">
            <v>308000</v>
          </cell>
        </row>
        <row r="545">
          <cell r="K545">
            <v>6804010101</v>
          </cell>
        </row>
        <row r="545">
          <cell r="M545">
            <v>2156</v>
          </cell>
        </row>
        <row r="546">
          <cell r="K546">
            <v>2108010301</v>
          </cell>
          <cell r="L546">
            <v>200000</v>
          </cell>
        </row>
        <row r="547">
          <cell r="K547">
            <v>6804010101</v>
          </cell>
        </row>
        <row r="547">
          <cell r="M547">
            <v>1400</v>
          </cell>
        </row>
        <row r="548">
          <cell r="K548">
            <v>2108010301</v>
          </cell>
          <cell r="L548">
            <v>70000</v>
          </cell>
        </row>
        <row r="549">
          <cell r="K549">
            <v>6804010101</v>
          </cell>
        </row>
        <row r="549">
          <cell r="M549">
            <v>490</v>
          </cell>
        </row>
        <row r="550">
          <cell r="K550">
            <v>2108010301</v>
          </cell>
          <cell r="L550">
            <v>1445000</v>
          </cell>
        </row>
        <row r="551">
          <cell r="K551">
            <v>6804010101</v>
          </cell>
        </row>
        <row r="551">
          <cell r="M551">
            <v>10115</v>
          </cell>
        </row>
        <row r="552">
          <cell r="K552">
            <v>2108010301</v>
          </cell>
          <cell r="L552">
            <v>1872000</v>
          </cell>
        </row>
        <row r="553">
          <cell r="K553">
            <v>2108010301</v>
          </cell>
        </row>
        <row r="553">
          <cell r="M553">
            <v>1187953382</v>
          </cell>
        </row>
        <row r="554">
          <cell r="K554">
            <v>2108010301</v>
          </cell>
          <cell r="L554">
            <v>10058200</v>
          </cell>
        </row>
        <row r="555">
          <cell r="K555">
            <v>6804010101</v>
          </cell>
        </row>
        <row r="555">
          <cell r="M555">
            <v>11696</v>
          </cell>
        </row>
        <row r="556">
          <cell r="K556">
            <v>2108010301</v>
          </cell>
          <cell r="L556">
            <v>50000</v>
          </cell>
        </row>
        <row r="557">
          <cell r="K557">
            <v>6804010101</v>
          </cell>
        </row>
        <row r="557">
          <cell r="M557">
            <v>500</v>
          </cell>
        </row>
        <row r="558">
          <cell r="K558">
            <v>2108010301</v>
          </cell>
          <cell r="L558">
            <v>50000</v>
          </cell>
        </row>
        <row r="559">
          <cell r="K559">
            <v>6804010101</v>
          </cell>
        </row>
        <row r="559">
          <cell r="M559">
            <v>75</v>
          </cell>
        </row>
        <row r="560">
          <cell r="K560">
            <v>2108010301</v>
          </cell>
          <cell r="L560">
            <v>55000</v>
          </cell>
        </row>
        <row r="561">
          <cell r="K561">
            <v>6804010101</v>
          </cell>
        </row>
        <row r="561">
          <cell r="M561">
            <v>83</v>
          </cell>
        </row>
        <row r="562">
          <cell r="K562">
            <v>2108010301</v>
          </cell>
          <cell r="L562">
            <v>70000</v>
          </cell>
        </row>
        <row r="563">
          <cell r="K563">
            <v>6804010101</v>
          </cell>
        </row>
        <row r="563">
          <cell r="M563">
            <v>700</v>
          </cell>
        </row>
        <row r="564">
          <cell r="K564">
            <v>2108010301</v>
          </cell>
          <cell r="L564">
            <v>155000</v>
          </cell>
        </row>
        <row r="565">
          <cell r="K565">
            <v>6804010101</v>
          </cell>
        </row>
        <row r="565">
          <cell r="M565">
            <v>233</v>
          </cell>
        </row>
        <row r="566">
          <cell r="K566">
            <v>2108010301</v>
          </cell>
          <cell r="L566">
            <v>290000</v>
          </cell>
        </row>
        <row r="567">
          <cell r="K567">
            <v>6804010101</v>
          </cell>
        </row>
        <row r="567">
          <cell r="M567">
            <v>2900</v>
          </cell>
        </row>
        <row r="568">
          <cell r="K568">
            <v>2108010301</v>
          </cell>
          <cell r="L568">
            <v>600000</v>
          </cell>
        </row>
        <row r="569">
          <cell r="K569">
            <v>6804010101</v>
          </cell>
        </row>
        <row r="569">
          <cell r="M569">
            <v>2600</v>
          </cell>
        </row>
        <row r="570">
          <cell r="K570">
            <v>2108010301</v>
          </cell>
          <cell r="L570">
            <v>1220000</v>
          </cell>
        </row>
        <row r="571">
          <cell r="K571">
            <v>6804010101</v>
          </cell>
        </row>
        <row r="571">
          <cell r="M571">
            <v>9055</v>
          </cell>
        </row>
        <row r="572">
          <cell r="K572">
            <v>2108010301</v>
          </cell>
          <cell r="L572">
            <v>3620000</v>
          </cell>
        </row>
        <row r="573">
          <cell r="K573">
            <v>6804010101</v>
          </cell>
        </row>
        <row r="573">
          <cell r="M573">
            <v>28553</v>
          </cell>
        </row>
        <row r="574">
          <cell r="K574">
            <v>2108010301</v>
          </cell>
          <cell r="L574">
            <v>510000</v>
          </cell>
        </row>
        <row r="575">
          <cell r="K575">
            <v>6804010101</v>
          </cell>
        </row>
        <row r="575">
          <cell r="M575">
            <v>2211</v>
          </cell>
        </row>
        <row r="576">
          <cell r="K576">
            <v>2108010301</v>
          </cell>
          <cell r="L576">
            <v>3750000</v>
          </cell>
        </row>
        <row r="577">
          <cell r="K577">
            <v>6804010101</v>
          </cell>
        </row>
        <row r="577">
          <cell r="M577">
            <v>23350</v>
          </cell>
        </row>
        <row r="578">
          <cell r="K578">
            <v>2108010301</v>
          </cell>
          <cell r="L578">
            <v>1025000</v>
          </cell>
        </row>
        <row r="579">
          <cell r="K579">
            <v>6804010101</v>
          </cell>
        </row>
        <row r="579">
          <cell r="M579">
            <v>13756</v>
          </cell>
        </row>
        <row r="580">
          <cell r="K580">
            <v>2108010301</v>
          </cell>
          <cell r="L580">
            <v>3405700</v>
          </cell>
        </row>
        <row r="581">
          <cell r="K581">
            <v>2108010301</v>
          </cell>
          <cell r="L581">
            <v>4075000</v>
          </cell>
        </row>
        <row r="582">
          <cell r="K582">
            <v>2108010301</v>
          </cell>
          <cell r="L582">
            <v>425000</v>
          </cell>
        </row>
        <row r="583">
          <cell r="K583">
            <v>6804010101</v>
          </cell>
        </row>
        <row r="583">
          <cell r="M583">
            <v>2975</v>
          </cell>
        </row>
        <row r="584">
          <cell r="K584">
            <v>2108010301</v>
          </cell>
          <cell r="L584">
            <v>70000</v>
          </cell>
        </row>
        <row r="585">
          <cell r="K585">
            <v>6804010101</v>
          </cell>
        </row>
        <row r="585">
          <cell r="M585">
            <v>490</v>
          </cell>
        </row>
        <row r="586">
          <cell r="K586">
            <v>1103020101</v>
          </cell>
          <cell r="L586">
            <v>7480000</v>
          </cell>
        </row>
        <row r="587">
          <cell r="K587">
            <v>1103020101</v>
          </cell>
          <cell r="L587">
            <v>300000</v>
          </cell>
        </row>
        <row r="588">
          <cell r="K588">
            <v>6804010101</v>
          </cell>
        </row>
        <row r="588">
          <cell r="M588">
            <v>6000</v>
          </cell>
        </row>
        <row r="589">
          <cell r="K589">
            <v>2108010301</v>
          </cell>
          <cell r="L589">
            <v>444600</v>
          </cell>
        </row>
        <row r="590">
          <cell r="K590">
            <v>2108010301</v>
          </cell>
          <cell r="L590">
            <v>1485000</v>
          </cell>
        </row>
        <row r="591">
          <cell r="K591">
            <v>2105030901</v>
          </cell>
          <cell r="L591">
            <v>2347730</v>
          </cell>
        </row>
        <row r="592">
          <cell r="K592">
            <v>2105030901</v>
          </cell>
          <cell r="L592">
            <v>3240000</v>
          </cell>
        </row>
        <row r="593">
          <cell r="K593">
            <v>2108010301</v>
          </cell>
          <cell r="L593">
            <v>1955000</v>
          </cell>
        </row>
        <row r="594">
          <cell r="K594">
            <v>2108010301</v>
          </cell>
          <cell r="L594">
            <v>680000</v>
          </cell>
        </row>
        <row r="595">
          <cell r="K595">
            <v>1103010101</v>
          </cell>
          <cell r="L595">
            <v>210000</v>
          </cell>
        </row>
        <row r="596">
          <cell r="K596">
            <v>2108010301</v>
          </cell>
        </row>
        <row r="596">
          <cell r="M596">
            <v>47466053</v>
          </cell>
        </row>
        <row r="597">
          <cell r="K597">
            <v>2108010301</v>
          </cell>
          <cell r="L597">
            <v>170000</v>
          </cell>
        </row>
        <row r="598">
          <cell r="K598">
            <v>6804010101</v>
          </cell>
        </row>
        <row r="598">
          <cell r="M598">
            <v>2890</v>
          </cell>
        </row>
        <row r="599">
          <cell r="K599">
            <v>2108010301</v>
          </cell>
          <cell r="L599">
            <v>390000</v>
          </cell>
        </row>
        <row r="600">
          <cell r="K600">
            <v>6804010101</v>
          </cell>
        </row>
        <row r="600">
          <cell r="M600">
            <v>4280</v>
          </cell>
        </row>
        <row r="601">
          <cell r="K601">
            <v>2108010301</v>
          </cell>
          <cell r="L601">
            <v>50000</v>
          </cell>
        </row>
        <row r="602">
          <cell r="K602">
            <v>6804010101</v>
          </cell>
        </row>
        <row r="602">
          <cell r="M602">
            <v>75</v>
          </cell>
        </row>
        <row r="603">
          <cell r="K603">
            <v>2108010301</v>
          </cell>
          <cell r="L603">
            <v>70000</v>
          </cell>
        </row>
        <row r="604">
          <cell r="K604">
            <v>6804010101</v>
          </cell>
        </row>
        <row r="604">
          <cell r="M604">
            <v>700</v>
          </cell>
        </row>
        <row r="605">
          <cell r="K605">
            <v>2108010301</v>
          </cell>
          <cell r="L605">
            <v>100000</v>
          </cell>
        </row>
        <row r="606">
          <cell r="K606">
            <v>6804010101</v>
          </cell>
        </row>
        <row r="606">
          <cell r="M606">
            <v>150</v>
          </cell>
        </row>
        <row r="607">
          <cell r="K607">
            <v>2108010301</v>
          </cell>
          <cell r="L607">
            <v>120000</v>
          </cell>
        </row>
        <row r="608">
          <cell r="K608">
            <v>6804010101</v>
          </cell>
        </row>
        <row r="608">
          <cell r="M608">
            <v>180</v>
          </cell>
        </row>
        <row r="609">
          <cell r="K609">
            <v>2108010301</v>
          </cell>
          <cell r="L609">
            <v>155000</v>
          </cell>
        </row>
        <row r="610">
          <cell r="K610">
            <v>6804010101</v>
          </cell>
        </row>
        <row r="610">
          <cell r="M610">
            <v>233</v>
          </cell>
        </row>
        <row r="611">
          <cell r="K611">
            <v>2108010301</v>
          </cell>
          <cell r="L611">
            <v>210000</v>
          </cell>
        </row>
        <row r="612">
          <cell r="K612">
            <v>6804010101</v>
          </cell>
        </row>
        <row r="612">
          <cell r="M612">
            <v>2590</v>
          </cell>
        </row>
        <row r="613">
          <cell r="K613">
            <v>2108010301</v>
          </cell>
          <cell r="L613">
            <v>340000</v>
          </cell>
        </row>
        <row r="614">
          <cell r="K614">
            <v>6804010101</v>
          </cell>
        </row>
        <row r="614">
          <cell r="M614">
            <v>2805</v>
          </cell>
        </row>
        <row r="615">
          <cell r="K615">
            <v>2108010301</v>
          </cell>
          <cell r="L615">
            <v>701000</v>
          </cell>
        </row>
        <row r="616">
          <cell r="K616">
            <v>6804010101</v>
          </cell>
        </row>
        <row r="616">
          <cell r="M616">
            <v>6543</v>
          </cell>
        </row>
        <row r="617">
          <cell r="K617">
            <v>2108010301</v>
          </cell>
          <cell r="L617">
            <v>3385000</v>
          </cell>
        </row>
        <row r="618">
          <cell r="K618">
            <v>6804010101</v>
          </cell>
        </row>
        <row r="618">
          <cell r="M618">
            <v>30281</v>
          </cell>
        </row>
        <row r="619">
          <cell r="K619">
            <v>2108010301</v>
          </cell>
          <cell r="L619">
            <v>550000</v>
          </cell>
        </row>
        <row r="620">
          <cell r="K620">
            <v>6804010101</v>
          </cell>
        </row>
        <row r="620">
          <cell r="M620">
            <v>825</v>
          </cell>
        </row>
        <row r="621">
          <cell r="K621">
            <v>2108010301</v>
          </cell>
          <cell r="L621">
            <v>1090000</v>
          </cell>
        </row>
        <row r="622">
          <cell r="K622">
            <v>6804010101</v>
          </cell>
        </row>
        <row r="622">
          <cell r="M622">
            <v>1635</v>
          </cell>
        </row>
        <row r="623">
          <cell r="K623">
            <v>2108010301</v>
          </cell>
          <cell r="L623">
            <v>2260000</v>
          </cell>
        </row>
        <row r="624">
          <cell r="K624">
            <v>6804010101</v>
          </cell>
        </row>
        <row r="624">
          <cell r="M624">
            <v>28168</v>
          </cell>
        </row>
        <row r="625">
          <cell r="K625">
            <v>2108010301</v>
          </cell>
          <cell r="L625">
            <v>3740000</v>
          </cell>
        </row>
        <row r="626">
          <cell r="K626">
            <v>6804010101</v>
          </cell>
        </row>
        <row r="626">
          <cell r="M626">
            <v>63148</v>
          </cell>
        </row>
        <row r="627">
          <cell r="K627">
            <v>2108010301</v>
          </cell>
          <cell r="L627">
            <v>170000</v>
          </cell>
        </row>
        <row r="628">
          <cell r="K628">
            <v>6804010101</v>
          </cell>
        </row>
        <row r="628">
          <cell r="M628">
            <v>255</v>
          </cell>
        </row>
        <row r="629">
          <cell r="K629">
            <v>1103020101</v>
          </cell>
          <cell r="L629">
            <v>323400</v>
          </cell>
        </row>
        <row r="630">
          <cell r="K630">
            <v>2108010301</v>
          </cell>
          <cell r="L630">
            <v>6755000</v>
          </cell>
        </row>
        <row r="631">
          <cell r="K631">
            <v>2108010301</v>
          </cell>
          <cell r="L631">
            <v>850000</v>
          </cell>
        </row>
        <row r="632">
          <cell r="K632">
            <v>2108010301</v>
          </cell>
          <cell r="L632">
            <v>1275000</v>
          </cell>
        </row>
        <row r="633">
          <cell r="K633">
            <v>2108010301</v>
          </cell>
          <cell r="L633">
            <v>840000</v>
          </cell>
        </row>
        <row r="634">
          <cell r="K634">
            <v>2108010301</v>
          </cell>
          <cell r="L634">
            <v>3031500</v>
          </cell>
        </row>
        <row r="635">
          <cell r="K635">
            <v>1103020101</v>
          </cell>
          <cell r="L635">
            <v>33660000</v>
          </cell>
        </row>
        <row r="636">
          <cell r="K636">
            <v>2108010301</v>
          </cell>
          <cell r="L636">
            <v>4370000</v>
          </cell>
        </row>
        <row r="637">
          <cell r="K637">
            <v>2108010301</v>
          </cell>
          <cell r="L637">
            <v>150000</v>
          </cell>
        </row>
        <row r="638">
          <cell r="K638">
            <v>6804010101</v>
          </cell>
        </row>
        <row r="638">
          <cell r="M638">
            <v>1050</v>
          </cell>
        </row>
        <row r="639">
          <cell r="K639">
            <v>2108010301</v>
          </cell>
          <cell r="L639">
            <v>425000</v>
          </cell>
        </row>
        <row r="640">
          <cell r="K640">
            <v>6804010101</v>
          </cell>
        </row>
        <row r="640">
          <cell r="M640">
            <v>2975</v>
          </cell>
        </row>
        <row r="641">
          <cell r="K641">
            <v>2108010301</v>
          </cell>
          <cell r="L641">
            <v>807000</v>
          </cell>
        </row>
        <row r="642">
          <cell r="K642">
            <v>6804010101</v>
          </cell>
        </row>
        <row r="642">
          <cell r="M642">
            <v>5649</v>
          </cell>
        </row>
        <row r="643">
          <cell r="K643">
            <v>2108010301</v>
          </cell>
          <cell r="L643">
            <v>85000</v>
          </cell>
        </row>
        <row r="644">
          <cell r="K644">
            <v>2108010301</v>
          </cell>
          <cell r="L644">
            <v>4080000</v>
          </cell>
        </row>
        <row r="645">
          <cell r="K645">
            <v>2108010301</v>
          </cell>
        </row>
        <row r="645">
          <cell r="M645">
            <v>69998468</v>
          </cell>
        </row>
        <row r="646">
          <cell r="K646">
            <v>2108010301</v>
          </cell>
          <cell r="L646">
            <v>12287400</v>
          </cell>
        </row>
        <row r="647">
          <cell r="K647">
            <v>6804010101</v>
          </cell>
        </row>
        <row r="647">
          <cell r="M647">
            <v>24089</v>
          </cell>
        </row>
        <row r="648">
          <cell r="K648">
            <v>2108010301</v>
          </cell>
          <cell r="L648">
            <v>1520000</v>
          </cell>
        </row>
        <row r="649">
          <cell r="K649">
            <v>6804010101</v>
          </cell>
        </row>
        <row r="649">
          <cell r="M649">
            <v>14605</v>
          </cell>
        </row>
        <row r="650">
          <cell r="K650">
            <v>2108010301</v>
          </cell>
          <cell r="L650">
            <v>120000</v>
          </cell>
        </row>
        <row r="651">
          <cell r="K651">
            <v>6804010101</v>
          </cell>
        </row>
        <row r="651">
          <cell r="M651">
            <v>180</v>
          </cell>
        </row>
        <row r="652">
          <cell r="K652">
            <v>2108010301</v>
          </cell>
          <cell r="L652">
            <v>170000</v>
          </cell>
        </row>
        <row r="653">
          <cell r="K653">
            <v>6804010101</v>
          </cell>
        </row>
        <row r="653">
          <cell r="M653">
            <v>1700</v>
          </cell>
        </row>
        <row r="654">
          <cell r="K654">
            <v>2108010301</v>
          </cell>
          <cell r="L654">
            <v>200000</v>
          </cell>
        </row>
        <row r="655">
          <cell r="K655">
            <v>6804010101</v>
          </cell>
        </row>
        <row r="655">
          <cell r="M655">
            <v>2000</v>
          </cell>
        </row>
        <row r="656">
          <cell r="K656">
            <v>2108010301</v>
          </cell>
          <cell r="L656">
            <v>240000</v>
          </cell>
        </row>
        <row r="657">
          <cell r="K657">
            <v>6804010101</v>
          </cell>
        </row>
        <row r="657">
          <cell r="M657">
            <v>2400</v>
          </cell>
        </row>
        <row r="658">
          <cell r="K658">
            <v>2108010301</v>
          </cell>
          <cell r="L658">
            <v>495000</v>
          </cell>
        </row>
        <row r="659">
          <cell r="K659">
            <v>6804010101</v>
          </cell>
        </row>
        <row r="659">
          <cell r="M659">
            <v>6525</v>
          </cell>
        </row>
        <row r="660">
          <cell r="K660">
            <v>2108010301</v>
          </cell>
          <cell r="L660">
            <v>760000</v>
          </cell>
        </row>
        <row r="661">
          <cell r="K661">
            <v>6804010101</v>
          </cell>
        </row>
        <row r="661">
          <cell r="M661">
            <v>6963</v>
          </cell>
        </row>
        <row r="662">
          <cell r="K662">
            <v>2108010301</v>
          </cell>
          <cell r="L662">
            <v>2405000</v>
          </cell>
        </row>
        <row r="663">
          <cell r="K663">
            <v>6804010101</v>
          </cell>
        </row>
        <row r="663">
          <cell r="M663">
            <v>103995</v>
          </cell>
        </row>
        <row r="664">
          <cell r="K664">
            <v>2108010301</v>
          </cell>
          <cell r="L664">
            <v>120000</v>
          </cell>
        </row>
        <row r="665">
          <cell r="K665">
            <v>6804010101</v>
          </cell>
        </row>
        <row r="665">
          <cell r="M665">
            <v>1200</v>
          </cell>
        </row>
        <row r="666">
          <cell r="K666">
            <v>2108010301</v>
          </cell>
          <cell r="L666">
            <v>680000</v>
          </cell>
        </row>
        <row r="667">
          <cell r="K667">
            <v>6804010101</v>
          </cell>
        </row>
        <row r="667">
          <cell r="M667">
            <v>3190</v>
          </cell>
        </row>
        <row r="668">
          <cell r="K668">
            <v>2108010301</v>
          </cell>
          <cell r="L668">
            <v>3460000</v>
          </cell>
        </row>
        <row r="669">
          <cell r="K669">
            <v>6804010101</v>
          </cell>
        </row>
        <row r="669">
          <cell r="M669">
            <v>26610</v>
          </cell>
        </row>
        <row r="670">
          <cell r="K670">
            <v>2108010301</v>
          </cell>
          <cell r="L670">
            <v>1615000</v>
          </cell>
        </row>
        <row r="671">
          <cell r="K671">
            <v>6804010101</v>
          </cell>
        </row>
        <row r="671">
          <cell r="M671">
            <v>9650</v>
          </cell>
        </row>
        <row r="672">
          <cell r="K672">
            <v>2108010301</v>
          </cell>
          <cell r="L672">
            <v>170000</v>
          </cell>
        </row>
        <row r="673">
          <cell r="K673">
            <v>1103010201</v>
          </cell>
          <cell r="L673">
            <v>2356000</v>
          </cell>
        </row>
        <row r="674">
          <cell r="K674">
            <v>2108010301</v>
          </cell>
          <cell r="L674">
            <v>85000</v>
          </cell>
        </row>
        <row r="675">
          <cell r="K675">
            <v>1103020101</v>
          </cell>
          <cell r="L675">
            <v>536000</v>
          </cell>
        </row>
        <row r="676">
          <cell r="K676">
            <v>2108010301</v>
          </cell>
          <cell r="L676">
            <v>170000</v>
          </cell>
        </row>
        <row r="677">
          <cell r="K677">
            <v>2108010301</v>
          </cell>
          <cell r="L677">
            <v>85000</v>
          </cell>
        </row>
        <row r="678">
          <cell r="K678">
            <v>2108010301</v>
          </cell>
          <cell r="L678">
            <v>132600</v>
          </cell>
        </row>
        <row r="679">
          <cell r="K679">
            <v>2108010301</v>
          </cell>
          <cell r="L679">
            <v>170000</v>
          </cell>
        </row>
        <row r="680">
          <cell r="K680">
            <v>2108010301</v>
          </cell>
          <cell r="L680">
            <v>85000</v>
          </cell>
        </row>
        <row r="681">
          <cell r="K681">
            <v>2108010301</v>
          </cell>
          <cell r="L681">
            <v>1105000</v>
          </cell>
        </row>
        <row r="682">
          <cell r="K682">
            <v>2108010301</v>
          </cell>
          <cell r="L682">
            <v>4950000</v>
          </cell>
        </row>
        <row r="683">
          <cell r="K683">
            <v>2108010301</v>
          </cell>
          <cell r="L683">
            <v>2125000</v>
          </cell>
        </row>
        <row r="684">
          <cell r="K684">
            <v>1103020101</v>
          </cell>
          <cell r="L684">
            <v>1020000</v>
          </cell>
        </row>
        <row r="685">
          <cell r="K685">
            <v>2108010301</v>
          </cell>
          <cell r="L685">
            <v>85000</v>
          </cell>
        </row>
        <row r="686">
          <cell r="K686">
            <v>2108010301</v>
          </cell>
          <cell r="L686">
            <v>85000</v>
          </cell>
        </row>
        <row r="687">
          <cell r="K687">
            <v>2108010301</v>
          </cell>
          <cell r="L687">
            <v>6020000</v>
          </cell>
        </row>
        <row r="688">
          <cell r="K688">
            <v>6804010101</v>
          </cell>
        </row>
        <row r="688">
          <cell r="M688">
            <v>7385</v>
          </cell>
        </row>
        <row r="689">
          <cell r="K689">
            <v>2108010301</v>
          </cell>
          <cell r="L689">
            <v>340000</v>
          </cell>
        </row>
        <row r="690">
          <cell r="K690">
            <v>6804010101</v>
          </cell>
        </row>
        <row r="690">
          <cell r="M690">
            <v>2380</v>
          </cell>
        </row>
        <row r="691">
          <cell r="K691">
            <v>2108010301</v>
          </cell>
          <cell r="L691">
            <v>85000</v>
          </cell>
        </row>
        <row r="692">
          <cell r="K692">
            <v>2108010301</v>
          </cell>
          <cell r="L692">
            <v>85000</v>
          </cell>
        </row>
        <row r="693">
          <cell r="K693">
            <v>2108010301</v>
          </cell>
          <cell r="L693">
            <v>85000</v>
          </cell>
        </row>
        <row r="694">
          <cell r="K694">
            <v>2108010301</v>
          </cell>
          <cell r="L694">
            <v>85000</v>
          </cell>
        </row>
        <row r="695">
          <cell r="K695">
            <v>2105030901</v>
          </cell>
          <cell r="L695">
            <v>72000</v>
          </cell>
        </row>
        <row r="696">
          <cell r="K696">
            <v>1103020101</v>
          </cell>
          <cell r="L696">
            <v>1323000</v>
          </cell>
        </row>
        <row r="697">
          <cell r="K697">
            <v>2108010301</v>
          </cell>
        </row>
        <row r="697">
          <cell r="M697">
            <v>45114128</v>
          </cell>
        </row>
        <row r="698">
          <cell r="K698">
            <v>2108010301</v>
          </cell>
          <cell r="L698">
            <v>7546400</v>
          </cell>
        </row>
        <row r="699">
          <cell r="K699">
            <v>6804010101</v>
          </cell>
        </row>
        <row r="699">
          <cell r="M699">
            <v>40135</v>
          </cell>
        </row>
        <row r="700">
          <cell r="K700">
            <v>2108010301</v>
          </cell>
          <cell r="L700">
            <v>980000</v>
          </cell>
        </row>
        <row r="701">
          <cell r="K701">
            <v>6804010101</v>
          </cell>
        </row>
        <row r="701">
          <cell r="M701">
            <v>4350</v>
          </cell>
        </row>
        <row r="702">
          <cell r="K702">
            <v>2108010301</v>
          </cell>
          <cell r="L702">
            <v>70000</v>
          </cell>
        </row>
        <row r="703">
          <cell r="K703">
            <v>6804010101</v>
          </cell>
        </row>
        <row r="703">
          <cell r="M703">
            <v>700</v>
          </cell>
        </row>
        <row r="704">
          <cell r="K704">
            <v>2108010301</v>
          </cell>
          <cell r="L704">
            <v>70000</v>
          </cell>
        </row>
        <row r="705">
          <cell r="K705">
            <v>6804010101</v>
          </cell>
        </row>
        <row r="705">
          <cell r="M705">
            <v>700</v>
          </cell>
        </row>
        <row r="706">
          <cell r="K706">
            <v>2108010301</v>
          </cell>
          <cell r="L706">
            <v>100000</v>
          </cell>
        </row>
        <row r="707">
          <cell r="K707">
            <v>6804010101</v>
          </cell>
        </row>
        <row r="707">
          <cell r="M707">
            <v>1000</v>
          </cell>
        </row>
        <row r="708">
          <cell r="K708">
            <v>2108010301</v>
          </cell>
          <cell r="L708">
            <v>100000</v>
          </cell>
        </row>
        <row r="709">
          <cell r="K709">
            <v>6804010101</v>
          </cell>
        </row>
        <row r="709">
          <cell r="M709">
            <v>150</v>
          </cell>
        </row>
        <row r="710">
          <cell r="K710">
            <v>2108010301</v>
          </cell>
          <cell r="L710">
            <v>140000</v>
          </cell>
        </row>
        <row r="711">
          <cell r="K711">
            <v>6804010101</v>
          </cell>
        </row>
        <row r="711">
          <cell r="M711">
            <v>805</v>
          </cell>
        </row>
        <row r="712">
          <cell r="K712">
            <v>2108010301</v>
          </cell>
          <cell r="L712">
            <v>855000</v>
          </cell>
        </row>
        <row r="713">
          <cell r="K713">
            <v>6804010101</v>
          </cell>
        </row>
        <row r="713">
          <cell r="M713">
            <v>5575</v>
          </cell>
        </row>
        <row r="714">
          <cell r="K714">
            <v>2108010301</v>
          </cell>
          <cell r="L714">
            <v>4235000</v>
          </cell>
        </row>
        <row r="715">
          <cell r="K715">
            <v>6804010101</v>
          </cell>
        </row>
        <row r="715">
          <cell r="M715">
            <v>5214</v>
          </cell>
        </row>
        <row r="716">
          <cell r="K716">
            <v>2108010301</v>
          </cell>
          <cell r="L716">
            <v>70000</v>
          </cell>
        </row>
        <row r="717">
          <cell r="K717">
            <v>6804010101</v>
          </cell>
        </row>
        <row r="717">
          <cell r="M717">
            <v>700</v>
          </cell>
        </row>
        <row r="718">
          <cell r="K718">
            <v>2108010301</v>
          </cell>
          <cell r="L718">
            <v>100000</v>
          </cell>
        </row>
        <row r="719">
          <cell r="K719">
            <v>6804010101</v>
          </cell>
        </row>
        <row r="719">
          <cell r="M719">
            <v>150</v>
          </cell>
        </row>
        <row r="720">
          <cell r="K720">
            <v>2108010301</v>
          </cell>
          <cell r="L720">
            <v>7750000</v>
          </cell>
        </row>
        <row r="721">
          <cell r="K721">
            <v>6804010101</v>
          </cell>
        </row>
        <row r="721">
          <cell r="M721">
            <v>39086</v>
          </cell>
        </row>
        <row r="722">
          <cell r="K722">
            <v>2108010301</v>
          </cell>
          <cell r="L722">
            <v>770000</v>
          </cell>
        </row>
        <row r="723">
          <cell r="K723">
            <v>6804010101</v>
          </cell>
        </row>
        <row r="723">
          <cell r="M723">
            <v>8783</v>
          </cell>
        </row>
        <row r="724">
          <cell r="K724">
            <v>2108010301</v>
          </cell>
          <cell r="L724">
            <v>1500000</v>
          </cell>
        </row>
        <row r="725">
          <cell r="K725">
            <v>2108010301</v>
          </cell>
          <cell r="L725">
            <v>4810000</v>
          </cell>
        </row>
        <row r="726">
          <cell r="K726">
            <v>2108010301</v>
          </cell>
          <cell r="L726">
            <v>1020000</v>
          </cell>
        </row>
        <row r="727">
          <cell r="K727">
            <v>2108010301</v>
          </cell>
          <cell r="L727">
            <v>425000</v>
          </cell>
        </row>
        <row r="728">
          <cell r="K728">
            <v>2108010301</v>
          </cell>
          <cell r="L728">
            <v>85000</v>
          </cell>
        </row>
        <row r="729">
          <cell r="K729">
            <v>2108010301</v>
          </cell>
          <cell r="L729">
            <v>1530000</v>
          </cell>
        </row>
        <row r="730">
          <cell r="K730">
            <v>2108010301</v>
          </cell>
          <cell r="L730">
            <v>1070000</v>
          </cell>
        </row>
        <row r="731">
          <cell r="K731">
            <v>2108010301</v>
          </cell>
          <cell r="L731">
            <v>3190000</v>
          </cell>
        </row>
        <row r="732">
          <cell r="K732">
            <v>2108010301</v>
          </cell>
          <cell r="L732">
            <v>11195000</v>
          </cell>
        </row>
        <row r="733">
          <cell r="K733">
            <v>1103010201</v>
          </cell>
          <cell r="L733">
            <v>1980000</v>
          </cell>
        </row>
        <row r="734">
          <cell r="K734">
            <v>1103020101</v>
          </cell>
          <cell r="L734">
            <v>1671000</v>
          </cell>
        </row>
        <row r="735">
          <cell r="K735">
            <v>2108010301</v>
          </cell>
          <cell r="L735">
            <v>1000000</v>
          </cell>
        </row>
        <row r="736">
          <cell r="K736">
            <v>6804010101</v>
          </cell>
        </row>
        <row r="736">
          <cell r="M736">
            <v>26860</v>
          </cell>
        </row>
        <row r="737">
          <cell r="K737">
            <v>2108010301</v>
          </cell>
          <cell r="L737">
            <v>200000</v>
          </cell>
        </row>
        <row r="738">
          <cell r="K738">
            <v>6804010101</v>
          </cell>
        </row>
        <row r="738">
          <cell r="M738">
            <v>1400</v>
          </cell>
        </row>
        <row r="739">
          <cell r="K739">
            <v>2108010301</v>
          </cell>
          <cell r="L739">
            <v>85000</v>
          </cell>
        </row>
        <row r="740">
          <cell r="K740">
            <v>2108010301</v>
          </cell>
        </row>
        <row r="740">
          <cell r="M740">
            <v>52411792</v>
          </cell>
        </row>
        <row r="741">
          <cell r="K741">
            <v>2108010301</v>
          </cell>
          <cell r="L741">
            <v>6015000</v>
          </cell>
        </row>
        <row r="742">
          <cell r="K742">
            <v>6804010101</v>
          </cell>
        </row>
        <row r="742">
          <cell r="M742">
            <v>125943</v>
          </cell>
        </row>
        <row r="743">
          <cell r="K743">
            <v>2108010301</v>
          </cell>
          <cell r="L743">
            <v>413500</v>
          </cell>
        </row>
        <row r="744">
          <cell r="K744">
            <v>6804010101</v>
          </cell>
        </row>
        <row r="744">
          <cell r="M744">
            <v>4573</v>
          </cell>
        </row>
        <row r="745">
          <cell r="K745">
            <v>2108010301</v>
          </cell>
          <cell r="L745">
            <v>100000</v>
          </cell>
        </row>
        <row r="746">
          <cell r="K746">
            <v>6804010101</v>
          </cell>
        </row>
        <row r="746">
          <cell r="M746">
            <v>1000</v>
          </cell>
        </row>
        <row r="747">
          <cell r="K747">
            <v>2108010301</v>
          </cell>
          <cell r="L747">
            <v>100000</v>
          </cell>
        </row>
        <row r="748">
          <cell r="K748">
            <v>6804010101</v>
          </cell>
        </row>
        <row r="748">
          <cell r="M748">
            <v>150</v>
          </cell>
        </row>
        <row r="749">
          <cell r="K749">
            <v>2108010301</v>
          </cell>
          <cell r="L749">
            <v>140000</v>
          </cell>
        </row>
        <row r="750">
          <cell r="K750">
            <v>6804010101</v>
          </cell>
        </row>
        <row r="750">
          <cell r="M750">
            <v>1400</v>
          </cell>
        </row>
        <row r="751">
          <cell r="K751">
            <v>2108010301</v>
          </cell>
          <cell r="L751">
            <v>170000</v>
          </cell>
        </row>
        <row r="752">
          <cell r="K752">
            <v>6804010101</v>
          </cell>
        </row>
        <row r="752">
          <cell r="M752">
            <v>11740</v>
          </cell>
        </row>
        <row r="753">
          <cell r="K753">
            <v>2108010301</v>
          </cell>
          <cell r="L753">
            <v>200000</v>
          </cell>
        </row>
        <row r="754">
          <cell r="K754">
            <v>6804010101</v>
          </cell>
        </row>
        <row r="754">
          <cell r="M754">
            <v>300</v>
          </cell>
        </row>
        <row r="755">
          <cell r="K755">
            <v>2108010301</v>
          </cell>
          <cell r="L755">
            <v>3385000</v>
          </cell>
        </row>
        <row r="756">
          <cell r="K756">
            <v>6804010101</v>
          </cell>
        </row>
        <row r="756">
          <cell r="M756">
            <v>41096</v>
          </cell>
        </row>
        <row r="757">
          <cell r="K757">
            <v>2108010301</v>
          </cell>
          <cell r="L757">
            <v>1360000</v>
          </cell>
        </row>
        <row r="758">
          <cell r="K758">
            <v>6804010101</v>
          </cell>
        </row>
        <row r="758">
          <cell r="M758">
            <v>11434</v>
          </cell>
        </row>
        <row r="759">
          <cell r="K759">
            <v>2108010301</v>
          </cell>
          <cell r="L759">
            <v>4945000</v>
          </cell>
        </row>
        <row r="760">
          <cell r="K760">
            <v>6804010101</v>
          </cell>
        </row>
        <row r="760">
          <cell r="M760">
            <v>48345</v>
          </cell>
        </row>
        <row r="761">
          <cell r="K761">
            <v>2108010301</v>
          </cell>
          <cell r="L761">
            <v>850000</v>
          </cell>
        </row>
        <row r="762">
          <cell r="K762">
            <v>6804010101</v>
          </cell>
        </row>
        <row r="762">
          <cell r="M762">
            <v>2105</v>
          </cell>
        </row>
        <row r="763">
          <cell r="K763">
            <v>2108010301</v>
          </cell>
          <cell r="L763">
            <v>510000</v>
          </cell>
        </row>
        <row r="764">
          <cell r="K764">
            <v>2108010301</v>
          </cell>
          <cell r="L764">
            <v>170000</v>
          </cell>
        </row>
        <row r="765">
          <cell r="K765">
            <v>2108010301</v>
          </cell>
        </row>
        <row r="765">
          <cell r="M765">
            <v>18110414</v>
          </cell>
        </row>
        <row r="766">
          <cell r="K766">
            <v>2108010301</v>
          </cell>
          <cell r="L766">
            <v>3070000</v>
          </cell>
        </row>
        <row r="767">
          <cell r="K767">
            <v>6804010101</v>
          </cell>
        </row>
        <row r="767">
          <cell r="M767">
            <v>24327</v>
          </cell>
        </row>
        <row r="768">
          <cell r="K768">
            <v>2108010301</v>
          </cell>
          <cell r="L768">
            <v>50000</v>
          </cell>
        </row>
        <row r="769">
          <cell r="K769">
            <v>6804010101</v>
          </cell>
        </row>
        <row r="769">
          <cell r="M769">
            <v>75</v>
          </cell>
        </row>
        <row r="770">
          <cell r="K770">
            <v>2108010301</v>
          </cell>
          <cell r="L770">
            <v>55000</v>
          </cell>
        </row>
        <row r="771">
          <cell r="K771">
            <v>6804010101</v>
          </cell>
        </row>
        <row r="771">
          <cell r="M771">
            <v>550</v>
          </cell>
        </row>
        <row r="772">
          <cell r="K772">
            <v>2108010301</v>
          </cell>
          <cell r="L772">
            <v>70000</v>
          </cell>
        </row>
        <row r="773">
          <cell r="K773">
            <v>6804010101</v>
          </cell>
        </row>
        <row r="773">
          <cell r="M773">
            <v>700</v>
          </cell>
        </row>
        <row r="774">
          <cell r="K774">
            <v>2108010301</v>
          </cell>
          <cell r="L774">
            <v>100000</v>
          </cell>
        </row>
        <row r="775">
          <cell r="K775">
            <v>6804010101</v>
          </cell>
        </row>
        <row r="775">
          <cell r="M775">
            <v>1000</v>
          </cell>
        </row>
        <row r="776">
          <cell r="K776">
            <v>2108010301</v>
          </cell>
          <cell r="L776">
            <v>190000</v>
          </cell>
        </row>
        <row r="777">
          <cell r="K777">
            <v>6804010101</v>
          </cell>
        </row>
        <row r="777">
          <cell r="M777">
            <v>1900</v>
          </cell>
        </row>
        <row r="778">
          <cell r="K778">
            <v>2108010301</v>
          </cell>
          <cell r="L778">
            <v>200000</v>
          </cell>
        </row>
        <row r="779">
          <cell r="K779">
            <v>6804010101</v>
          </cell>
        </row>
        <row r="779">
          <cell r="M779">
            <v>2000</v>
          </cell>
        </row>
        <row r="780">
          <cell r="K780">
            <v>2108010301</v>
          </cell>
          <cell r="L780">
            <v>350000</v>
          </cell>
        </row>
        <row r="781">
          <cell r="K781">
            <v>6804010101</v>
          </cell>
        </row>
        <row r="781">
          <cell r="M781">
            <v>2310</v>
          </cell>
        </row>
        <row r="782">
          <cell r="K782">
            <v>2108010301</v>
          </cell>
          <cell r="L782">
            <v>380000</v>
          </cell>
        </row>
        <row r="783">
          <cell r="K783">
            <v>6804010101</v>
          </cell>
        </row>
        <row r="783">
          <cell r="M783">
            <v>4990</v>
          </cell>
        </row>
        <row r="784">
          <cell r="K784">
            <v>2108010301</v>
          </cell>
          <cell r="L784">
            <v>5725000</v>
          </cell>
        </row>
        <row r="785">
          <cell r="K785">
            <v>6804010101</v>
          </cell>
        </row>
        <row r="785">
          <cell r="M785">
            <v>130566</v>
          </cell>
        </row>
        <row r="786">
          <cell r="K786">
            <v>2108010301</v>
          </cell>
          <cell r="L786">
            <v>680000</v>
          </cell>
        </row>
        <row r="787">
          <cell r="K787">
            <v>6804010101</v>
          </cell>
        </row>
        <row r="787">
          <cell r="M787">
            <v>5355</v>
          </cell>
        </row>
        <row r="788">
          <cell r="K788">
            <v>2108010301</v>
          </cell>
          <cell r="L788">
            <v>85000</v>
          </cell>
        </row>
        <row r="789">
          <cell r="K789">
            <v>2108010301</v>
          </cell>
          <cell r="L789">
            <v>85000</v>
          </cell>
        </row>
        <row r="790">
          <cell r="K790">
            <v>2108010301</v>
          </cell>
          <cell r="L790">
            <v>850000</v>
          </cell>
        </row>
        <row r="791">
          <cell r="K791">
            <v>2108010301</v>
          </cell>
          <cell r="L791">
            <v>510000</v>
          </cell>
        </row>
        <row r="792">
          <cell r="K792">
            <v>2108010301</v>
          </cell>
          <cell r="L792">
            <v>6120000</v>
          </cell>
        </row>
        <row r="793">
          <cell r="K793">
            <v>2108010301</v>
          </cell>
        </row>
        <row r="793">
          <cell r="M793">
            <v>18346227</v>
          </cell>
        </row>
        <row r="794">
          <cell r="K794">
            <v>2108010301</v>
          </cell>
          <cell r="L794">
            <v>170000</v>
          </cell>
        </row>
        <row r="795">
          <cell r="K795">
            <v>6804010101</v>
          </cell>
        </row>
        <row r="795">
          <cell r="M795">
            <v>2890</v>
          </cell>
        </row>
        <row r="796">
          <cell r="K796">
            <v>2108010301</v>
          </cell>
          <cell r="L796">
            <v>216000</v>
          </cell>
        </row>
        <row r="797">
          <cell r="K797">
            <v>6804010101</v>
          </cell>
        </row>
        <row r="797">
          <cell r="M797">
            <v>2109</v>
          </cell>
        </row>
        <row r="798">
          <cell r="K798">
            <v>2108010301</v>
          </cell>
          <cell r="L798">
            <v>240000</v>
          </cell>
        </row>
        <row r="799">
          <cell r="K799">
            <v>6804010101</v>
          </cell>
        </row>
        <row r="799">
          <cell r="M799">
            <v>2400</v>
          </cell>
        </row>
        <row r="800">
          <cell r="K800">
            <v>2108010301</v>
          </cell>
          <cell r="L800">
            <v>245000</v>
          </cell>
        </row>
        <row r="801">
          <cell r="K801">
            <v>6804010101</v>
          </cell>
        </row>
        <row r="801">
          <cell r="M801">
            <v>2450</v>
          </cell>
        </row>
        <row r="802">
          <cell r="K802">
            <v>2108010301</v>
          </cell>
          <cell r="L802">
            <v>6075000</v>
          </cell>
        </row>
        <row r="803">
          <cell r="K803">
            <v>6804010101</v>
          </cell>
        </row>
        <row r="803">
          <cell r="M803">
            <v>22318</v>
          </cell>
        </row>
        <row r="804">
          <cell r="K804">
            <v>2108010301</v>
          </cell>
          <cell r="L804">
            <v>120000</v>
          </cell>
        </row>
        <row r="805">
          <cell r="K805">
            <v>6804010101</v>
          </cell>
        </row>
        <row r="805">
          <cell r="M805">
            <v>1200</v>
          </cell>
        </row>
        <row r="806">
          <cell r="K806">
            <v>2108010301</v>
          </cell>
          <cell r="L806">
            <v>6500000</v>
          </cell>
        </row>
        <row r="807">
          <cell r="K807">
            <v>6804010101</v>
          </cell>
        </row>
        <row r="807">
          <cell r="M807">
            <v>7664</v>
          </cell>
        </row>
        <row r="808">
          <cell r="K808">
            <v>2108010301</v>
          </cell>
          <cell r="L808">
            <v>2805000</v>
          </cell>
        </row>
        <row r="809">
          <cell r="K809">
            <v>6804010101</v>
          </cell>
        </row>
        <row r="809">
          <cell r="M809">
            <v>4208</v>
          </cell>
        </row>
        <row r="810">
          <cell r="K810">
            <v>2108010301</v>
          </cell>
          <cell r="L810">
            <v>85000</v>
          </cell>
        </row>
        <row r="811">
          <cell r="K811">
            <v>1103020101</v>
          </cell>
          <cell r="L811">
            <v>1565414</v>
          </cell>
        </row>
        <row r="812">
          <cell r="K812">
            <v>1103020101</v>
          </cell>
          <cell r="L812">
            <v>720000</v>
          </cell>
        </row>
        <row r="813">
          <cell r="K813">
            <v>1103020101</v>
          </cell>
          <cell r="L813">
            <v>100000</v>
          </cell>
        </row>
        <row r="814">
          <cell r="K814">
            <v>1103020101</v>
          </cell>
          <cell r="L814">
            <v>18360</v>
          </cell>
        </row>
        <row r="815">
          <cell r="K815">
            <v>1103010101</v>
          </cell>
          <cell r="L815">
            <v>875000</v>
          </cell>
        </row>
        <row r="816">
          <cell r="K816">
            <v>1103010101</v>
          </cell>
          <cell r="L816">
            <v>1125000</v>
          </cell>
        </row>
        <row r="817">
          <cell r="K817">
            <v>1103020101</v>
          </cell>
          <cell r="L817">
            <v>11940000</v>
          </cell>
        </row>
        <row r="818">
          <cell r="K818">
            <v>2108010301</v>
          </cell>
          <cell r="L818">
            <v>1700000</v>
          </cell>
        </row>
        <row r="819">
          <cell r="K819">
            <v>2108010301</v>
          </cell>
          <cell r="L819">
            <v>7820000</v>
          </cell>
        </row>
        <row r="820">
          <cell r="K820">
            <v>2108010301</v>
          </cell>
          <cell r="L820">
            <v>2910000</v>
          </cell>
        </row>
        <row r="821">
          <cell r="K821">
            <v>1103020101</v>
          </cell>
          <cell r="L821">
            <v>13671000</v>
          </cell>
        </row>
        <row r="822">
          <cell r="K822">
            <v>2108010301</v>
          </cell>
          <cell r="L822">
            <v>50000</v>
          </cell>
        </row>
        <row r="823">
          <cell r="K823">
            <v>6804010101</v>
          </cell>
        </row>
        <row r="823">
          <cell r="M823">
            <v>350</v>
          </cell>
        </row>
        <row r="824">
          <cell r="K824">
            <v>2108010301</v>
          </cell>
          <cell r="L824">
            <v>1805000</v>
          </cell>
        </row>
        <row r="825">
          <cell r="K825">
            <v>6804010101</v>
          </cell>
        </row>
        <row r="825">
          <cell r="M825">
            <v>12635</v>
          </cell>
        </row>
        <row r="826">
          <cell r="K826">
            <v>2108010301</v>
          </cell>
          <cell r="L826">
            <v>2500000</v>
          </cell>
        </row>
        <row r="827">
          <cell r="K827">
            <v>6804010101</v>
          </cell>
        </row>
        <row r="827">
          <cell r="M827">
            <v>5186.79999999981</v>
          </cell>
        </row>
        <row r="828">
          <cell r="K828">
            <v>2108010301</v>
          </cell>
          <cell r="L828">
            <v>1420000</v>
          </cell>
        </row>
        <row r="829">
          <cell r="K829">
            <v>6804010101</v>
          </cell>
        </row>
        <row r="829">
          <cell r="M829">
            <v>10</v>
          </cell>
        </row>
        <row r="830">
          <cell r="K830">
            <v>2105030901</v>
          </cell>
          <cell r="L830">
            <v>1598500</v>
          </cell>
        </row>
        <row r="831">
          <cell r="K831">
            <v>2105030901</v>
          </cell>
          <cell r="L831">
            <v>60000</v>
          </cell>
        </row>
        <row r="832">
          <cell r="K832">
            <v>2108010301</v>
          </cell>
          <cell r="L832">
            <v>85000</v>
          </cell>
        </row>
        <row r="833">
          <cell r="K833">
            <v>2108010301</v>
          </cell>
        </row>
        <row r="833">
          <cell r="M833">
            <v>66355853.2</v>
          </cell>
        </row>
        <row r="834">
          <cell r="K834">
            <v>2108010301</v>
          </cell>
          <cell r="L834">
            <v>7281000</v>
          </cell>
        </row>
        <row r="835">
          <cell r="K835">
            <v>6804010101</v>
          </cell>
        </row>
        <row r="835">
          <cell r="M835">
            <v>67874</v>
          </cell>
        </row>
        <row r="836">
          <cell r="K836">
            <v>2108010301</v>
          </cell>
          <cell r="L836">
            <v>1220000</v>
          </cell>
        </row>
        <row r="837">
          <cell r="K837">
            <v>6804010101</v>
          </cell>
        </row>
        <row r="837">
          <cell r="M837">
            <v>5825</v>
          </cell>
        </row>
        <row r="838">
          <cell r="K838">
            <v>2108010301</v>
          </cell>
          <cell r="L838">
            <v>50000</v>
          </cell>
        </row>
        <row r="839">
          <cell r="K839">
            <v>6804010101</v>
          </cell>
        </row>
        <row r="839">
          <cell r="M839">
            <v>75</v>
          </cell>
        </row>
        <row r="840">
          <cell r="K840">
            <v>2108010301</v>
          </cell>
          <cell r="L840">
            <v>70000</v>
          </cell>
        </row>
        <row r="841">
          <cell r="K841">
            <v>6804010101</v>
          </cell>
        </row>
        <row r="841">
          <cell r="M841">
            <v>700</v>
          </cell>
        </row>
        <row r="842">
          <cell r="K842">
            <v>2108010301</v>
          </cell>
          <cell r="L842">
            <v>140000</v>
          </cell>
        </row>
        <row r="843">
          <cell r="K843">
            <v>6804010101</v>
          </cell>
        </row>
        <row r="843">
          <cell r="M843">
            <v>805</v>
          </cell>
        </row>
        <row r="844">
          <cell r="K844">
            <v>2108010301</v>
          </cell>
          <cell r="L844">
            <v>380000</v>
          </cell>
        </row>
        <row r="845">
          <cell r="K845">
            <v>6804010101</v>
          </cell>
        </row>
        <row r="845">
          <cell r="M845">
            <v>3800</v>
          </cell>
        </row>
        <row r="846">
          <cell r="K846">
            <v>2108010301</v>
          </cell>
          <cell r="L846">
            <v>400000</v>
          </cell>
        </row>
        <row r="847">
          <cell r="K847">
            <v>6804010101</v>
          </cell>
        </row>
        <row r="847">
          <cell r="M847">
            <v>5400</v>
          </cell>
        </row>
        <row r="848">
          <cell r="K848">
            <v>2108010301</v>
          </cell>
          <cell r="L848">
            <v>430000</v>
          </cell>
        </row>
        <row r="849">
          <cell r="K849">
            <v>6804010101</v>
          </cell>
        </row>
        <row r="849">
          <cell r="M849">
            <v>3110</v>
          </cell>
        </row>
        <row r="850">
          <cell r="K850">
            <v>2108010301</v>
          </cell>
          <cell r="L850">
            <v>580000</v>
          </cell>
        </row>
        <row r="851">
          <cell r="K851">
            <v>6804010101</v>
          </cell>
        </row>
        <row r="851">
          <cell r="M851">
            <v>4866</v>
          </cell>
        </row>
        <row r="852">
          <cell r="K852">
            <v>2108010301</v>
          </cell>
          <cell r="L852">
            <v>70000</v>
          </cell>
        </row>
        <row r="853">
          <cell r="K853">
            <v>6804010101</v>
          </cell>
        </row>
        <row r="853">
          <cell r="M853">
            <v>105</v>
          </cell>
        </row>
        <row r="854">
          <cell r="K854">
            <v>2108010301</v>
          </cell>
          <cell r="L854">
            <v>170000</v>
          </cell>
        </row>
        <row r="855">
          <cell r="K855">
            <v>6804010101</v>
          </cell>
        </row>
        <row r="855">
          <cell r="M855">
            <v>2210</v>
          </cell>
        </row>
        <row r="856">
          <cell r="K856">
            <v>2108010301</v>
          </cell>
          <cell r="L856">
            <v>200000</v>
          </cell>
        </row>
        <row r="857">
          <cell r="K857">
            <v>6804010101</v>
          </cell>
        </row>
        <row r="857">
          <cell r="M857">
            <v>300</v>
          </cell>
        </row>
        <row r="858">
          <cell r="K858">
            <v>2108010301</v>
          </cell>
          <cell r="L858">
            <v>2680000</v>
          </cell>
        </row>
        <row r="859">
          <cell r="K859">
            <v>6804010101</v>
          </cell>
        </row>
        <row r="859">
          <cell r="M859">
            <v>18216</v>
          </cell>
        </row>
        <row r="860">
          <cell r="K860">
            <v>2108010301</v>
          </cell>
          <cell r="L860">
            <v>2955000</v>
          </cell>
        </row>
        <row r="861">
          <cell r="K861">
            <v>6804010101</v>
          </cell>
        </row>
        <row r="861">
          <cell r="M861">
            <v>12382</v>
          </cell>
        </row>
        <row r="862">
          <cell r="K862">
            <v>2108010301</v>
          </cell>
          <cell r="L862">
            <v>85000</v>
          </cell>
        </row>
        <row r="863">
          <cell r="K863">
            <v>6804010101</v>
          </cell>
        </row>
        <row r="863">
          <cell r="M863">
            <v>128</v>
          </cell>
        </row>
        <row r="864">
          <cell r="K864">
            <v>2108010301</v>
          </cell>
          <cell r="L864">
            <v>1700000</v>
          </cell>
        </row>
        <row r="865">
          <cell r="K865">
            <v>6804010101</v>
          </cell>
        </row>
        <row r="865">
          <cell r="M865">
            <v>88146</v>
          </cell>
        </row>
        <row r="866">
          <cell r="K866">
            <v>2108010301</v>
          </cell>
          <cell r="L866">
            <v>3470000</v>
          </cell>
        </row>
        <row r="867">
          <cell r="K867">
            <v>2108010301</v>
          </cell>
          <cell r="L867">
            <v>1500000</v>
          </cell>
        </row>
        <row r="868">
          <cell r="K868">
            <v>2108010301</v>
          </cell>
          <cell r="L868">
            <v>5185000</v>
          </cell>
        </row>
        <row r="869">
          <cell r="K869">
            <v>2108010301</v>
          </cell>
          <cell r="L869">
            <v>170000</v>
          </cell>
        </row>
        <row r="870">
          <cell r="K870">
            <v>2108010301</v>
          </cell>
          <cell r="L870">
            <v>1700000</v>
          </cell>
        </row>
        <row r="871">
          <cell r="K871">
            <v>2108010301</v>
          </cell>
          <cell r="L871">
            <v>2345000</v>
          </cell>
        </row>
        <row r="872">
          <cell r="K872">
            <v>2108010301</v>
          </cell>
          <cell r="L872">
            <v>3060000</v>
          </cell>
        </row>
        <row r="873">
          <cell r="K873">
            <v>2108010301</v>
          </cell>
          <cell r="L873">
            <v>350000</v>
          </cell>
        </row>
        <row r="874">
          <cell r="K874">
            <v>6804010101</v>
          </cell>
        </row>
        <row r="874">
          <cell r="M874">
            <v>2450</v>
          </cell>
        </row>
        <row r="875">
          <cell r="K875">
            <v>2108010301</v>
          </cell>
          <cell r="L875">
            <v>1860000</v>
          </cell>
        </row>
        <row r="876">
          <cell r="K876">
            <v>6804010101</v>
          </cell>
        </row>
        <row r="876">
          <cell r="M876">
            <v>13020</v>
          </cell>
        </row>
        <row r="877">
          <cell r="K877">
            <v>2108010301</v>
          </cell>
          <cell r="L877">
            <v>70000</v>
          </cell>
        </row>
        <row r="878">
          <cell r="K878">
            <v>6804010101</v>
          </cell>
        </row>
        <row r="878">
          <cell r="M878">
            <v>2476</v>
          </cell>
        </row>
        <row r="879">
          <cell r="K879">
            <v>2108010301</v>
          </cell>
          <cell r="L879">
            <v>6030000</v>
          </cell>
        </row>
        <row r="880">
          <cell r="K880">
            <v>1103020101</v>
          </cell>
          <cell r="L880">
            <v>569767</v>
          </cell>
        </row>
        <row r="881">
          <cell r="K881">
            <v>1103020101</v>
          </cell>
          <cell r="L881">
            <v>40000</v>
          </cell>
        </row>
        <row r="882">
          <cell r="K882">
            <v>2108010301</v>
          </cell>
          <cell r="L882">
            <v>1870000</v>
          </cell>
        </row>
        <row r="883">
          <cell r="K883">
            <v>2108010301</v>
          </cell>
          <cell r="L883">
            <v>170000</v>
          </cell>
        </row>
        <row r="884">
          <cell r="K884">
            <v>2108010301</v>
          </cell>
          <cell r="L884">
            <v>75000</v>
          </cell>
        </row>
        <row r="885">
          <cell r="K885">
            <v>2108010301</v>
          </cell>
          <cell r="L885">
            <v>1870000</v>
          </cell>
        </row>
        <row r="886">
          <cell r="K886">
            <v>2108010301</v>
          </cell>
        </row>
        <row r="886">
          <cell r="M886">
            <v>48513879</v>
          </cell>
        </row>
        <row r="887">
          <cell r="K887">
            <v>2108010301</v>
          </cell>
          <cell r="L887">
            <v>4571000</v>
          </cell>
        </row>
        <row r="888">
          <cell r="K888">
            <v>6804010101</v>
          </cell>
        </row>
        <row r="888">
          <cell r="M888">
            <v>3683</v>
          </cell>
        </row>
        <row r="889">
          <cell r="K889">
            <v>2108010301</v>
          </cell>
          <cell r="L889">
            <v>50000</v>
          </cell>
        </row>
        <row r="890">
          <cell r="K890">
            <v>6804010101</v>
          </cell>
        </row>
        <row r="890">
          <cell r="M890">
            <v>75</v>
          </cell>
        </row>
        <row r="891">
          <cell r="K891">
            <v>2108010301</v>
          </cell>
          <cell r="L891">
            <v>50000</v>
          </cell>
        </row>
        <row r="892">
          <cell r="K892">
            <v>6804010101</v>
          </cell>
        </row>
        <row r="892">
          <cell r="M892">
            <v>75</v>
          </cell>
        </row>
        <row r="893">
          <cell r="K893">
            <v>2108010301</v>
          </cell>
          <cell r="L893">
            <v>70000</v>
          </cell>
        </row>
        <row r="894">
          <cell r="K894">
            <v>6804010101</v>
          </cell>
        </row>
        <row r="894">
          <cell r="M894">
            <v>700</v>
          </cell>
        </row>
        <row r="895">
          <cell r="K895">
            <v>2108010301</v>
          </cell>
          <cell r="L895">
            <v>70000</v>
          </cell>
        </row>
        <row r="896">
          <cell r="K896">
            <v>6804010101</v>
          </cell>
        </row>
        <row r="896">
          <cell r="M896">
            <v>700</v>
          </cell>
        </row>
        <row r="897">
          <cell r="K897">
            <v>2108010301</v>
          </cell>
          <cell r="L897">
            <v>100000</v>
          </cell>
        </row>
        <row r="898">
          <cell r="K898">
            <v>6804010101</v>
          </cell>
        </row>
        <row r="898">
          <cell r="M898">
            <v>150</v>
          </cell>
        </row>
        <row r="899">
          <cell r="K899">
            <v>2108010301</v>
          </cell>
          <cell r="L899">
            <v>120000</v>
          </cell>
        </row>
        <row r="900">
          <cell r="K900">
            <v>6804010101</v>
          </cell>
        </row>
        <row r="900">
          <cell r="M900">
            <v>1200</v>
          </cell>
        </row>
        <row r="901">
          <cell r="K901">
            <v>2108010301</v>
          </cell>
          <cell r="L901">
            <v>140000</v>
          </cell>
        </row>
        <row r="902">
          <cell r="K902">
            <v>6804010101</v>
          </cell>
        </row>
        <row r="902">
          <cell r="M902">
            <v>1400</v>
          </cell>
        </row>
        <row r="903">
          <cell r="K903">
            <v>2108010301</v>
          </cell>
          <cell r="L903">
            <v>500000</v>
          </cell>
        </row>
        <row r="904">
          <cell r="K904">
            <v>6804010101</v>
          </cell>
        </row>
        <row r="904">
          <cell r="M904">
            <v>5000</v>
          </cell>
        </row>
        <row r="905">
          <cell r="K905">
            <v>2108010301</v>
          </cell>
          <cell r="L905">
            <v>554500</v>
          </cell>
        </row>
        <row r="906">
          <cell r="K906">
            <v>6804010101</v>
          </cell>
        </row>
        <row r="906">
          <cell r="M906">
            <v>4270</v>
          </cell>
        </row>
        <row r="907">
          <cell r="K907">
            <v>2108010301</v>
          </cell>
          <cell r="L907">
            <v>770000</v>
          </cell>
        </row>
        <row r="908">
          <cell r="K908">
            <v>6804010101</v>
          </cell>
        </row>
        <row r="908">
          <cell r="M908">
            <v>6550</v>
          </cell>
        </row>
        <row r="909">
          <cell r="K909">
            <v>2108010301</v>
          </cell>
          <cell r="L909">
            <v>810000</v>
          </cell>
        </row>
        <row r="910">
          <cell r="K910">
            <v>6804010101</v>
          </cell>
        </row>
        <row r="910">
          <cell r="M910">
            <v>4955</v>
          </cell>
        </row>
        <row r="911">
          <cell r="K911">
            <v>2108010301</v>
          </cell>
          <cell r="L911">
            <v>450000</v>
          </cell>
        </row>
        <row r="912">
          <cell r="K912">
            <v>6804010101</v>
          </cell>
        </row>
        <row r="912">
          <cell r="M912">
            <v>3075</v>
          </cell>
        </row>
        <row r="913">
          <cell r="K913">
            <v>2108010301</v>
          </cell>
          <cell r="L913">
            <v>640000</v>
          </cell>
        </row>
        <row r="914">
          <cell r="K914">
            <v>6804010101</v>
          </cell>
        </row>
        <row r="914">
          <cell r="M914">
            <v>4445</v>
          </cell>
        </row>
        <row r="915">
          <cell r="K915">
            <v>2108010301</v>
          </cell>
          <cell r="L915">
            <v>6590000</v>
          </cell>
        </row>
        <row r="916">
          <cell r="K916">
            <v>6804010101</v>
          </cell>
        </row>
        <row r="916">
          <cell r="M916">
            <v>2062</v>
          </cell>
        </row>
        <row r="917">
          <cell r="K917">
            <v>2108010301</v>
          </cell>
          <cell r="L917">
            <v>600000</v>
          </cell>
        </row>
        <row r="918">
          <cell r="K918">
            <v>6804010101</v>
          </cell>
        </row>
        <row r="918">
          <cell r="M918">
            <v>10228</v>
          </cell>
        </row>
        <row r="919">
          <cell r="K919">
            <v>2108010301</v>
          </cell>
          <cell r="L919">
            <v>300000</v>
          </cell>
        </row>
        <row r="920">
          <cell r="K920">
            <v>2108010301</v>
          </cell>
          <cell r="L920">
            <v>3785000</v>
          </cell>
        </row>
        <row r="921">
          <cell r="K921">
            <v>2108010301</v>
          </cell>
          <cell r="L921">
            <v>4940000</v>
          </cell>
        </row>
        <row r="922">
          <cell r="K922">
            <v>1103020101</v>
          </cell>
          <cell r="L922">
            <v>3400000</v>
          </cell>
        </row>
        <row r="923">
          <cell r="K923">
            <v>1103020101</v>
          </cell>
          <cell r="L923">
            <v>3768580</v>
          </cell>
        </row>
        <row r="924">
          <cell r="K924">
            <v>2108010301</v>
          </cell>
          <cell r="L924">
            <v>3315000</v>
          </cell>
        </row>
        <row r="925">
          <cell r="K925">
            <v>1103020101</v>
          </cell>
          <cell r="L925">
            <v>793000</v>
          </cell>
        </row>
        <row r="926">
          <cell r="K926">
            <v>2108010301</v>
          </cell>
          <cell r="L926">
            <v>170000</v>
          </cell>
        </row>
        <row r="927">
          <cell r="K927">
            <v>2108010301</v>
          </cell>
          <cell r="L927">
            <v>5015000</v>
          </cell>
        </row>
        <row r="928">
          <cell r="K928">
            <v>2108010301</v>
          </cell>
          <cell r="L928">
            <v>2150000</v>
          </cell>
        </row>
        <row r="929">
          <cell r="K929">
            <v>6804010101</v>
          </cell>
        </row>
        <row r="929">
          <cell r="M929">
            <v>155</v>
          </cell>
        </row>
        <row r="930">
          <cell r="K930">
            <v>2108010301</v>
          </cell>
          <cell r="L930">
            <v>1615000</v>
          </cell>
        </row>
        <row r="931">
          <cell r="K931">
            <v>2105030901</v>
          </cell>
          <cell r="L931">
            <v>430000</v>
          </cell>
        </row>
        <row r="932">
          <cell r="K932">
            <v>2105030901</v>
          </cell>
          <cell r="L932">
            <v>967000</v>
          </cell>
        </row>
        <row r="933">
          <cell r="K933">
            <v>2105030901</v>
          </cell>
          <cell r="L933">
            <v>1260000</v>
          </cell>
        </row>
        <row r="934">
          <cell r="K934">
            <v>2108010301</v>
          </cell>
          <cell r="L934">
            <v>6600000</v>
          </cell>
        </row>
        <row r="935">
          <cell r="K935">
            <v>2108010301</v>
          </cell>
          <cell r="L935">
            <v>85000</v>
          </cell>
        </row>
        <row r="936">
          <cell r="K936">
            <v>2108010301</v>
          </cell>
          <cell r="L936">
            <v>3340000</v>
          </cell>
        </row>
        <row r="937">
          <cell r="K937">
            <v>2108010301</v>
          </cell>
        </row>
        <row r="937">
          <cell r="M937">
            <v>57970357</v>
          </cell>
        </row>
        <row r="938">
          <cell r="K938">
            <v>2108010301</v>
          </cell>
          <cell r="L938">
            <v>5474200</v>
          </cell>
        </row>
        <row r="939">
          <cell r="K939">
            <v>6804010101</v>
          </cell>
        </row>
        <row r="939">
          <cell r="M939">
            <v>3710</v>
          </cell>
        </row>
        <row r="940">
          <cell r="K940">
            <v>2108010301</v>
          </cell>
          <cell r="L940">
            <v>50000</v>
          </cell>
        </row>
        <row r="941">
          <cell r="K941">
            <v>6804010101</v>
          </cell>
        </row>
        <row r="941">
          <cell r="M941">
            <v>500</v>
          </cell>
        </row>
        <row r="942">
          <cell r="K942">
            <v>2108010301</v>
          </cell>
          <cell r="L942">
            <v>50000</v>
          </cell>
        </row>
        <row r="943">
          <cell r="K943">
            <v>6804010101</v>
          </cell>
        </row>
        <row r="943">
          <cell r="M943">
            <v>75</v>
          </cell>
        </row>
        <row r="944">
          <cell r="K944">
            <v>2108010301</v>
          </cell>
          <cell r="L944">
            <v>70000</v>
          </cell>
        </row>
        <row r="945">
          <cell r="K945">
            <v>6804010101</v>
          </cell>
        </row>
        <row r="945">
          <cell r="M945">
            <v>700</v>
          </cell>
        </row>
        <row r="946">
          <cell r="K946">
            <v>2108010301</v>
          </cell>
          <cell r="L946">
            <v>210000</v>
          </cell>
        </row>
        <row r="947">
          <cell r="K947">
            <v>6804010101</v>
          </cell>
        </row>
        <row r="947">
          <cell r="M947">
            <v>1505</v>
          </cell>
        </row>
        <row r="948">
          <cell r="K948">
            <v>2108010301</v>
          </cell>
          <cell r="L948">
            <v>2150000</v>
          </cell>
        </row>
        <row r="949">
          <cell r="K949">
            <v>6804010101</v>
          </cell>
        </row>
        <row r="949">
          <cell r="M949">
            <v>1937150</v>
          </cell>
        </row>
        <row r="950">
          <cell r="K950">
            <v>2108010301</v>
          </cell>
          <cell r="L950">
            <v>240000</v>
          </cell>
        </row>
        <row r="951">
          <cell r="K951">
            <v>6804010101</v>
          </cell>
        </row>
        <row r="951">
          <cell r="M951">
            <v>2645</v>
          </cell>
        </row>
        <row r="952">
          <cell r="K952">
            <v>2108010301</v>
          </cell>
          <cell r="L952">
            <v>300000</v>
          </cell>
        </row>
        <row r="953">
          <cell r="K953">
            <v>6804010101</v>
          </cell>
        </row>
        <row r="953">
          <cell r="M953">
            <v>450</v>
          </cell>
        </row>
        <row r="954">
          <cell r="K954">
            <v>2108010301</v>
          </cell>
          <cell r="L954">
            <v>935000</v>
          </cell>
        </row>
        <row r="955">
          <cell r="K955">
            <v>6804010101</v>
          </cell>
        </row>
        <row r="955">
          <cell r="M955">
            <v>1403</v>
          </cell>
        </row>
        <row r="956">
          <cell r="K956">
            <v>2108010301</v>
          </cell>
          <cell r="L956">
            <v>85000</v>
          </cell>
        </row>
        <row r="957">
          <cell r="K957">
            <v>6804010101</v>
          </cell>
        </row>
        <row r="957">
          <cell r="M957">
            <v>850</v>
          </cell>
        </row>
        <row r="958">
          <cell r="K958">
            <v>2108010301</v>
          </cell>
          <cell r="L958">
            <v>300000</v>
          </cell>
        </row>
        <row r="959">
          <cell r="K959">
            <v>6804010101</v>
          </cell>
        </row>
        <row r="959">
          <cell r="M959">
            <v>5100</v>
          </cell>
        </row>
        <row r="960">
          <cell r="K960">
            <v>2108010301</v>
          </cell>
          <cell r="L960">
            <v>4805000</v>
          </cell>
        </row>
        <row r="961">
          <cell r="K961">
            <v>6804010101</v>
          </cell>
        </row>
        <row r="961">
          <cell r="M961">
            <v>38534</v>
          </cell>
        </row>
        <row r="962">
          <cell r="K962">
            <v>2108010301</v>
          </cell>
          <cell r="L962">
            <v>450000</v>
          </cell>
        </row>
        <row r="963">
          <cell r="K963">
            <v>6804010101</v>
          </cell>
        </row>
        <row r="963">
          <cell r="M963">
            <v>25638</v>
          </cell>
        </row>
        <row r="964">
          <cell r="K964">
            <v>1103020101</v>
          </cell>
          <cell r="L964">
            <v>262640</v>
          </cell>
        </row>
        <row r="965">
          <cell r="K965">
            <v>2108010301</v>
          </cell>
          <cell r="L965">
            <v>340000</v>
          </cell>
        </row>
        <row r="966">
          <cell r="K966">
            <v>2108010301</v>
          </cell>
          <cell r="L966">
            <v>5015000</v>
          </cell>
        </row>
        <row r="967">
          <cell r="K967">
            <v>2108010301</v>
          </cell>
          <cell r="L967">
            <v>4560000</v>
          </cell>
        </row>
        <row r="968">
          <cell r="K968">
            <v>2108010301</v>
          </cell>
          <cell r="L968">
            <v>1270000</v>
          </cell>
        </row>
        <row r="969">
          <cell r="K969">
            <v>6804010101</v>
          </cell>
        </row>
        <row r="969">
          <cell r="M969">
            <v>8890</v>
          </cell>
        </row>
        <row r="970">
          <cell r="K970">
            <v>2108010301</v>
          </cell>
          <cell r="L970">
            <v>330000</v>
          </cell>
        </row>
        <row r="971">
          <cell r="K971">
            <v>2108010301</v>
          </cell>
          <cell r="L971">
            <v>3825000</v>
          </cell>
        </row>
        <row r="972">
          <cell r="K972">
            <v>1103020101</v>
          </cell>
          <cell r="L972">
            <v>10953209</v>
          </cell>
        </row>
        <row r="973">
          <cell r="K973">
            <v>2108010301</v>
          </cell>
          <cell r="L973">
            <v>85000</v>
          </cell>
        </row>
        <row r="974">
          <cell r="K974">
            <v>2105030901</v>
          </cell>
          <cell r="L974">
            <v>60000</v>
          </cell>
        </row>
        <row r="975">
          <cell r="K975">
            <v>2105030901</v>
          </cell>
          <cell r="L975">
            <v>227120</v>
          </cell>
        </row>
        <row r="976">
          <cell r="K976">
            <v>2105030901</v>
          </cell>
          <cell r="L976">
            <v>330000</v>
          </cell>
        </row>
        <row r="977">
          <cell r="K977">
            <v>2105030901</v>
          </cell>
          <cell r="L977">
            <v>840000</v>
          </cell>
        </row>
        <row r="978">
          <cell r="K978">
            <v>2105030901</v>
          </cell>
          <cell r="L978">
            <v>300000</v>
          </cell>
        </row>
        <row r="979">
          <cell r="K979">
            <v>2105030901</v>
          </cell>
          <cell r="L979">
            <v>8183000</v>
          </cell>
        </row>
        <row r="980">
          <cell r="K980">
            <v>2108010301</v>
          </cell>
          <cell r="L980">
            <v>1190000</v>
          </cell>
        </row>
        <row r="981">
          <cell r="K981">
            <v>2108010301</v>
          </cell>
        </row>
        <row r="981">
          <cell r="M981">
            <v>50863019</v>
          </cell>
        </row>
        <row r="982">
          <cell r="K982">
            <v>2108010301</v>
          </cell>
          <cell r="L982">
            <v>4785000</v>
          </cell>
        </row>
        <row r="983">
          <cell r="K983">
            <v>6804010101</v>
          </cell>
        </row>
        <row r="983">
          <cell r="M983">
            <v>77314</v>
          </cell>
        </row>
        <row r="984">
          <cell r="K984">
            <v>2108010301</v>
          </cell>
          <cell r="L984">
            <v>620000</v>
          </cell>
        </row>
        <row r="985">
          <cell r="K985">
            <v>6804010101</v>
          </cell>
        </row>
        <row r="985">
          <cell r="M985">
            <v>2630</v>
          </cell>
        </row>
        <row r="986">
          <cell r="K986">
            <v>2108010301</v>
          </cell>
          <cell r="L986">
            <v>55000</v>
          </cell>
        </row>
        <row r="987">
          <cell r="K987">
            <v>6804010101</v>
          </cell>
        </row>
        <row r="987">
          <cell r="M987">
            <v>83</v>
          </cell>
        </row>
        <row r="988">
          <cell r="K988">
            <v>2108010301</v>
          </cell>
          <cell r="L988">
            <v>120000</v>
          </cell>
        </row>
        <row r="989">
          <cell r="K989">
            <v>6804010101</v>
          </cell>
        </row>
        <row r="989">
          <cell r="M989">
            <v>775</v>
          </cell>
        </row>
        <row r="990">
          <cell r="K990">
            <v>2108010301</v>
          </cell>
          <cell r="L990">
            <v>150000</v>
          </cell>
        </row>
        <row r="991">
          <cell r="K991">
            <v>6804010101</v>
          </cell>
        </row>
        <row r="991">
          <cell r="M991">
            <v>225</v>
          </cell>
        </row>
        <row r="992">
          <cell r="K992">
            <v>2108010301</v>
          </cell>
          <cell r="L992">
            <v>200000</v>
          </cell>
        </row>
        <row r="993">
          <cell r="K993">
            <v>6804010101</v>
          </cell>
        </row>
        <row r="993">
          <cell r="M993">
            <v>3400</v>
          </cell>
        </row>
        <row r="994">
          <cell r="K994">
            <v>2108010301</v>
          </cell>
          <cell r="L994">
            <v>210000</v>
          </cell>
        </row>
        <row r="995">
          <cell r="K995">
            <v>6804010101</v>
          </cell>
        </row>
        <row r="995">
          <cell r="M995">
            <v>1505</v>
          </cell>
        </row>
        <row r="996">
          <cell r="K996">
            <v>2108010301</v>
          </cell>
          <cell r="L996">
            <v>370000</v>
          </cell>
        </row>
        <row r="997">
          <cell r="K997">
            <v>6804010101</v>
          </cell>
        </row>
        <row r="997">
          <cell r="M997">
            <v>4250</v>
          </cell>
        </row>
        <row r="998">
          <cell r="K998">
            <v>2108010301</v>
          </cell>
          <cell r="L998">
            <v>750000</v>
          </cell>
        </row>
        <row r="999">
          <cell r="K999">
            <v>6804010101</v>
          </cell>
        </row>
        <row r="999">
          <cell r="M999">
            <v>1125</v>
          </cell>
        </row>
        <row r="1000">
          <cell r="K1000">
            <v>2108010301</v>
          </cell>
          <cell r="L1000">
            <v>845000</v>
          </cell>
        </row>
        <row r="1001">
          <cell r="K1001">
            <v>6804010101</v>
          </cell>
        </row>
        <row r="1001">
          <cell r="M1001">
            <v>1268</v>
          </cell>
        </row>
        <row r="1002">
          <cell r="K1002">
            <v>2108010301</v>
          </cell>
          <cell r="L1002">
            <v>180000</v>
          </cell>
        </row>
        <row r="1003">
          <cell r="K1003">
            <v>6804010101</v>
          </cell>
        </row>
        <row r="1003">
          <cell r="M1003">
            <v>270</v>
          </cell>
        </row>
        <row r="1004">
          <cell r="K1004">
            <v>2108010301</v>
          </cell>
          <cell r="L1004">
            <v>680000</v>
          </cell>
        </row>
        <row r="1005">
          <cell r="K1005">
            <v>6804010101</v>
          </cell>
        </row>
        <row r="1005">
          <cell r="M1005">
            <v>6800</v>
          </cell>
        </row>
        <row r="1006">
          <cell r="K1006">
            <v>2108010301</v>
          </cell>
          <cell r="L1006">
            <v>3230000</v>
          </cell>
        </row>
        <row r="1007">
          <cell r="K1007">
            <v>6804010101</v>
          </cell>
        </row>
        <row r="1007">
          <cell r="M1007">
            <v>25801</v>
          </cell>
        </row>
        <row r="1008">
          <cell r="K1008">
            <v>2108010301</v>
          </cell>
          <cell r="L1008">
            <v>600000</v>
          </cell>
        </row>
        <row r="1009">
          <cell r="K1009">
            <v>6804010101</v>
          </cell>
        </row>
        <row r="1009">
          <cell r="M1009">
            <v>10695</v>
          </cell>
        </row>
        <row r="1010">
          <cell r="K1010">
            <v>1103020101</v>
          </cell>
          <cell r="L1010">
            <v>340000</v>
          </cell>
        </row>
        <row r="1011">
          <cell r="K1011">
            <v>2108010301</v>
          </cell>
          <cell r="L1011">
            <v>2380000</v>
          </cell>
        </row>
        <row r="1012">
          <cell r="K1012">
            <v>2108010301</v>
          </cell>
          <cell r="L1012">
            <v>4510000</v>
          </cell>
        </row>
        <row r="1013">
          <cell r="K1013">
            <v>2108010301</v>
          </cell>
          <cell r="L1013">
            <v>2040000</v>
          </cell>
        </row>
        <row r="1014">
          <cell r="K1014">
            <v>2108010301</v>
          </cell>
          <cell r="L1014">
            <v>120000</v>
          </cell>
        </row>
        <row r="1015">
          <cell r="K1015">
            <v>6804010101</v>
          </cell>
        </row>
        <row r="1015">
          <cell r="M1015">
            <v>840</v>
          </cell>
        </row>
        <row r="1016">
          <cell r="K1016">
            <v>2108010301</v>
          </cell>
          <cell r="L1016">
            <v>1190000</v>
          </cell>
        </row>
        <row r="1017">
          <cell r="K1017">
            <v>6804010101</v>
          </cell>
        </row>
        <row r="1017">
          <cell r="M1017">
            <v>8330</v>
          </cell>
        </row>
        <row r="1018">
          <cell r="K1018">
            <v>2108010301</v>
          </cell>
          <cell r="L1018">
            <v>4395000</v>
          </cell>
        </row>
        <row r="1019">
          <cell r="K1019">
            <v>2108010301</v>
          </cell>
          <cell r="L1019">
            <v>3930000</v>
          </cell>
        </row>
        <row r="1020">
          <cell r="K1020">
            <v>2108010301</v>
          </cell>
          <cell r="L1020">
            <v>2555000</v>
          </cell>
        </row>
        <row r="1021">
          <cell r="K1021">
            <v>2108010301</v>
          </cell>
          <cell r="L1021">
            <v>170000</v>
          </cell>
        </row>
        <row r="1022">
          <cell r="K1022">
            <v>2108010301</v>
          </cell>
          <cell r="L1022">
            <v>1700000</v>
          </cell>
        </row>
        <row r="1023">
          <cell r="K1023">
            <v>2108010301</v>
          </cell>
        </row>
        <row r="1023">
          <cell r="M1023">
            <v>35979689</v>
          </cell>
        </row>
        <row r="1024">
          <cell r="K1024">
            <v>2108010301</v>
          </cell>
          <cell r="L1024">
            <v>420000</v>
          </cell>
        </row>
        <row r="1025">
          <cell r="K1025">
            <v>6804010101</v>
          </cell>
        </row>
        <row r="1025">
          <cell r="M1025">
            <v>2225</v>
          </cell>
        </row>
        <row r="1026">
          <cell r="K1026">
            <v>2108010301</v>
          </cell>
          <cell r="L1026">
            <v>70000</v>
          </cell>
        </row>
        <row r="1027">
          <cell r="K1027">
            <v>6804010101</v>
          </cell>
        </row>
        <row r="1027">
          <cell r="M1027">
            <v>105</v>
          </cell>
        </row>
        <row r="1028">
          <cell r="K1028">
            <v>2108010301</v>
          </cell>
          <cell r="L1028">
            <v>100000</v>
          </cell>
        </row>
        <row r="1029">
          <cell r="K1029">
            <v>6804010101</v>
          </cell>
        </row>
        <row r="1029">
          <cell r="M1029">
            <v>1600</v>
          </cell>
        </row>
        <row r="1030">
          <cell r="K1030">
            <v>2108010301</v>
          </cell>
          <cell r="L1030">
            <v>170000</v>
          </cell>
        </row>
        <row r="1031">
          <cell r="K1031">
            <v>6804010101</v>
          </cell>
        </row>
        <row r="1031">
          <cell r="M1031">
            <v>1700</v>
          </cell>
        </row>
        <row r="1032">
          <cell r="K1032">
            <v>2108010301</v>
          </cell>
          <cell r="L1032">
            <v>260000</v>
          </cell>
        </row>
        <row r="1033">
          <cell r="K1033">
            <v>6804010101</v>
          </cell>
        </row>
        <row r="1033">
          <cell r="M1033">
            <v>1410</v>
          </cell>
        </row>
        <row r="1034">
          <cell r="K1034">
            <v>2108010301</v>
          </cell>
          <cell r="L1034">
            <v>505000</v>
          </cell>
        </row>
        <row r="1035">
          <cell r="K1035">
            <v>6804010101</v>
          </cell>
        </row>
        <row r="1035">
          <cell r="M1035">
            <v>2458</v>
          </cell>
        </row>
        <row r="1036">
          <cell r="K1036">
            <v>2108010301</v>
          </cell>
          <cell r="L1036">
            <v>600000</v>
          </cell>
        </row>
        <row r="1037">
          <cell r="K1037">
            <v>6804010101</v>
          </cell>
        </row>
        <row r="1037">
          <cell r="M1037">
            <v>4000</v>
          </cell>
        </row>
        <row r="1038">
          <cell r="K1038">
            <v>2108010301</v>
          </cell>
          <cell r="L1038">
            <v>688500</v>
          </cell>
        </row>
        <row r="1039">
          <cell r="K1039">
            <v>6804010101</v>
          </cell>
        </row>
        <row r="1039">
          <cell r="M1039">
            <v>1628</v>
          </cell>
        </row>
        <row r="1040">
          <cell r="K1040">
            <v>2108010301</v>
          </cell>
          <cell r="L1040">
            <v>2025000</v>
          </cell>
        </row>
        <row r="1041">
          <cell r="K1041">
            <v>6804010101</v>
          </cell>
        </row>
        <row r="1041">
          <cell r="M1041">
            <v>5270</v>
          </cell>
        </row>
        <row r="1042">
          <cell r="K1042">
            <v>2108010301</v>
          </cell>
          <cell r="L1042">
            <v>250000</v>
          </cell>
        </row>
        <row r="1043">
          <cell r="K1043">
            <v>6804010101</v>
          </cell>
        </row>
        <row r="1043">
          <cell r="M1043">
            <v>375</v>
          </cell>
        </row>
        <row r="1044">
          <cell r="K1044">
            <v>2108010301</v>
          </cell>
          <cell r="L1044">
            <v>340000</v>
          </cell>
        </row>
        <row r="1045">
          <cell r="K1045">
            <v>6804010101</v>
          </cell>
        </row>
        <row r="1045">
          <cell r="M1045">
            <v>3400</v>
          </cell>
        </row>
        <row r="1046">
          <cell r="K1046">
            <v>2108010301</v>
          </cell>
          <cell r="L1046">
            <v>6515000</v>
          </cell>
        </row>
        <row r="1047">
          <cell r="K1047">
            <v>6804010101</v>
          </cell>
        </row>
        <row r="1047">
          <cell r="M1047">
            <v>14312</v>
          </cell>
        </row>
        <row r="1048">
          <cell r="K1048">
            <v>2108010301</v>
          </cell>
          <cell r="L1048">
            <v>640000</v>
          </cell>
        </row>
        <row r="1049">
          <cell r="K1049">
            <v>6804010101</v>
          </cell>
        </row>
        <row r="1049">
          <cell r="M1049">
            <v>960</v>
          </cell>
        </row>
        <row r="1050">
          <cell r="K1050">
            <v>2108010301</v>
          </cell>
          <cell r="L1050">
            <v>85000</v>
          </cell>
        </row>
        <row r="1051">
          <cell r="K1051">
            <v>2108010301</v>
          </cell>
        </row>
        <row r="1051">
          <cell r="M1051">
            <v>12629057</v>
          </cell>
        </row>
        <row r="1052">
          <cell r="K1052">
            <v>2108010301</v>
          </cell>
          <cell r="L1052">
            <v>10908000</v>
          </cell>
        </row>
        <row r="1053">
          <cell r="K1053">
            <v>6804010101</v>
          </cell>
        </row>
        <row r="1053">
          <cell r="M1053">
            <v>94425</v>
          </cell>
        </row>
        <row r="1054">
          <cell r="K1054">
            <v>2108010301</v>
          </cell>
          <cell r="L1054">
            <v>70000</v>
          </cell>
        </row>
        <row r="1055">
          <cell r="K1055">
            <v>6804010101</v>
          </cell>
        </row>
        <row r="1055">
          <cell r="M1055">
            <v>700</v>
          </cell>
        </row>
        <row r="1056">
          <cell r="K1056">
            <v>2108010301</v>
          </cell>
          <cell r="L1056">
            <v>140000</v>
          </cell>
        </row>
        <row r="1057">
          <cell r="K1057">
            <v>6804010101</v>
          </cell>
        </row>
        <row r="1057">
          <cell r="M1057">
            <v>210</v>
          </cell>
        </row>
        <row r="1058">
          <cell r="K1058">
            <v>2108010301</v>
          </cell>
          <cell r="L1058">
            <v>170000</v>
          </cell>
        </row>
        <row r="1059">
          <cell r="K1059">
            <v>6804010101</v>
          </cell>
        </row>
        <row r="1059">
          <cell r="M1059">
            <v>2400</v>
          </cell>
        </row>
        <row r="1060">
          <cell r="K1060">
            <v>2108010301</v>
          </cell>
          <cell r="L1060">
            <v>3300000</v>
          </cell>
        </row>
        <row r="1061">
          <cell r="K1061">
            <v>6804010101</v>
          </cell>
        </row>
        <row r="1061">
          <cell r="M1061">
            <v>15915</v>
          </cell>
        </row>
        <row r="1062">
          <cell r="K1062">
            <v>2108010301</v>
          </cell>
          <cell r="L1062">
            <v>6425000</v>
          </cell>
        </row>
        <row r="1063">
          <cell r="K1063">
            <v>6804010101</v>
          </cell>
        </row>
        <row r="1063">
          <cell r="M1063">
            <v>44325</v>
          </cell>
        </row>
        <row r="1064">
          <cell r="K1064">
            <v>2108010301</v>
          </cell>
          <cell r="L1064">
            <v>70000</v>
          </cell>
        </row>
        <row r="1065">
          <cell r="K1065">
            <v>6804010101</v>
          </cell>
        </row>
        <row r="1065">
          <cell r="M1065">
            <v>700</v>
          </cell>
        </row>
        <row r="1066">
          <cell r="K1066">
            <v>2108010301</v>
          </cell>
          <cell r="L1066">
            <v>200000</v>
          </cell>
        </row>
        <row r="1067">
          <cell r="K1067">
            <v>6804010101</v>
          </cell>
        </row>
        <row r="1067">
          <cell r="M1067">
            <v>1850</v>
          </cell>
        </row>
        <row r="1068">
          <cell r="K1068">
            <v>2108010301</v>
          </cell>
          <cell r="L1068">
            <v>400000</v>
          </cell>
        </row>
        <row r="1069">
          <cell r="K1069">
            <v>6804010101</v>
          </cell>
        </row>
        <row r="1069">
          <cell r="M1069">
            <v>6800</v>
          </cell>
        </row>
        <row r="1070">
          <cell r="K1070">
            <v>2108010301</v>
          </cell>
          <cell r="L1070">
            <v>950000</v>
          </cell>
        </row>
        <row r="1071">
          <cell r="K1071">
            <v>6804010101</v>
          </cell>
        </row>
        <row r="1071">
          <cell r="M1071">
            <v>21928</v>
          </cell>
        </row>
        <row r="1072">
          <cell r="K1072">
            <v>2108010301</v>
          </cell>
          <cell r="L1072">
            <v>85000</v>
          </cell>
        </row>
        <row r="1073">
          <cell r="K1073">
            <v>2108010301</v>
          </cell>
          <cell r="L1073">
            <v>255000</v>
          </cell>
        </row>
        <row r="1074">
          <cell r="K1074">
            <v>2108010301</v>
          </cell>
        </row>
        <row r="1074">
          <cell r="M1074">
            <v>22783747</v>
          </cell>
        </row>
        <row r="1075">
          <cell r="K1075">
            <v>2108010301</v>
          </cell>
          <cell r="L1075">
            <v>3369200</v>
          </cell>
        </row>
        <row r="1076">
          <cell r="K1076">
            <v>6804010101</v>
          </cell>
        </row>
        <row r="1076">
          <cell r="M1076">
            <v>34191</v>
          </cell>
        </row>
        <row r="1077">
          <cell r="K1077">
            <v>2108010301</v>
          </cell>
          <cell r="L1077">
            <v>70000</v>
          </cell>
        </row>
        <row r="1078">
          <cell r="K1078">
            <v>6804010101</v>
          </cell>
        </row>
        <row r="1078">
          <cell r="M1078">
            <v>105</v>
          </cell>
        </row>
        <row r="1079">
          <cell r="K1079">
            <v>2108010301</v>
          </cell>
          <cell r="L1079">
            <v>100000</v>
          </cell>
        </row>
        <row r="1080">
          <cell r="K1080">
            <v>6804010101</v>
          </cell>
        </row>
        <row r="1080">
          <cell r="M1080">
            <v>1700</v>
          </cell>
        </row>
        <row r="1081">
          <cell r="K1081">
            <v>2108010301</v>
          </cell>
          <cell r="L1081">
            <v>100000</v>
          </cell>
        </row>
        <row r="1082">
          <cell r="K1082">
            <v>6804010101</v>
          </cell>
        </row>
        <row r="1082">
          <cell r="M1082">
            <v>1000</v>
          </cell>
        </row>
        <row r="1083">
          <cell r="K1083">
            <v>2108010301</v>
          </cell>
          <cell r="L1083">
            <v>140000</v>
          </cell>
        </row>
        <row r="1084">
          <cell r="K1084">
            <v>6804010101</v>
          </cell>
        </row>
        <row r="1084">
          <cell r="M1084">
            <v>2380</v>
          </cell>
        </row>
        <row r="1085">
          <cell r="K1085">
            <v>2108010301</v>
          </cell>
          <cell r="L1085">
            <v>210000</v>
          </cell>
        </row>
        <row r="1086">
          <cell r="K1086">
            <v>6804010101</v>
          </cell>
        </row>
        <row r="1086">
          <cell r="M1086">
            <v>2100</v>
          </cell>
        </row>
        <row r="1087">
          <cell r="K1087">
            <v>2108010301</v>
          </cell>
          <cell r="L1087">
            <v>210000</v>
          </cell>
        </row>
        <row r="1088">
          <cell r="K1088">
            <v>6804010101</v>
          </cell>
        </row>
        <row r="1088">
          <cell r="M1088">
            <v>2100</v>
          </cell>
        </row>
        <row r="1089">
          <cell r="K1089">
            <v>2108010301</v>
          </cell>
          <cell r="L1089">
            <v>5525000</v>
          </cell>
        </row>
        <row r="1090">
          <cell r="K1090">
            <v>6804010101</v>
          </cell>
        </row>
        <row r="1090">
          <cell r="M1090">
            <v>38810</v>
          </cell>
        </row>
        <row r="1091">
          <cell r="K1091">
            <v>2108010301</v>
          </cell>
          <cell r="L1091">
            <v>85000</v>
          </cell>
        </row>
        <row r="1092">
          <cell r="K1092">
            <v>6804010101</v>
          </cell>
        </row>
        <row r="1092">
          <cell r="M1092">
            <v>850</v>
          </cell>
        </row>
        <row r="1093">
          <cell r="K1093">
            <v>2108010301</v>
          </cell>
          <cell r="L1093">
            <v>3485000</v>
          </cell>
        </row>
        <row r="1094">
          <cell r="K1094">
            <v>2108010301</v>
          </cell>
          <cell r="L1094">
            <v>3665000</v>
          </cell>
        </row>
        <row r="1095">
          <cell r="K1095">
            <v>2108010301</v>
          </cell>
          <cell r="L1095">
            <v>2040000</v>
          </cell>
        </row>
        <row r="1096">
          <cell r="K1096">
            <v>1103010101</v>
          </cell>
          <cell r="L1096">
            <v>2850000</v>
          </cell>
        </row>
        <row r="1097">
          <cell r="K1097">
            <v>2108010301</v>
          </cell>
          <cell r="L1097">
            <v>85000</v>
          </cell>
        </row>
        <row r="1098">
          <cell r="K1098">
            <v>2108010301</v>
          </cell>
          <cell r="L1098">
            <v>1705000</v>
          </cell>
        </row>
        <row r="1099">
          <cell r="K1099">
            <v>6804010101</v>
          </cell>
        </row>
        <row r="1099">
          <cell r="M1099">
            <v>16900</v>
          </cell>
        </row>
        <row r="1100">
          <cell r="K1100">
            <v>2108010301</v>
          </cell>
          <cell r="L1100">
            <v>2605000</v>
          </cell>
        </row>
        <row r="1101">
          <cell r="K1101">
            <v>6804010101</v>
          </cell>
        </row>
        <row r="1101">
          <cell r="M1101">
            <v>38095</v>
          </cell>
        </row>
        <row r="1102">
          <cell r="K1102">
            <v>2108010301</v>
          </cell>
          <cell r="L1102">
            <v>935000</v>
          </cell>
        </row>
        <row r="1103">
          <cell r="K1103">
            <v>6804010101</v>
          </cell>
        </row>
        <row r="1103">
          <cell r="M1103">
            <v>6545</v>
          </cell>
        </row>
        <row r="1104">
          <cell r="K1104">
            <v>2108010301</v>
          </cell>
          <cell r="L1104">
            <v>120000</v>
          </cell>
        </row>
        <row r="1105">
          <cell r="K1105">
            <v>6804010101</v>
          </cell>
        </row>
        <row r="1105">
          <cell r="M1105">
            <v>840</v>
          </cell>
        </row>
        <row r="1106">
          <cell r="K1106">
            <v>2108010301</v>
          </cell>
          <cell r="L1106">
            <v>300000</v>
          </cell>
        </row>
        <row r="1107">
          <cell r="K1107">
            <v>2108010301</v>
          </cell>
          <cell r="L1107">
            <v>85000</v>
          </cell>
        </row>
        <row r="1108">
          <cell r="K1108">
            <v>2108010301</v>
          </cell>
        </row>
        <row r="1108">
          <cell r="M1108">
            <v>27538584</v>
          </cell>
        </row>
        <row r="1109">
          <cell r="K1109">
            <v>2108010301</v>
          </cell>
          <cell r="L1109">
            <v>7193000</v>
          </cell>
        </row>
        <row r="1110">
          <cell r="K1110">
            <v>6804010101</v>
          </cell>
        </row>
        <row r="1110">
          <cell r="M1110">
            <v>29865</v>
          </cell>
        </row>
        <row r="1111">
          <cell r="K1111">
            <v>2108010301</v>
          </cell>
          <cell r="L1111">
            <v>140000</v>
          </cell>
        </row>
        <row r="1112">
          <cell r="K1112">
            <v>6804010101</v>
          </cell>
        </row>
        <row r="1112">
          <cell r="M1112">
            <v>210</v>
          </cell>
        </row>
        <row r="1113">
          <cell r="K1113">
            <v>2108010301</v>
          </cell>
          <cell r="L1113">
            <v>210000</v>
          </cell>
        </row>
        <row r="1114">
          <cell r="K1114">
            <v>6804010101</v>
          </cell>
        </row>
        <row r="1114">
          <cell r="M1114">
            <v>315</v>
          </cell>
        </row>
        <row r="1115">
          <cell r="K1115">
            <v>2108010301</v>
          </cell>
          <cell r="L1115">
            <v>255000</v>
          </cell>
        </row>
        <row r="1116">
          <cell r="K1116">
            <v>6804010101</v>
          </cell>
        </row>
        <row r="1116">
          <cell r="M1116">
            <v>1828</v>
          </cell>
        </row>
        <row r="1117">
          <cell r="K1117">
            <v>2108010301</v>
          </cell>
          <cell r="L1117">
            <v>770000</v>
          </cell>
        </row>
        <row r="1118">
          <cell r="K1118">
            <v>6804010101</v>
          </cell>
        </row>
        <row r="1118">
          <cell r="M1118">
            <v>37400</v>
          </cell>
        </row>
        <row r="1119">
          <cell r="K1119">
            <v>2108010301</v>
          </cell>
          <cell r="L1119">
            <v>5440000</v>
          </cell>
        </row>
        <row r="1120">
          <cell r="K1120">
            <v>6804010101</v>
          </cell>
        </row>
        <row r="1120">
          <cell r="M1120">
            <v>10625</v>
          </cell>
        </row>
        <row r="1121">
          <cell r="K1121">
            <v>2108010301</v>
          </cell>
          <cell r="L1121">
            <v>300000</v>
          </cell>
        </row>
        <row r="1122">
          <cell r="K1122">
            <v>6804010101</v>
          </cell>
        </row>
        <row r="1122">
          <cell r="M1122">
            <v>450</v>
          </cell>
        </row>
        <row r="1123">
          <cell r="K1123">
            <v>2108010301</v>
          </cell>
          <cell r="L1123">
            <v>400000</v>
          </cell>
        </row>
        <row r="1124">
          <cell r="K1124">
            <v>6804010101</v>
          </cell>
        </row>
        <row r="1124">
          <cell r="M1124">
            <v>6800</v>
          </cell>
        </row>
        <row r="1125">
          <cell r="K1125">
            <v>2108010301</v>
          </cell>
          <cell r="L1125">
            <v>5495000</v>
          </cell>
        </row>
        <row r="1126">
          <cell r="K1126">
            <v>6804010101</v>
          </cell>
        </row>
        <row r="1126">
          <cell r="M1126">
            <v>5108</v>
          </cell>
        </row>
        <row r="1127">
          <cell r="K1127">
            <v>2108010301</v>
          </cell>
          <cell r="L1127">
            <v>2455000</v>
          </cell>
        </row>
        <row r="1128">
          <cell r="K1128">
            <v>6804010101</v>
          </cell>
        </row>
        <row r="1128">
          <cell r="M1128">
            <v>18901</v>
          </cell>
        </row>
        <row r="1129">
          <cell r="K1129">
            <v>2108010301</v>
          </cell>
          <cell r="L1129">
            <v>780000</v>
          </cell>
        </row>
        <row r="1130">
          <cell r="K1130">
            <v>1103020101</v>
          </cell>
          <cell r="L1130">
            <v>425000</v>
          </cell>
        </row>
        <row r="1131">
          <cell r="K1131">
            <v>2108010301</v>
          </cell>
          <cell r="L1131">
            <v>4505000</v>
          </cell>
        </row>
        <row r="1132">
          <cell r="K1132">
            <v>1103020101</v>
          </cell>
          <cell r="L1132">
            <v>4557000</v>
          </cell>
        </row>
        <row r="1133">
          <cell r="K1133">
            <v>2108010301</v>
          </cell>
          <cell r="L1133">
            <v>3740000</v>
          </cell>
        </row>
        <row r="1134">
          <cell r="K1134">
            <v>2108010301</v>
          </cell>
          <cell r="L1134">
            <v>275000</v>
          </cell>
        </row>
        <row r="1135">
          <cell r="K1135">
            <v>2108010301</v>
          </cell>
          <cell r="L1135">
            <v>2950000</v>
          </cell>
        </row>
        <row r="1136">
          <cell r="K1136">
            <v>1103020101</v>
          </cell>
          <cell r="L1136">
            <v>1900000</v>
          </cell>
        </row>
        <row r="1137">
          <cell r="K1137">
            <v>6804010101</v>
          </cell>
        </row>
        <row r="1137">
          <cell r="M1137">
            <v>2900</v>
          </cell>
        </row>
        <row r="1138">
          <cell r="K1138">
            <v>2108010301</v>
          </cell>
          <cell r="L1138">
            <v>2865000</v>
          </cell>
        </row>
        <row r="1139">
          <cell r="K1139">
            <v>6804010101</v>
          </cell>
        </row>
        <row r="1139">
          <cell r="M1139">
            <v>20055</v>
          </cell>
        </row>
        <row r="1140">
          <cell r="K1140">
            <v>2108010301</v>
          </cell>
          <cell r="L1140">
            <v>200000</v>
          </cell>
        </row>
        <row r="1141">
          <cell r="K1141">
            <v>6804010101</v>
          </cell>
        </row>
        <row r="1141">
          <cell r="M1141">
            <v>1400</v>
          </cell>
        </row>
        <row r="1142">
          <cell r="K1142">
            <v>1103020101</v>
          </cell>
          <cell r="L1142">
            <v>3875000</v>
          </cell>
        </row>
        <row r="1143">
          <cell r="K1143">
            <v>2108010301</v>
          </cell>
          <cell r="L1143">
            <v>3570000</v>
          </cell>
        </row>
        <row r="1144">
          <cell r="K1144">
            <v>2108010301</v>
          </cell>
          <cell r="L1144">
            <v>3145000</v>
          </cell>
        </row>
        <row r="1145">
          <cell r="K1145">
            <v>2108010301</v>
          </cell>
          <cell r="L1145">
            <v>2380000</v>
          </cell>
        </row>
        <row r="1146">
          <cell r="K1146">
            <v>2108010301</v>
          </cell>
          <cell r="L1146">
            <v>4240000</v>
          </cell>
        </row>
        <row r="1147">
          <cell r="K1147">
            <v>2108010301</v>
          </cell>
          <cell r="L1147">
            <v>85000</v>
          </cell>
        </row>
        <row r="1148">
          <cell r="K1148">
            <v>2108010301</v>
          </cell>
          <cell r="L1148">
            <v>340000</v>
          </cell>
        </row>
        <row r="1149">
          <cell r="K1149">
            <v>2108010301</v>
          </cell>
          <cell r="L1149">
            <v>2910000</v>
          </cell>
        </row>
        <row r="1150">
          <cell r="K1150">
            <v>2108010301</v>
          </cell>
          <cell r="L1150">
            <v>70000</v>
          </cell>
        </row>
        <row r="1151">
          <cell r="K1151">
            <v>2108010301</v>
          </cell>
          <cell r="L1151">
            <v>2125000</v>
          </cell>
        </row>
        <row r="1152">
          <cell r="K1152">
            <v>2108010301</v>
          </cell>
          <cell r="L1152">
            <v>2570000</v>
          </cell>
        </row>
        <row r="1153">
          <cell r="K1153">
            <v>8101010101</v>
          </cell>
          <cell r="L1153">
            <v>2988.85</v>
          </cell>
        </row>
        <row r="1154">
          <cell r="K1154">
            <v>8101010101</v>
          </cell>
        </row>
        <row r="1154">
          <cell r="M1154">
            <v>597.77</v>
          </cell>
        </row>
        <row r="1155">
          <cell r="K1155">
            <v>2108010301</v>
          </cell>
        </row>
        <row r="1155">
          <cell r="M1155">
            <v>70029143</v>
          </cell>
        </row>
        <row r="2010">
          <cell r="K2010">
            <v>1101060201</v>
          </cell>
          <cell r="L2010">
            <v>2358836748.85</v>
          </cell>
        </row>
        <row r="2011">
          <cell r="K2011">
            <v>1101060201</v>
          </cell>
        </row>
        <row r="2011">
          <cell r="M2011">
            <v>2358837985.41</v>
          </cell>
        </row>
        <row r="2012">
          <cell r="L2012">
            <v>3627.6400000006</v>
          </cell>
          <cell r="M2012">
            <v>2391.07999992371</v>
          </cell>
        </row>
        <row r="2013">
          <cell r="L2013">
            <v>2358840376.49</v>
          </cell>
          <cell r="M2013">
            <v>2358840376.49</v>
          </cell>
        </row>
      </sheetData>
      <sheetData sheetId="12">
        <row r="12">
          <cell r="K12">
            <v>2108010301</v>
          </cell>
          <cell r="L12">
            <v>5610000</v>
          </cell>
        </row>
        <row r="13">
          <cell r="K13">
            <v>6804010101</v>
          </cell>
        </row>
        <row r="13">
          <cell r="M13">
            <v>29367.5</v>
          </cell>
        </row>
        <row r="14">
          <cell r="K14">
            <v>2108010301</v>
          </cell>
          <cell r="L14">
            <v>10030000</v>
          </cell>
        </row>
        <row r="15">
          <cell r="K15">
            <v>6804010101</v>
          </cell>
        </row>
        <row r="15">
          <cell r="M15">
            <v>91630</v>
          </cell>
        </row>
        <row r="16">
          <cell r="K16">
            <v>2108010301</v>
          </cell>
          <cell r="L16">
            <v>170000</v>
          </cell>
        </row>
        <row r="17">
          <cell r="K17">
            <v>6804010101</v>
          </cell>
        </row>
        <row r="17">
          <cell r="M17">
            <v>1700</v>
          </cell>
        </row>
        <row r="18">
          <cell r="K18">
            <v>2108010301</v>
          </cell>
          <cell r="L18">
            <v>3900000</v>
          </cell>
        </row>
        <row r="19">
          <cell r="K19">
            <v>6804010101</v>
          </cell>
        </row>
        <row r="19">
          <cell r="M19">
            <v>36450</v>
          </cell>
        </row>
        <row r="20">
          <cell r="K20">
            <v>2108010301</v>
          </cell>
          <cell r="L20">
            <v>1200000</v>
          </cell>
        </row>
        <row r="21">
          <cell r="K21">
            <v>6804010101</v>
          </cell>
        </row>
        <row r="21">
          <cell r="M21">
            <v>1800</v>
          </cell>
        </row>
        <row r="22">
          <cell r="K22">
            <v>2108010301</v>
          </cell>
        </row>
        <row r="22">
          <cell r="M22">
            <v>20778457.5</v>
          </cell>
        </row>
        <row r="23">
          <cell r="K23">
            <v>2108010301</v>
          </cell>
          <cell r="L23">
            <v>170000</v>
          </cell>
        </row>
        <row r="24">
          <cell r="K24">
            <v>6804010101</v>
          </cell>
        </row>
        <row r="24">
          <cell r="M24">
            <v>1190</v>
          </cell>
        </row>
        <row r="25">
          <cell r="K25">
            <v>2108010301</v>
          </cell>
          <cell r="L25">
            <v>1200000</v>
          </cell>
        </row>
        <row r="26">
          <cell r="K26">
            <v>6804010101</v>
          </cell>
        </row>
        <row r="26">
          <cell r="M26">
            <v>8400</v>
          </cell>
        </row>
        <row r="27">
          <cell r="K27">
            <v>2108010301</v>
          </cell>
          <cell r="L27">
            <v>765000</v>
          </cell>
        </row>
        <row r="28">
          <cell r="K28">
            <v>6804010101</v>
          </cell>
        </row>
        <row r="28">
          <cell r="M28">
            <v>5355</v>
          </cell>
        </row>
        <row r="29">
          <cell r="K29">
            <v>2108010301</v>
          </cell>
          <cell r="L29">
            <v>8160000</v>
          </cell>
        </row>
        <row r="30">
          <cell r="K30">
            <v>6804010101</v>
          </cell>
        </row>
        <row r="30">
          <cell r="M30">
            <v>59925</v>
          </cell>
        </row>
        <row r="31">
          <cell r="K31">
            <v>2108010301</v>
          </cell>
          <cell r="L31">
            <v>13005000</v>
          </cell>
        </row>
        <row r="32">
          <cell r="K32">
            <v>6804010101</v>
          </cell>
        </row>
        <row r="32">
          <cell r="M32">
            <v>119935</v>
          </cell>
        </row>
        <row r="33">
          <cell r="K33">
            <v>2108010301</v>
          </cell>
          <cell r="L33">
            <v>765000</v>
          </cell>
        </row>
        <row r="34">
          <cell r="K34">
            <v>6804010101</v>
          </cell>
        </row>
        <row r="34">
          <cell r="M34">
            <v>4760</v>
          </cell>
        </row>
        <row r="35">
          <cell r="K35">
            <v>2108010301</v>
          </cell>
          <cell r="L35">
            <v>70000</v>
          </cell>
        </row>
        <row r="36">
          <cell r="K36">
            <v>6804010101</v>
          </cell>
        </row>
        <row r="36">
          <cell r="M36">
            <v>105</v>
          </cell>
        </row>
        <row r="37">
          <cell r="K37">
            <v>2108010301</v>
          </cell>
          <cell r="L37">
            <v>700000</v>
          </cell>
        </row>
        <row r="38">
          <cell r="K38">
            <v>6804010101</v>
          </cell>
        </row>
        <row r="38">
          <cell r="M38">
            <v>1050</v>
          </cell>
        </row>
        <row r="39">
          <cell r="K39">
            <v>2108010301</v>
          </cell>
        </row>
        <row r="39">
          <cell r="M39">
            <v>24634280</v>
          </cell>
        </row>
        <row r="40">
          <cell r="K40">
            <v>2108010301</v>
          </cell>
          <cell r="L40">
            <v>1190000</v>
          </cell>
        </row>
        <row r="41">
          <cell r="K41">
            <v>6804010101</v>
          </cell>
        </row>
        <row r="41">
          <cell r="M41">
            <v>8330</v>
          </cell>
        </row>
        <row r="42">
          <cell r="K42">
            <v>2108010301</v>
          </cell>
          <cell r="L42">
            <v>1365000</v>
          </cell>
        </row>
        <row r="43">
          <cell r="K43">
            <v>6804010101</v>
          </cell>
        </row>
        <row r="43">
          <cell r="M43">
            <v>9555</v>
          </cell>
        </row>
        <row r="44">
          <cell r="K44">
            <v>2108010301</v>
          </cell>
          <cell r="L44">
            <v>5525000</v>
          </cell>
        </row>
        <row r="45">
          <cell r="K45">
            <v>6804010101</v>
          </cell>
        </row>
        <row r="45">
          <cell r="M45">
            <v>37910</v>
          </cell>
        </row>
        <row r="46">
          <cell r="K46">
            <v>2108010301</v>
          </cell>
          <cell r="L46">
            <v>14535000</v>
          </cell>
        </row>
        <row r="47">
          <cell r="K47">
            <v>6804010101</v>
          </cell>
        </row>
        <row r="47">
          <cell r="M47">
            <v>128010</v>
          </cell>
        </row>
        <row r="48">
          <cell r="K48">
            <v>2108010301</v>
          </cell>
          <cell r="L48">
            <v>170000</v>
          </cell>
        </row>
        <row r="49">
          <cell r="K49">
            <v>6804010101</v>
          </cell>
        </row>
        <row r="49">
          <cell r="M49">
            <v>1700</v>
          </cell>
        </row>
        <row r="50">
          <cell r="K50">
            <v>2108010301</v>
          </cell>
        </row>
        <row r="50">
          <cell r="M50">
            <v>22599495</v>
          </cell>
        </row>
        <row r="51">
          <cell r="K51">
            <v>2108010301</v>
          </cell>
          <cell r="L51">
            <v>765000</v>
          </cell>
        </row>
        <row r="52">
          <cell r="K52">
            <v>6804010101</v>
          </cell>
        </row>
        <row r="52">
          <cell r="M52">
            <v>5355</v>
          </cell>
        </row>
        <row r="53">
          <cell r="K53">
            <v>2108010301</v>
          </cell>
          <cell r="L53">
            <v>595000</v>
          </cell>
        </row>
        <row r="54">
          <cell r="K54">
            <v>6804010101</v>
          </cell>
        </row>
        <row r="54">
          <cell r="M54">
            <v>4165</v>
          </cell>
        </row>
        <row r="55">
          <cell r="K55">
            <v>2108010301</v>
          </cell>
          <cell r="L55">
            <v>504900</v>
          </cell>
        </row>
        <row r="56">
          <cell r="K56">
            <v>2108010301</v>
          </cell>
          <cell r="L56">
            <v>7820000</v>
          </cell>
        </row>
        <row r="57">
          <cell r="K57">
            <v>6804010101</v>
          </cell>
        </row>
        <row r="57">
          <cell r="M57">
            <v>67362.5</v>
          </cell>
        </row>
        <row r="58">
          <cell r="K58">
            <v>2108010301</v>
          </cell>
          <cell r="L58">
            <v>23000000</v>
          </cell>
        </row>
        <row r="59">
          <cell r="K59">
            <v>6804010101</v>
          </cell>
        </row>
        <row r="59">
          <cell r="M59">
            <v>227450</v>
          </cell>
        </row>
        <row r="60">
          <cell r="K60">
            <v>2108010301</v>
          </cell>
          <cell r="L60">
            <v>70000</v>
          </cell>
        </row>
        <row r="61">
          <cell r="K61">
            <v>6804010101</v>
          </cell>
        </row>
        <row r="61">
          <cell r="M61">
            <v>105</v>
          </cell>
        </row>
        <row r="62">
          <cell r="K62">
            <v>2108010301</v>
          </cell>
        </row>
        <row r="62">
          <cell r="M62">
            <v>32450462.5</v>
          </cell>
        </row>
        <row r="63">
          <cell r="K63">
            <v>2108010301</v>
          </cell>
          <cell r="L63">
            <v>6205000</v>
          </cell>
        </row>
        <row r="64">
          <cell r="K64">
            <v>6804010101</v>
          </cell>
        </row>
        <row r="64">
          <cell r="M64">
            <v>37485</v>
          </cell>
        </row>
        <row r="65">
          <cell r="K65">
            <v>2108010301</v>
          </cell>
          <cell r="L65">
            <v>7735000</v>
          </cell>
        </row>
        <row r="66">
          <cell r="K66">
            <v>6804010101</v>
          </cell>
        </row>
        <row r="66">
          <cell r="M66">
            <v>72292.5</v>
          </cell>
        </row>
        <row r="67">
          <cell r="K67">
            <v>2108010301</v>
          </cell>
          <cell r="L67">
            <v>595000</v>
          </cell>
        </row>
        <row r="68">
          <cell r="K68">
            <v>6804010101</v>
          </cell>
        </row>
        <row r="68">
          <cell r="M68">
            <v>5950</v>
          </cell>
        </row>
        <row r="69">
          <cell r="K69">
            <v>2108010301</v>
          </cell>
          <cell r="L69">
            <v>220000</v>
          </cell>
        </row>
        <row r="70">
          <cell r="K70">
            <v>6804010101</v>
          </cell>
        </row>
        <row r="70">
          <cell r="M70">
            <v>330</v>
          </cell>
        </row>
        <row r="71">
          <cell r="K71">
            <v>2108010301</v>
          </cell>
          <cell r="L71">
            <v>9500000</v>
          </cell>
        </row>
        <row r="72">
          <cell r="K72">
            <v>6804010101</v>
          </cell>
        </row>
        <row r="72">
          <cell r="M72">
            <v>84800</v>
          </cell>
        </row>
        <row r="73">
          <cell r="K73">
            <v>2108010301</v>
          </cell>
          <cell r="L73">
            <v>250000</v>
          </cell>
        </row>
        <row r="74">
          <cell r="K74">
            <v>6804010101</v>
          </cell>
        </row>
        <row r="74">
          <cell r="M74">
            <v>375</v>
          </cell>
        </row>
        <row r="75">
          <cell r="K75">
            <v>2108010301</v>
          </cell>
        </row>
        <row r="75">
          <cell r="M75">
            <v>24303767.5</v>
          </cell>
        </row>
        <row r="76">
          <cell r="K76">
            <v>2108010301</v>
          </cell>
          <cell r="L76">
            <v>6</v>
          </cell>
        </row>
        <row r="77">
          <cell r="K77">
            <v>2108010301</v>
          </cell>
          <cell r="L77">
            <v>13175000</v>
          </cell>
        </row>
        <row r="78">
          <cell r="K78">
            <v>6804010101</v>
          </cell>
        </row>
        <row r="78">
          <cell r="M78">
            <v>95625</v>
          </cell>
        </row>
        <row r="79">
          <cell r="K79">
            <v>2108010301</v>
          </cell>
          <cell r="L79">
            <v>11050000</v>
          </cell>
        </row>
        <row r="80">
          <cell r="K80">
            <v>6804010101</v>
          </cell>
        </row>
        <row r="80">
          <cell r="M80">
            <v>101830</v>
          </cell>
        </row>
        <row r="81">
          <cell r="K81">
            <v>2108010301</v>
          </cell>
          <cell r="L81">
            <v>190000</v>
          </cell>
        </row>
        <row r="82">
          <cell r="K82">
            <v>6804010101</v>
          </cell>
        </row>
        <row r="82">
          <cell r="M82">
            <v>285</v>
          </cell>
        </row>
        <row r="83">
          <cell r="K83">
            <v>2108010301</v>
          </cell>
          <cell r="L83">
            <v>1200000</v>
          </cell>
        </row>
        <row r="84">
          <cell r="K84">
            <v>6804010101</v>
          </cell>
        </row>
        <row r="84">
          <cell r="M84">
            <v>12000</v>
          </cell>
        </row>
        <row r="85">
          <cell r="K85">
            <v>2108010301</v>
          </cell>
          <cell r="L85">
            <v>70000</v>
          </cell>
        </row>
        <row r="86">
          <cell r="K86">
            <v>6804010101</v>
          </cell>
        </row>
        <row r="86">
          <cell r="M86">
            <v>105</v>
          </cell>
        </row>
        <row r="87">
          <cell r="K87">
            <v>2108010301</v>
          </cell>
          <cell r="L87">
            <v>385000</v>
          </cell>
        </row>
        <row r="88">
          <cell r="K88">
            <v>6804010101</v>
          </cell>
        </row>
        <row r="88">
          <cell r="M88">
            <v>3127.5</v>
          </cell>
        </row>
        <row r="89">
          <cell r="K89">
            <v>2108010301</v>
          </cell>
        </row>
        <row r="89">
          <cell r="M89">
            <v>25857033.5</v>
          </cell>
        </row>
        <row r="90">
          <cell r="K90">
            <v>2108010301</v>
          </cell>
          <cell r="L90">
            <v>5440000</v>
          </cell>
        </row>
        <row r="91">
          <cell r="K91">
            <v>6804010101</v>
          </cell>
        </row>
        <row r="91">
          <cell r="M91">
            <v>42117.5</v>
          </cell>
        </row>
        <row r="92">
          <cell r="K92">
            <v>2108010301</v>
          </cell>
          <cell r="L92">
            <v>4930000</v>
          </cell>
        </row>
        <row r="93">
          <cell r="K93">
            <v>6804010101</v>
          </cell>
        </row>
        <row r="93">
          <cell r="M93">
            <v>44242.5</v>
          </cell>
        </row>
        <row r="94">
          <cell r="K94">
            <v>2108010301</v>
          </cell>
          <cell r="L94">
            <v>85000</v>
          </cell>
        </row>
        <row r="95">
          <cell r="K95">
            <v>6804010101</v>
          </cell>
        </row>
        <row r="95">
          <cell r="M95">
            <v>850</v>
          </cell>
        </row>
        <row r="96">
          <cell r="K96">
            <v>2108010301</v>
          </cell>
          <cell r="L96">
            <v>1200000</v>
          </cell>
        </row>
        <row r="97">
          <cell r="K97">
            <v>6804010101</v>
          </cell>
        </row>
        <row r="97">
          <cell r="M97">
            <v>12000</v>
          </cell>
        </row>
        <row r="98">
          <cell r="K98">
            <v>2108010301</v>
          </cell>
          <cell r="L98">
            <v>985000</v>
          </cell>
        </row>
        <row r="99">
          <cell r="K99">
            <v>6804010101</v>
          </cell>
        </row>
        <row r="99">
          <cell r="M99">
            <v>1477.5</v>
          </cell>
        </row>
        <row r="100">
          <cell r="K100">
            <v>2108010301</v>
          </cell>
          <cell r="L100">
            <v>85000</v>
          </cell>
        </row>
        <row r="101">
          <cell r="K101">
            <v>6804010101</v>
          </cell>
        </row>
        <row r="101">
          <cell r="M101">
            <v>127.5</v>
          </cell>
        </row>
        <row r="102">
          <cell r="K102">
            <v>2108010301</v>
          </cell>
        </row>
        <row r="102">
          <cell r="M102">
            <v>12624185</v>
          </cell>
        </row>
        <row r="103">
          <cell r="K103">
            <v>2108010301</v>
          </cell>
          <cell r="L103">
            <v>170000</v>
          </cell>
        </row>
        <row r="104">
          <cell r="K104">
            <v>6804010101</v>
          </cell>
        </row>
        <row r="104">
          <cell r="M104">
            <v>1190</v>
          </cell>
        </row>
        <row r="105">
          <cell r="K105">
            <v>2108010301</v>
          </cell>
          <cell r="L105">
            <v>10795000</v>
          </cell>
        </row>
        <row r="106">
          <cell r="K106">
            <v>6804010101</v>
          </cell>
        </row>
        <row r="106">
          <cell r="M106">
            <v>95667.5</v>
          </cell>
        </row>
        <row r="107">
          <cell r="K107">
            <v>2108010301</v>
          </cell>
          <cell r="L107">
            <v>765000</v>
          </cell>
        </row>
        <row r="108">
          <cell r="K108">
            <v>6804010101</v>
          </cell>
        </row>
        <row r="108">
          <cell r="M108">
            <v>5482.5</v>
          </cell>
        </row>
        <row r="109">
          <cell r="K109">
            <v>2108010301</v>
          </cell>
          <cell r="L109">
            <v>100000</v>
          </cell>
        </row>
        <row r="110">
          <cell r="K110">
            <v>6804010101</v>
          </cell>
        </row>
        <row r="110">
          <cell r="M110">
            <v>150</v>
          </cell>
        </row>
        <row r="111">
          <cell r="K111">
            <v>2108010301</v>
          </cell>
          <cell r="L111">
            <v>70000</v>
          </cell>
        </row>
        <row r="112">
          <cell r="K112">
            <v>6804010101</v>
          </cell>
        </row>
        <row r="112">
          <cell r="M112">
            <v>105</v>
          </cell>
        </row>
        <row r="113">
          <cell r="K113">
            <v>2108010301</v>
          </cell>
          <cell r="L113">
            <v>2100000</v>
          </cell>
        </row>
        <row r="114">
          <cell r="K114">
            <v>6804010101</v>
          </cell>
        </row>
        <row r="114">
          <cell r="M114">
            <v>18450</v>
          </cell>
        </row>
        <row r="115">
          <cell r="K115">
            <v>2108010301</v>
          </cell>
          <cell r="L115">
            <v>70000</v>
          </cell>
        </row>
        <row r="116">
          <cell r="K116">
            <v>6804010101</v>
          </cell>
        </row>
        <row r="116">
          <cell r="M116">
            <v>105</v>
          </cell>
        </row>
        <row r="117">
          <cell r="K117">
            <v>2108010301</v>
          </cell>
          <cell r="L117">
            <v>170000</v>
          </cell>
        </row>
        <row r="118">
          <cell r="K118">
            <v>6804010101</v>
          </cell>
        </row>
        <row r="118">
          <cell r="M118">
            <v>255</v>
          </cell>
        </row>
        <row r="119">
          <cell r="K119">
            <v>2108010301</v>
          </cell>
          <cell r="L119">
            <v>170000</v>
          </cell>
        </row>
        <row r="120">
          <cell r="K120">
            <v>6804010101</v>
          </cell>
        </row>
        <row r="120">
          <cell r="M120">
            <v>2720</v>
          </cell>
        </row>
        <row r="121">
          <cell r="K121">
            <v>2108010301</v>
          </cell>
        </row>
        <row r="121">
          <cell r="M121">
            <v>14285875</v>
          </cell>
        </row>
        <row r="122">
          <cell r="K122">
            <v>2108010301</v>
          </cell>
          <cell r="L122">
            <v>6885000</v>
          </cell>
        </row>
        <row r="123">
          <cell r="K123">
            <v>6804010101</v>
          </cell>
        </row>
        <row r="123">
          <cell r="M123">
            <v>48620</v>
          </cell>
        </row>
        <row r="124">
          <cell r="K124">
            <v>2108010301</v>
          </cell>
          <cell r="L124">
            <v>13430000</v>
          </cell>
        </row>
        <row r="125">
          <cell r="K125">
            <v>6804010101</v>
          </cell>
        </row>
        <row r="125">
          <cell r="M125">
            <v>126352.5</v>
          </cell>
        </row>
        <row r="126">
          <cell r="K126">
            <v>2108010301</v>
          </cell>
          <cell r="L126">
            <v>935000</v>
          </cell>
        </row>
        <row r="127">
          <cell r="K127">
            <v>6804010101</v>
          </cell>
        </row>
        <row r="127">
          <cell r="M127">
            <v>9350</v>
          </cell>
        </row>
        <row r="128">
          <cell r="K128">
            <v>2108010301</v>
          </cell>
          <cell r="L128">
            <v>70000</v>
          </cell>
        </row>
        <row r="129">
          <cell r="K129">
            <v>6804010101</v>
          </cell>
        </row>
        <row r="129">
          <cell r="M129">
            <v>105</v>
          </cell>
        </row>
        <row r="130">
          <cell r="K130">
            <v>2108010301</v>
          </cell>
          <cell r="L130">
            <v>1200000</v>
          </cell>
        </row>
        <row r="131">
          <cell r="K131">
            <v>6804010101</v>
          </cell>
        </row>
        <row r="131">
          <cell r="M131">
            <v>1800</v>
          </cell>
        </row>
        <row r="132">
          <cell r="K132">
            <v>2108010301</v>
          </cell>
          <cell r="L132">
            <v>100000</v>
          </cell>
        </row>
        <row r="133">
          <cell r="K133">
            <v>6804010101</v>
          </cell>
        </row>
        <row r="133">
          <cell r="M133">
            <v>150</v>
          </cell>
        </row>
        <row r="134">
          <cell r="K134">
            <v>2108010301</v>
          </cell>
        </row>
        <row r="134">
          <cell r="M134">
            <v>22433622.5</v>
          </cell>
        </row>
        <row r="135">
          <cell r="K135">
            <v>2108010301</v>
          </cell>
          <cell r="L135">
            <v>85000</v>
          </cell>
        </row>
        <row r="136">
          <cell r="K136">
            <v>6804010101</v>
          </cell>
        </row>
        <row r="136">
          <cell r="M136">
            <v>595</v>
          </cell>
        </row>
        <row r="137">
          <cell r="K137">
            <v>2108010301</v>
          </cell>
          <cell r="L137">
            <v>595000</v>
          </cell>
        </row>
        <row r="138">
          <cell r="K138">
            <v>6804010101</v>
          </cell>
        </row>
        <row r="138">
          <cell r="M138">
            <v>4165</v>
          </cell>
        </row>
        <row r="139">
          <cell r="K139">
            <v>2108010301</v>
          </cell>
          <cell r="L139">
            <v>12580000</v>
          </cell>
        </row>
        <row r="140">
          <cell r="K140">
            <v>6804010101</v>
          </cell>
        </row>
        <row r="140">
          <cell r="M140">
            <v>91842.5</v>
          </cell>
        </row>
        <row r="141">
          <cell r="K141">
            <v>2108010301</v>
          </cell>
          <cell r="L141">
            <v>5950000</v>
          </cell>
        </row>
        <row r="142">
          <cell r="K142">
            <v>6804010101</v>
          </cell>
        </row>
        <row r="142">
          <cell r="M142">
            <v>55887.5</v>
          </cell>
        </row>
        <row r="143">
          <cell r="K143">
            <v>2108010301</v>
          </cell>
          <cell r="L143">
            <v>850000</v>
          </cell>
        </row>
        <row r="144">
          <cell r="K144">
            <v>6804010101</v>
          </cell>
        </row>
        <row r="144">
          <cell r="M144">
            <v>5610</v>
          </cell>
        </row>
        <row r="145">
          <cell r="K145">
            <v>2108010301</v>
          </cell>
          <cell r="L145">
            <v>70000</v>
          </cell>
        </row>
        <row r="146">
          <cell r="K146">
            <v>6804010101</v>
          </cell>
        </row>
        <row r="146">
          <cell r="M146">
            <v>105</v>
          </cell>
        </row>
        <row r="147">
          <cell r="K147">
            <v>2108010301</v>
          </cell>
          <cell r="L147">
            <v>70000</v>
          </cell>
        </row>
        <row r="148">
          <cell r="K148">
            <v>6804010101</v>
          </cell>
        </row>
        <row r="148">
          <cell r="M148">
            <v>105</v>
          </cell>
        </row>
        <row r="149">
          <cell r="K149">
            <v>2108010301</v>
          </cell>
          <cell r="L149">
            <v>170000</v>
          </cell>
        </row>
        <row r="150">
          <cell r="K150">
            <v>6804010101</v>
          </cell>
        </row>
        <row r="150">
          <cell r="M150">
            <v>255</v>
          </cell>
        </row>
        <row r="151">
          <cell r="K151">
            <v>2108010301</v>
          </cell>
        </row>
        <row r="151">
          <cell r="M151">
            <v>20211435</v>
          </cell>
        </row>
        <row r="152">
          <cell r="K152">
            <v>2108010301</v>
          </cell>
          <cell r="L152">
            <v>85000</v>
          </cell>
        </row>
        <row r="153">
          <cell r="K153">
            <v>6804010101</v>
          </cell>
        </row>
        <row r="153">
          <cell r="M153">
            <v>595</v>
          </cell>
        </row>
        <row r="154">
          <cell r="K154">
            <v>2108010301</v>
          </cell>
          <cell r="L154">
            <v>935000</v>
          </cell>
        </row>
        <row r="155">
          <cell r="K155">
            <v>6804010101</v>
          </cell>
        </row>
        <row r="155">
          <cell r="M155">
            <v>6545</v>
          </cell>
        </row>
        <row r="156">
          <cell r="K156">
            <v>2108010301</v>
          </cell>
          <cell r="L156">
            <v>340000</v>
          </cell>
        </row>
        <row r="157">
          <cell r="K157">
            <v>6804010101</v>
          </cell>
        </row>
        <row r="157">
          <cell r="M157">
            <v>2380</v>
          </cell>
        </row>
        <row r="158">
          <cell r="K158">
            <v>2108010301</v>
          </cell>
          <cell r="L158">
            <v>170000</v>
          </cell>
        </row>
        <row r="159">
          <cell r="K159">
            <v>6804010101</v>
          </cell>
        </row>
        <row r="159">
          <cell r="M159">
            <v>1190</v>
          </cell>
        </row>
        <row r="160">
          <cell r="K160">
            <v>2108010301</v>
          </cell>
          <cell r="L160">
            <v>11985000</v>
          </cell>
        </row>
        <row r="161">
          <cell r="K161">
            <v>6804010101</v>
          </cell>
        </row>
        <row r="161">
          <cell r="M161">
            <v>100342.5</v>
          </cell>
        </row>
        <row r="162">
          <cell r="K162">
            <v>2108010301</v>
          </cell>
          <cell r="L162">
            <v>510000</v>
          </cell>
        </row>
        <row r="163">
          <cell r="K163">
            <v>6804010101</v>
          </cell>
        </row>
        <row r="163">
          <cell r="M163">
            <v>5100</v>
          </cell>
        </row>
        <row r="164">
          <cell r="K164">
            <v>2108010301</v>
          </cell>
          <cell r="L164">
            <v>170000</v>
          </cell>
        </row>
        <row r="165">
          <cell r="K165">
            <v>6804010101</v>
          </cell>
        </row>
        <row r="165">
          <cell r="M165">
            <v>255</v>
          </cell>
        </row>
        <row r="166">
          <cell r="K166">
            <v>2108010301</v>
          </cell>
          <cell r="L166">
            <v>85000</v>
          </cell>
        </row>
        <row r="167">
          <cell r="K167">
            <v>6804010101</v>
          </cell>
        </row>
        <row r="167">
          <cell r="M167">
            <v>850</v>
          </cell>
        </row>
        <row r="168">
          <cell r="K168">
            <v>2108010301</v>
          </cell>
          <cell r="L168">
            <v>100000</v>
          </cell>
        </row>
        <row r="169">
          <cell r="K169">
            <v>6804010101</v>
          </cell>
        </row>
        <row r="169">
          <cell r="M169">
            <v>150</v>
          </cell>
        </row>
        <row r="170">
          <cell r="K170">
            <v>2108010301</v>
          </cell>
          <cell r="L170">
            <v>70000</v>
          </cell>
        </row>
        <row r="171">
          <cell r="K171">
            <v>6804010101</v>
          </cell>
        </row>
        <row r="171">
          <cell r="M171">
            <v>105</v>
          </cell>
        </row>
        <row r="172">
          <cell r="K172">
            <v>2108010301</v>
          </cell>
          <cell r="L172">
            <v>1105000</v>
          </cell>
        </row>
        <row r="173">
          <cell r="K173">
            <v>6804010101</v>
          </cell>
        </row>
        <row r="173">
          <cell r="M173">
            <v>3102.5</v>
          </cell>
        </row>
        <row r="174">
          <cell r="K174">
            <v>2108010301</v>
          </cell>
          <cell r="L174">
            <v>340000</v>
          </cell>
        </row>
        <row r="175">
          <cell r="K175">
            <v>6804010101</v>
          </cell>
        </row>
        <row r="175">
          <cell r="M175">
            <v>5440</v>
          </cell>
        </row>
        <row r="176">
          <cell r="K176">
            <v>2108010301</v>
          </cell>
        </row>
        <row r="176">
          <cell r="M176">
            <v>15768945</v>
          </cell>
        </row>
        <row r="177">
          <cell r="K177">
            <v>2108010301</v>
          </cell>
          <cell r="L177">
            <v>85000</v>
          </cell>
        </row>
        <row r="178">
          <cell r="K178">
            <v>6804010101</v>
          </cell>
        </row>
        <row r="178">
          <cell r="M178">
            <v>1360</v>
          </cell>
        </row>
        <row r="179">
          <cell r="K179">
            <v>2108010301</v>
          </cell>
          <cell r="L179">
            <v>12070000</v>
          </cell>
        </row>
        <row r="180">
          <cell r="K180">
            <v>6804010101</v>
          </cell>
        </row>
        <row r="180">
          <cell r="M180">
            <v>80962.5</v>
          </cell>
        </row>
        <row r="181">
          <cell r="K181">
            <v>2108010301</v>
          </cell>
          <cell r="L181">
            <v>13090000</v>
          </cell>
        </row>
        <row r="182">
          <cell r="K182">
            <v>6804010101</v>
          </cell>
        </row>
        <row r="182">
          <cell r="M182">
            <v>96220</v>
          </cell>
        </row>
        <row r="183">
          <cell r="K183">
            <v>2108010301</v>
          </cell>
          <cell r="L183">
            <v>680000</v>
          </cell>
        </row>
        <row r="184">
          <cell r="K184">
            <v>6804010101</v>
          </cell>
        </row>
        <row r="184">
          <cell r="M184">
            <v>6077.5</v>
          </cell>
        </row>
        <row r="185">
          <cell r="K185">
            <v>2108010301</v>
          </cell>
          <cell r="L185">
            <v>140000</v>
          </cell>
        </row>
        <row r="186">
          <cell r="K186">
            <v>6804010101</v>
          </cell>
        </row>
        <row r="186">
          <cell r="M186">
            <v>210</v>
          </cell>
        </row>
        <row r="187">
          <cell r="K187">
            <v>2108010301</v>
          </cell>
          <cell r="L187">
            <v>350000</v>
          </cell>
        </row>
        <row r="188">
          <cell r="K188">
            <v>6804010101</v>
          </cell>
        </row>
        <row r="188">
          <cell r="M188">
            <v>525</v>
          </cell>
        </row>
        <row r="189">
          <cell r="K189">
            <v>2108010301</v>
          </cell>
          <cell r="L189">
            <v>1445000</v>
          </cell>
        </row>
        <row r="190">
          <cell r="K190">
            <v>6804010101</v>
          </cell>
        </row>
        <row r="190">
          <cell r="M190">
            <v>2167.5</v>
          </cell>
        </row>
        <row r="191">
          <cell r="K191">
            <v>2108010301</v>
          </cell>
        </row>
        <row r="191">
          <cell r="M191">
            <v>27672477.5</v>
          </cell>
        </row>
        <row r="192">
          <cell r="K192">
            <v>2108010301</v>
          </cell>
          <cell r="L192">
            <v>70000</v>
          </cell>
        </row>
        <row r="193">
          <cell r="K193">
            <v>6804010101</v>
          </cell>
        </row>
        <row r="193">
          <cell r="M193">
            <v>490</v>
          </cell>
        </row>
        <row r="194">
          <cell r="K194">
            <v>2108010301</v>
          </cell>
          <cell r="L194">
            <v>85000</v>
          </cell>
        </row>
        <row r="195">
          <cell r="K195">
            <v>6804010101</v>
          </cell>
        </row>
        <row r="195">
          <cell r="M195">
            <v>595</v>
          </cell>
        </row>
        <row r="196">
          <cell r="K196">
            <v>2108010301</v>
          </cell>
          <cell r="L196">
            <v>3910000</v>
          </cell>
        </row>
        <row r="197">
          <cell r="K197">
            <v>6804010101</v>
          </cell>
        </row>
        <row r="197">
          <cell r="M197">
            <v>26817.5</v>
          </cell>
        </row>
        <row r="198">
          <cell r="K198">
            <v>2108010301</v>
          </cell>
          <cell r="L198">
            <v>3910000</v>
          </cell>
        </row>
        <row r="199">
          <cell r="K199">
            <v>6804010101</v>
          </cell>
        </row>
        <row r="199">
          <cell r="M199">
            <v>36210</v>
          </cell>
        </row>
        <row r="200">
          <cell r="K200">
            <v>2108010301</v>
          </cell>
          <cell r="L200">
            <v>340000</v>
          </cell>
        </row>
        <row r="201">
          <cell r="K201">
            <v>6804010101</v>
          </cell>
        </row>
        <row r="201">
          <cell r="M201">
            <v>2677.5</v>
          </cell>
        </row>
        <row r="202">
          <cell r="K202">
            <v>2108010301</v>
          </cell>
          <cell r="L202">
            <v>470000</v>
          </cell>
        </row>
        <row r="203">
          <cell r="K203">
            <v>6804010101</v>
          </cell>
        </row>
        <row r="203">
          <cell r="M203">
            <v>3255</v>
          </cell>
        </row>
        <row r="204">
          <cell r="K204">
            <v>2108010301</v>
          </cell>
          <cell r="L204">
            <v>70000</v>
          </cell>
        </row>
        <row r="205">
          <cell r="K205">
            <v>6804010101</v>
          </cell>
        </row>
        <row r="205">
          <cell r="M205">
            <v>105</v>
          </cell>
        </row>
        <row r="206">
          <cell r="K206">
            <v>2108010301</v>
          </cell>
          <cell r="L206">
            <v>170000</v>
          </cell>
        </row>
        <row r="207">
          <cell r="K207">
            <v>6804010101</v>
          </cell>
        </row>
        <row r="207">
          <cell r="M207">
            <v>255</v>
          </cell>
        </row>
        <row r="208">
          <cell r="K208">
            <v>2108010301</v>
          </cell>
        </row>
        <row r="208">
          <cell r="M208">
            <v>8954595</v>
          </cell>
        </row>
        <row r="209">
          <cell r="K209">
            <v>2108010301</v>
          </cell>
          <cell r="L209">
            <v>85000</v>
          </cell>
        </row>
        <row r="210">
          <cell r="K210">
            <v>6804010101</v>
          </cell>
        </row>
        <row r="210">
          <cell r="M210">
            <v>595</v>
          </cell>
        </row>
        <row r="211">
          <cell r="K211">
            <v>2108010301</v>
          </cell>
          <cell r="L211">
            <v>425000</v>
          </cell>
        </row>
        <row r="212">
          <cell r="K212">
            <v>6804010101</v>
          </cell>
        </row>
        <row r="212">
          <cell r="M212">
            <v>2975</v>
          </cell>
        </row>
        <row r="213">
          <cell r="K213">
            <v>2108010301</v>
          </cell>
          <cell r="L213">
            <v>12240000</v>
          </cell>
        </row>
        <row r="214">
          <cell r="K214">
            <v>6804010101</v>
          </cell>
        </row>
        <row r="214">
          <cell r="M214">
            <v>106505</v>
          </cell>
        </row>
        <row r="215">
          <cell r="K215">
            <v>2108010301</v>
          </cell>
          <cell r="L215">
            <v>510000</v>
          </cell>
        </row>
        <row r="216">
          <cell r="K216">
            <v>6804010101</v>
          </cell>
        </row>
        <row r="216">
          <cell r="M216">
            <v>5100</v>
          </cell>
        </row>
        <row r="217">
          <cell r="K217">
            <v>2108010301</v>
          </cell>
          <cell r="L217">
            <v>70000</v>
          </cell>
        </row>
        <row r="218">
          <cell r="K218">
            <v>6804010101</v>
          </cell>
        </row>
        <row r="218">
          <cell r="M218">
            <v>105</v>
          </cell>
        </row>
        <row r="219">
          <cell r="K219">
            <v>2108010301</v>
          </cell>
          <cell r="L219">
            <v>2215000</v>
          </cell>
        </row>
        <row r="220">
          <cell r="K220">
            <v>6804010101</v>
          </cell>
        </row>
        <row r="220">
          <cell r="M220">
            <v>20067.5</v>
          </cell>
        </row>
        <row r="221">
          <cell r="K221">
            <v>2108010301</v>
          </cell>
          <cell r="L221">
            <v>425000</v>
          </cell>
        </row>
        <row r="222">
          <cell r="K222">
            <v>6804010101</v>
          </cell>
        </row>
        <row r="222">
          <cell r="M222">
            <v>1360</v>
          </cell>
        </row>
        <row r="223">
          <cell r="K223">
            <v>2108010301</v>
          </cell>
        </row>
        <row r="223">
          <cell r="M223">
            <v>15833292.5</v>
          </cell>
        </row>
        <row r="224">
          <cell r="K224">
            <v>2108010301</v>
          </cell>
          <cell r="L224">
            <v>255000</v>
          </cell>
        </row>
        <row r="225">
          <cell r="K225">
            <v>6804010101</v>
          </cell>
        </row>
        <row r="225">
          <cell r="M225">
            <v>1785</v>
          </cell>
        </row>
        <row r="226">
          <cell r="K226">
            <v>2108010301</v>
          </cell>
          <cell r="L226">
            <v>7735000</v>
          </cell>
        </row>
        <row r="227">
          <cell r="K227">
            <v>6804010101</v>
          </cell>
        </row>
        <row r="227">
          <cell r="M227">
            <v>49895</v>
          </cell>
        </row>
        <row r="228">
          <cell r="K228">
            <v>2108010301</v>
          </cell>
          <cell r="L228">
            <v>6375000</v>
          </cell>
        </row>
        <row r="229">
          <cell r="K229">
            <v>6804010101</v>
          </cell>
        </row>
        <row r="229">
          <cell r="M229">
            <v>51467.5</v>
          </cell>
        </row>
        <row r="230">
          <cell r="K230">
            <v>2108010301</v>
          </cell>
          <cell r="L230">
            <v>510000</v>
          </cell>
        </row>
        <row r="231">
          <cell r="K231">
            <v>6804010101</v>
          </cell>
        </row>
        <row r="231">
          <cell r="M231">
            <v>5100</v>
          </cell>
        </row>
        <row r="232">
          <cell r="K232">
            <v>2108010301</v>
          </cell>
          <cell r="L232">
            <v>290000</v>
          </cell>
        </row>
        <row r="233">
          <cell r="K233">
            <v>6804010101</v>
          </cell>
        </row>
        <row r="233">
          <cell r="M233">
            <v>435</v>
          </cell>
        </row>
        <row r="234">
          <cell r="K234">
            <v>2108010301</v>
          </cell>
          <cell r="L234">
            <v>70000</v>
          </cell>
        </row>
        <row r="235">
          <cell r="K235">
            <v>6804010101</v>
          </cell>
        </row>
        <row r="235">
          <cell r="M235">
            <v>105</v>
          </cell>
        </row>
        <row r="236">
          <cell r="K236">
            <v>2108010301</v>
          </cell>
          <cell r="L236">
            <v>640000</v>
          </cell>
        </row>
        <row r="237">
          <cell r="K237">
            <v>6804010101</v>
          </cell>
        </row>
        <row r="237">
          <cell r="M237">
            <v>6400</v>
          </cell>
        </row>
        <row r="238">
          <cell r="K238">
            <v>2108010301</v>
          </cell>
          <cell r="L238">
            <v>70000</v>
          </cell>
        </row>
        <row r="239">
          <cell r="K239">
            <v>6804010101</v>
          </cell>
        </row>
        <row r="239">
          <cell r="M239">
            <v>105</v>
          </cell>
        </row>
        <row r="240">
          <cell r="K240">
            <v>2108010301</v>
          </cell>
          <cell r="L240">
            <v>3025000</v>
          </cell>
        </row>
        <row r="241">
          <cell r="K241">
            <v>6804010101</v>
          </cell>
        </row>
        <row r="241">
          <cell r="M241">
            <v>5260</v>
          </cell>
        </row>
        <row r="242">
          <cell r="K242">
            <v>2108010301</v>
          </cell>
          <cell r="L242">
            <v>170000</v>
          </cell>
        </row>
        <row r="243">
          <cell r="K243">
            <v>6804010101</v>
          </cell>
        </row>
        <row r="243">
          <cell r="M243">
            <v>2720</v>
          </cell>
        </row>
        <row r="244">
          <cell r="K244">
            <v>2108010301</v>
          </cell>
          <cell r="L244">
            <v>340000</v>
          </cell>
        </row>
        <row r="245">
          <cell r="K245">
            <v>6804010101</v>
          </cell>
        </row>
        <row r="245">
          <cell r="M245">
            <v>5440</v>
          </cell>
        </row>
        <row r="246">
          <cell r="K246">
            <v>2108010301</v>
          </cell>
        </row>
        <row r="246">
          <cell r="M246">
            <v>19351287.5</v>
          </cell>
        </row>
        <row r="247">
          <cell r="K247">
            <v>2108010301</v>
          </cell>
          <cell r="L247">
            <v>85000</v>
          </cell>
        </row>
        <row r="248">
          <cell r="K248">
            <v>6804010101</v>
          </cell>
        </row>
        <row r="248">
          <cell r="M248">
            <v>595</v>
          </cell>
        </row>
        <row r="249">
          <cell r="K249">
            <v>2108010301</v>
          </cell>
          <cell r="L249">
            <v>5780000</v>
          </cell>
        </row>
        <row r="250">
          <cell r="K250">
            <v>6804010101</v>
          </cell>
        </row>
        <row r="250">
          <cell r="M250">
            <v>41905</v>
          </cell>
        </row>
        <row r="251">
          <cell r="K251">
            <v>2108010301</v>
          </cell>
          <cell r="L251">
            <v>12920000</v>
          </cell>
        </row>
        <row r="252">
          <cell r="K252">
            <v>6804010101</v>
          </cell>
        </row>
        <row r="252">
          <cell r="M252">
            <v>114750</v>
          </cell>
        </row>
        <row r="253">
          <cell r="K253">
            <v>2108010301</v>
          </cell>
          <cell r="L253">
            <v>255000</v>
          </cell>
        </row>
        <row r="254">
          <cell r="K254">
            <v>6804010101</v>
          </cell>
        </row>
        <row r="254">
          <cell r="M254">
            <v>1827.5</v>
          </cell>
        </row>
        <row r="255">
          <cell r="K255">
            <v>2108010301</v>
          </cell>
          <cell r="L255">
            <v>70000</v>
          </cell>
        </row>
        <row r="256">
          <cell r="K256">
            <v>6804010101</v>
          </cell>
        </row>
        <row r="256">
          <cell r="M256">
            <v>105</v>
          </cell>
        </row>
        <row r="257">
          <cell r="K257">
            <v>2108010301</v>
          </cell>
          <cell r="L257">
            <v>820000</v>
          </cell>
        </row>
        <row r="258">
          <cell r="K258">
            <v>6804010101</v>
          </cell>
        </row>
        <row r="258">
          <cell r="M258">
            <v>1230</v>
          </cell>
        </row>
        <row r="259">
          <cell r="K259">
            <v>2108010301</v>
          </cell>
        </row>
        <row r="259">
          <cell r="M259">
            <v>19769587.5</v>
          </cell>
        </row>
        <row r="260">
          <cell r="K260">
            <v>2108010301</v>
          </cell>
          <cell r="L260">
            <v>425000</v>
          </cell>
        </row>
        <row r="261">
          <cell r="K261">
            <v>6804010101</v>
          </cell>
        </row>
        <row r="261">
          <cell r="M261">
            <v>2975</v>
          </cell>
        </row>
        <row r="262">
          <cell r="K262">
            <v>2108010301</v>
          </cell>
          <cell r="L262">
            <v>1150000</v>
          </cell>
        </row>
        <row r="263">
          <cell r="K263">
            <v>6804010101</v>
          </cell>
        </row>
        <row r="263">
          <cell r="M263">
            <v>8050</v>
          </cell>
        </row>
        <row r="264">
          <cell r="K264">
            <v>2108010301</v>
          </cell>
          <cell r="L264">
            <v>50000</v>
          </cell>
        </row>
        <row r="265">
          <cell r="K265">
            <v>6804010101</v>
          </cell>
        </row>
        <row r="265">
          <cell r="M265">
            <v>350</v>
          </cell>
        </row>
        <row r="266">
          <cell r="K266">
            <v>2108010301</v>
          </cell>
          <cell r="L266">
            <v>70000</v>
          </cell>
        </row>
        <row r="267">
          <cell r="K267">
            <v>6804010101</v>
          </cell>
        </row>
        <row r="267">
          <cell r="M267">
            <v>490</v>
          </cell>
        </row>
        <row r="268">
          <cell r="K268">
            <v>2108010301</v>
          </cell>
          <cell r="L268">
            <v>595000</v>
          </cell>
        </row>
        <row r="269">
          <cell r="K269">
            <v>6804010101</v>
          </cell>
        </row>
        <row r="269">
          <cell r="M269">
            <v>4165</v>
          </cell>
        </row>
        <row r="270">
          <cell r="K270">
            <v>2108010301</v>
          </cell>
          <cell r="L270">
            <v>85000</v>
          </cell>
        </row>
        <row r="271">
          <cell r="K271">
            <v>6804010101</v>
          </cell>
        </row>
        <row r="271">
          <cell r="M271">
            <v>1360</v>
          </cell>
        </row>
        <row r="272">
          <cell r="K272">
            <v>2108010301</v>
          </cell>
          <cell r="L272">
            <v>5185000</v>
          </cell>
        </row>
        <row r="273">
          <cell r="K273">
            <v>6804010101</v>
          </cell>
        </row>
        <row r="273">
          <cell r="M273">
            <v>37400</v>
          </cell>
        </row>
        <row r="274">
          <cell r="K274">
            <v>2108010301</v>
          </cell>
          <cell r="L274">
            <v>16660000</v>
          </cell>
        </row>
        <row r="275">
          <cell r="K275">
            <v>6804010101</v>
          </cell>
        </row>
        <row r="275">
          <cell r="M275">
            <v>152150</v>
          </cell>
        </row>
        <row r="276">
          <cell r="K276">
            <v>2108010301</v>
          </cell>
          <cell r="L276">
            <v>170000</v>
          </cell>
        </row>
        <row r="277">
          <cell r="K277">
            <v>6804010101</v>
          </cell>
        </row>
        <row r="277">
          <cell r="M277">
            <v>1700</v>
          </cell>
        </row>
        <row r="278">
          <cell r="K278">
            <v>2108010301</v>
          </cell>
          <cell r="L278">
            <v>1495000</v>
          </cell>
        </row>
        <row r="279">
          <cell r="K279">
            <v>6804010101</v>
          </cell>
        </row>
        <row r="279">
          <cell r="M279">
            <v>6237.5</v>
          </cell>
        </row>
        <row r="280">
          <cell r="K280">
            <v>2108010301</v>
          </cell>
          <cell r="L280">
            <v>850000</v>
          </cell>
        </row>
        <row r="281">
          <cell r="K281">
            <v>6804010101</v>
          </cell>
        </row>
        <row r="281">
          <cell r="M281">
            <v>1275</v>
          </cell>
        </row>
        <row r="282">
          <cell r="K282">
            <v>2108010301</v>
          </cell>
        </row>
        <row r="282">
          <cell r="M282">
            <v>26518847.5</v>
          </cell>
        </row>
        <row r="283">
          <cell r="K283">
            <v>2108010301</v>
          </cell>
          <cell r="L283">
            <v>170000</v>
          </cell>
        </row>
        <row r="284">
          <cell r="K284">
            <v>6804010101</v>
          </cell>
        </row>
        <row r="284">
          <cell r="M284">
            <v>1190</v>
          </cell>
        </row>
        <row r="285">
          <cell r="K285">
            <v>2108010301</v>
          </cell>
          <cell r="L285">
            <v>340000</v>
          </cell>
        </row>
        <row r="286">
          <cell r="K286">
            <v>6804010101</v>
          </cell>
        </row>
        <row r="286">
          <cell r="M286">
            <v>2380</v>
          </cell>
        </row>
        <row r="287">
          <cell r="K287">
            <v>2108010301</v>
          </cell>
          <cell r="L287">
            <v>15215000</v>
          </cell>
        </row>
        <row r="288">
          <cell r="K288">
            <v>6804010101</v>
          </cell>
        </row>
        <row r="288">
          <cell r="M288">
            <v>104465</v>
          </cell>
        </row>
        <row r="289">
          <cell r="K289">
            <v>2108010301</v>
          </cell>
          <cell r="L289">
            <v>7565000</v>
          </cell>
        </row>
        <row r="290">
          <cell r="K290">
            <v>6804010101</v>
          </cell>
        </row>
        <row r="290">
          <cell r="M290">
            <v>69147.5</v>
          </cell>
        </row>
        <row r="291">
          <cell r="K291">
            <v>2108010301</v>
          </cell>
          <cell r="L291">
            <v>170000</v>
          </cell>
        </row>
        <row r="292">
          <cell r="K292">
            <v>6804010101</v>
          </cell>
        </row>
        <row r="292">
          <cell r="M292">
            <v>1700</v>
          </cell>
        </row>
        <row r="293">
          <cell r="K293">
            <v>2108010301</v>
          </cell>
          <cell r="L293">
            <v>1685000</v>
          </cell>
        </row>
        <row r="294">
          <cell r="K294">
            <v>6804010101</v>
          </cell>
        </row>
        <row r="294">
          <cell r="M294">
            <v>16127.5</v>
          </cell>
        </row>
        <row r="295">
          <cell r="K295">
            <v>2108010301</v>
          </cell>
          <cell r="L295">
            <v>70000</v>
          </cell>
        </row>
        <row r="296">
          <cell r="K296">
            <v>6804010101</v>
          </cell>
        </row>
        <row r="296">
          <cell r="M296">
            <v>105</v>
          </cell>
        </row>
        <row r="297">
          <cell r="K297">
            <v>2108010301</v>
          </cell>
          <cell r="L297">
            <v>100000</v>
          </cell>
        </row>
        <row r="298">
          <cell r="K298">
            <v>6804010101</v>
          </cell>
        </row>
        <row r="298">
          <cell r="M298">
            <v>150</v>
          </cell>
        </row>
        <row r="299">
          <cell r="K299">
            <v>2108010301</v>
          </cell>
        </row>
        <row r="299">
          <cell r="M299">
            <v>25119735</v>
          </cell>
        </row>
        <row r="300">
          <cell r="K300">
            <v>2108010301</v>
          </cell>
          <cell r="L300">
            <v>255000</v>
          </cell>
        </row>
        <row r="301">
          <cell r="K301">
            <v>6804010101</v>
          </cell>
        </row>
        <row r="301">
          <cell r="M301">
            <v>1785</v>
          </cell>
        </row>
        <row r="302">
          <cell r="K302">
            <v>2108010301</v>
          </cell>
          <cell r="L302">
            <v>255000</v>
          </cell>
        </row>
        <row r="303">
          <cell r="K303">
            <v>6804010101</v>
          </cell>
        </row>
        <row r="303">
          <cell r="M303">
            <v>1785</v>
          </cell>
        </row>
        <row r="304">
          <cell r="K304">
            <v>2108010301</v>
          </cell>
          <cell r="L304">
            <v>4930000</v>
          </cell>
        </row>
        <row r="305">
          <cell r="K305">
            <v>6804010101</v>
          </cell>
        </row>
        <row r="305">
          <cell r="M305">
            <v>38462.5</v>
          </cell>
        </row>
        <row r="306">
          <cell r="K306">
            <v>2108010301</v>
          </cell>
          <cell r="L306">
            <v>5440000</v>
          </cell>
        </row>
        <row r="307">
          <cell r="K307">
            <v>6804010101</v>
          </cell>
        </row>
        <row r="307">
          <cell r="M307">
            <v>49342.5</v>
          </cell>
        </row>
        <row r="308">
          <cell r="K308">
            <v>2108010301</v>
          </cell>
          <cell r="L308">
            <v>1455000</v>
          </cell>
        </row>
        <row r="309">
          <cell r="K309">
            <v>6804010101</v>
          </cell>
        </row>
        <row r="309">
          <cell r="M309">
            <v>13105</v>
          </cell>
        </row>
        <row r="310">
          <cell r="K310">
            <v>2108010301</v>
          </cell>
          <cell r="L310">
            <v>70000</v>
          </cell>
        </row>
        <row r="311">
          <cell r="K311">
            <v>6804010101</v>
          </cell>
        </row>
        <row r="311">
          <cell r="M311">
            <v>105</v>
          </cell>
        </row>
        <row r="312">
          <cell r="K312">
            <v>2108010301</v>
          </cell>
          <cell r="L312">
            <v>680000</v>
          </cell>
        </row>
        <row r="313">
          <cell r="K313">
            <v>6804010101</v>
          </cell>
        </row>
        <row r="313">
          <cell r="M313">
            <v>1020</v>
          </cell>
        </row>
        <row r="314">
          <cell r="K314">
            <v>2108010301</v>
          </cell>
          <cell r="L314">
            <v>50000</v>
          </cell>
        </row>
        <row r="315">
          <cell r="K315">
            <v>6804010101</v>
          </cell>
        </row>
        <row r="315">
          <cell r="M315">
            <v>750</v>
          </cell>
        </row>
        <row r="316">
          <cell r="K316">
            <v>2108010301</v>
          </cell>
        </row>
        <row r="316">
          <cell r="M316">
            <v>13028645</v>
          </cell>
        </row>
        <row r="317">
          <cell r="K317">
            <v>2108010301</v>
          </cell>
          <cell r="L317">
            <v>12495000</v>
          </cell>
        </row>
        <row r="318">
          <cell r="K318">
            <v>6804010101</v>
          </cell>
        </row>
        <row r="318">
          <cell r="M318">
            <v>105442.5</v>
          </cell>
        </row>
        <row r="319">
          <cell r="K319">
            <v>2108010301</v>
          </cell>
          <cell r="L319">
            <v>340000</v>
          </cell>
        </row>
        <row r="320">
          <cell r="K320">
            <v>6804010101</v>
          </cell>
        </row>
        <row r="320">
          <cell r="M320">
            <v>3400</v>
          </cell>
        </row>
        <row r="321">
          <cell r="K321">
            <v>2108010301</v>
          </cell>
          <cell r="L321">
            <v>340000</v>
          </cell>
        </row>
        <row r="322">
          <cell r="K322">
            <v>6804010101</v>
          </cell>
        </row>
        <row r="322">
          <cell r="M322">
            <v>510</v>
          </cell>
        </row>
        <row r="323">
          <cell r="K323">
            <v>2108010301</v>
          </cell>
        </row>
        <row r="323">
          <cell r="M323">
            <v>13065647.5</v>
          </cell>
        </row>
        <row r="324">
          <cell r="K324">
            <v>2108010301</v>
          </cell>
          <cell r="L324">
            <v>2305000</v>
          </cell>
        </row>
        <row r="325">
          <cell r="K325">
            <v>6804010101</v>
          </cell>
        </row>
        <row r="325">
          <cell r="M325">
            <v>16135</v>
          </cell>
        </row>
        <row r="326">
          <cell r="K326">
            <v>2108010301</v>
          </cell>
          <cell r="L326">
            <v>255000</v>
          </cell>
        </row>
        <row r="327">
          <cell r="K327">
            <v>6804010101</v>
          </cell>
        </row>
        <row r="327">
          <cell r="M327">
            <v>1785</v>
          </cell>
        </row>
        <row r="328">
          <cell r="K328">
            <v>2108010301</v>
          </cell>
          <cell r="L328">
            <v>2890000</v>
          </cell>
        </row>
        <row r="329">
          <cell r="K329">
            <v>6804010101</v>
          </cell>
        </row>
        <row r="329">
          <cell r="M329">
            <v>20230</v>
          </cell>
        </row>
        <row r="330">
          <cell r="K330">
            <v>2108010301</v>
          </cell>
          <cell r="L330">
            <v>10200000</v>
          </cell>
        </row>
        <row r="331">
          <cell r="K331">
            <v>6804010101</v>
          </cell>
        </row>
        <row r="331">
          <cell r="M331">
            <v>86827.5</v>
          </cell>
        </row>
        <row r="332">
          <cell r="K332">
            <v>2108010301</v>
          </cell>
          <cell r="L332">
            <v>255000</v>
          </cell>
        </row>
        <row r="333">
          <cell r="K333">
            <v>6804010101</v>
          </cell>
        </row>
        <row r="333">
          <cell r="M333">
            <v>2550</v>
          </cell>
        </row>
        <row r="334">
          <cell r="K334">
            <v>2108010301</v>
          </cell>
          <cell r="L334">
            <v>70000</v>
          </cell>
        </row>
        <row r="335">
          <cell r="K335">
            <v>6804010101</v>
          </cell>
        </row>
        <row r="335">
          <cell r="M335">
            <v>105</v>
          </cell>
        </row>
        <row r="336">
          <cell r="K336">
            <v>2108010301</v>
          </cell>
          <cell r="L336">
            <v>1835000</v>
          </cell>
        </row>
        <row r="337">
          <cell r="K337">
            <v>6804010101</v>
          </cell>
        </row>
        <row r="337">
          <cell r="M337">
            <v>7470</v>
          </cell>
        </row>
        <row r="338">
          <cell r="K338">
            <v>2108010301</v>
          </cell>
          <cell r="L338">
            <v>250000</v>
          </cell>
        </row>
        <row r="339">
          <cell r="K339">
            <v>6804010101</v>
          </cell>
        </row>
        <row r="339">
          <cell r="M339">
            <v>375</v>
          </cell>
        </row>
        <row r="340">
          <cell r="K340">
            <v>2108010301</v>
          </cell>
          <cell r="L340">
            <v>240000</v>
          </cell>
        </row>
        <row r="341">
          <cell r="K341">
            <v>6804010101</v>
          </cell>
        </row>
        <row r="341">
          <cell r="M341">
            <v>360</v>
          </cell>
        </row>
        <row r="342">
          <cell r="K342">
            <v>2108010301</v>
          </cell>
          <cell r="L342">
            <v>340000</v>
          </cell>
        </row>
        <row r="343">
          <cell r="K343">
            <v>6804010101</v>
          </cell>
        </row>
        <row r="343">
          <cell r="M343">
            <v>1232.5</v>
          </cell>
        </row>
        <row r="344">
          <cell r="K344">
            <v>2108010301</v>
          </cell>
          <cell r="L344">
            <v>85000</v>
          </cell>
        </row>
        <row r="345">
          <cell r="K345">
            <v>6804010101</v>
          </cell>
        </row>
        <row r="345">
          <cell r="M345">
            <v>850</v>
          </cell>
        </row>
        <row r="346">
          <cell r="K346">
            <v>2108010301</v>
          </cell>
          <cell r="L346">
            <v>510000</v>
          </cell>
        </row>
        <row r="347">
          <cell r="K347">
            <v>6804010101</v>
          </cell>
        </row>
        <row r="347">
          <cell r="M347">
            <v>8160</v>
          </cell>
        </row>
        <row r="348">
          <cell r="K348">
            <v>2108010301</v>
          </cell>
          <cell r="L348">
            <v>255000</v>
          </cell>
        </row>
        <row r="349">
          <cell r="K349">
            <v>6804010101</v>
          </cell>
        </row>
        <row r="349">
          <cell r="M349">
            <v>4080</v>
          </cell>
        </row>
        <row r="350">
          <cell r="K350">
            <v>2108010301</v>
          </cell>
        </row>
        <row r="350">
          <cell r="M350">
            <v>19339840</v>
          </cell>
        </row>
        <row r="351">
          <cell r="K351">
            <v>2108010301</v>
          </cell>
          <cell r="L351">
            <v>940000</v>
          </cell>
        </row>
        <row r="352">
          <cell r="K352">
            <v>6804010101</v>
          </cell>
        </row>
        <row r="352">
          <cell r="M352">
            <v>6580</v>
          </cell>
        </row>
        <row r="353">
          <cell r="K353">
            <v>2108010301</v>
          </cell>
          <cell r="L353">
            <v>255000</v>
          </cell>
        </row>
        <row r="354">
          <cell r="K354">
            <v>6804010101</v>
          </cell>
        </row>
        <row r="354">
          <cell r="M354">
            <v>1785</v>
          </cell>
        </row>
        <row r="355">
          <cell r="K355">
            <v>2108010301</v>
          </cell>
          <cell r="L355">
            <v>4505000</v>
          </cell>
        </row>
        <row r="356">
          <cell r="K356">
            <v>6804010101</v>
          </cell>
        </row>
        <row r="356">
          <cell r="M356">
            <v>29877.5</v>
          </cell>
        </row>
        <row r="357">
          <cell r="K357">
            <v>2108010301</v>
          </cell>
          <cell r="L357">
            <v>14025000</v>
          </cell>
        </row>
        <row r="358">
          <cell r="K358">
            <v>6804010101</v>
          </cell>
        </row>
        <row r="358">
          <cell r="M358">
            <v>108460</v>
          </cell>
        </row>
        <row r="359">
          <cell r="K359">
            <v>2108010301</v>
          </cell>
          <cell r="L359">
            <v>425000</v>
          </cell>
        </row>
        <row r="360">
          <cell r="K360">
            <v>6804010101</v>
          </cell>
        </row>
        <row r="360">
          <cell r="M360">
            <v>4250</v>
          </cell>
        </row>
        <row r="361">
          <cell r="K361">
            <v>2108010301</v>
          </cell>
          <cell r="L361">
            <v>3155000</v>
          </cell>
        </row>
        <row r="362">
          <cell r="K362">
            <v>6804010101</v>
          </cell>
        </row>
        <row r="362">
          <cell r="M362">
            <v>25770</v>
          </cell>
        </row>
        <row r="363">
          <cell r="K363">
            <v>2108010301</v>
          </cell>
          <cell r="L363">
            <v>70000</v>
          </cell>
        </row>
        <row r="364">
          <cell r="K364">
            <v>6804010101</v>
          </cell>
        </row>
        <row r="364">
          <cell r="M364">
            <v>105</v>
          </cell>
        </row>
        <row r="365">
          <cell r="K365">
            <v>2108010301</v>
          </cell>
          <cell r="L365">
            <v>170000</v>
          </cell>
        </row>
        <row r="366">
          <cell r="K366">
            <v>6804010101</v>
          </cell>
        </row>
        <row r="366">
          <cell r="M366">
            <v>977.5</v>
          </cell>
        </row>
        <row r="367">
          <cell r="K367">
            <v>2108010301</v>
          </cell>
          <cell r="L367">
            <v>765000</v>
          </cell>
        </row>
        <row r="368">
          <cell r="K368">
            <v>6804010101</v>
          </cell>
        </row>
        <row r="368">
          <cell r="M368">
            <v>11475</v>
          </cell>
        </row>
        <row r="369">
          <cell r="K369">
            <v>2108010301</v>
          </cell>
        </row>
        <row r="369">
          <cell r="M369">
            <v>24120720</v>
          </cell>
        </row>
        <row r="370">
          <cell r="K370">
            <v>2108010301</v>
          </cell>
          <cell r="L370">
            <v>510000</v>
          </cell>
        </row>
        <row r="371">
          <cell r="K371">
            <v>6804010101</v>
          </cell>
        </row>
        <row r="371">
          <cell r="M371">
            <v>3570</v>
          </cell>
        </row>
        <row r="372">
          <cell r="K372">
            <v>2108010301</v>
          </cell>
          <cell r="L372">
            <v>145000</v>
          </cell>
        </row>
        <row r="373">
          <cell r="K373">
            <v>6804010101</v>
          </cell>
        </row>
        <row r="373">
          <cell r="M373">
            <v>1015</v>
          </cell>
        </row>
        <row r="374">
          <cell r="K374">
            <v>2108010301</v>
          </cell>
          <cell r="L374">
            <v>85000</v>
          </cell>
        </row>
        <row r="375">
          <cell r="K375">
            <v>6804010101</v>
          </cell>
        </row>
        <row r="375">
          <cell r="M375">
            <v>595</v>
          </cell>
        </row>
        <row r="376">
          <cell r="K376">
            <v>2108010301</v>
          </cell>
          <cell r="L376">
            <v>85000</v>
          </cell>
        </row>
        <row r="377">
          <cell r="K377">
            <v>6804010101</v>
          </cell>
        </row>
        <row r="377">
          <cell r="M377">
            <v>1360</v>
          </cell>
        </row>
        <row r="378">
          <cell r="K378">
            <v>2108010301</v>
          </cell>
          <cell r="L378">
            <v>255000</v>
          </cell>
        </row>
        <row r="379">
          <cell r="K379">
            <v>6804010101</v>
          </cell>
        </row>
        <row r="379">
          <cell r="M379">
            <v>4080</v>
          </cell>
        </row>
        <row r="380">
          <cell r="K380">
            <v>2108010301</v>
          </cell>
          <cell r="L380">
            <v>340000</v>
          </cell>
        </row>
        <row r="381">
          <cell r="K381">
            <v>6804010101</v>
          </cell>
        </row>
        <row r="381">
          <cell r="M381">
            <v>5440</v>
          </cell>
        </row>
        <row r="382">
          <cell r="K382">
            <v>2108010301</v>
          </cell>
          <cell r="L382">
            <v>6035000</v>
          </cell>
        </row>
        <row r="383">
          <cell r="K383">
            <v>6804010101</v>
          </cell>
        </row>
        <row r="383">
          <cell r="M383">
            <v>45177.5</v>
          </cell>
        </row>
        <row r="384">
          <cell r="K384">
            <v>2108010301</v>
          </cell>
          <cell r="L384">
            <v>7225000</v>
          </cell>
        </row>
        <row r="385">
          <cell r="K385">
            <v>6804010101</v>
          </cell>
        </row>
        <row r="385">
          <cell r="M385">
            <v>52742.5</v>
          </cell>
        </row>
        <row r="386">
          <cell r="K386">
            <v>2108010301</v>
          </cell>
          <cell r="L386">
            <v>595000</v>
          </cell>
        </row>
        <row r="387">
          <cell r="K387">
            <v>6804010101</v>
          </cell>
        </row>
        <row r="387">
          <cell r="M387">
            <v>5950</v>
          </cell>
        </row>
        <row r="388">
          <cell r="K388">
            <v>2108010301</v>
          </cell>
          <cell r="L388">
            <v>3000000</v>
          </cell>
        </row>
        <row r="389">
          <cell r="K389">
            <v>6804010101</v>
          </cell>
        </row>
        <row r="389">
          <cell r="M389">
            <v>22775</v>
          </cell>
        </row>
        <row r="390">
          <cell r="K390">
            <v>2108010301</v>
          </cell>
          <cell r="L390">
            <v>170000</v>
          </cell>
        </row>
        <row r="391">
          <cell r="K391">
            <v>6804010101</v>
          </cell>
        </row>
        <row r="391">
          <cell r="M391">
            <v>255</v>
          </cell>
        </row>
        <row r="392">
          <cell r="K392">
            <v>2108010301</v>
          </cell>
          <cell r="L392">
            <v>595000</v>
          </cell>
        </row>
        <row r="393">
          <cell r="K393">
            <v>6804010101</v>
          </cell>
        </row>
        <row r="393">
          <cell r="M393">
            <v>892.5</v>
          </cell>
        </row>
        <row r="394">
          <cell r="K394">
            <v>2108010301</v>
          </cell>
        </row>
        <row r="394">
          <cell r="M394">
            <v>18896147.5</v>
          </cell>
        </row>
        <row r="395">
          <cell r="K395">
            <v>2108010301</v>
          </cell>
          <cell r="L395">
            <v>510000</v>
          </cell>
        </row>
        <row r="396">
          <cell r="K396">
            <v>6804010101</v>
          </cell>
        </row>
        <row r="396">
          <cell r="M396">
            <v>3570</v>
          </cell>
        </row>
        <row r="397">
          <cell r="K397">
            <v>2108010301</v>
          </cell>
          <cell r="L397">
            <v>145000</v>
          </cell>
        </row>
        <row r="398">
          <cell r="K398">
            <v>6804010101</v>
          </cell>
        </row>
        <row r="398">
          <cell r="M398">
            <v>1015</v>
          </cell>
        </row>
        <row r="399">
          <cell r="K399">
            <v>2108010301</v>
          </cell>
          <cell r="L399">
            <v>85000</v>
          </cell>
        </row>
        <row r="400">
          <cell r="K400">
            <v>6804010101</v>
          </cell>
        </row>
        <row r="400">
          <cell r="M400">
            <v>595</v>
          </cell>
        </row>
        <row r="401">
          <cell r="K401">
            <v>2108010301</v>
          </cell>
          <cell r="L401">
            <v>9180000</v>
          </cell>
        </row>
        <row r="402">
          <cell r="K402">
            <v>6804010101</v>
          </cell>
        </row>
        <row r="402">
          <cell r="M402">
            <v>60010</v>
          </cell>
        </row>
        <row r="403">
          <cell r="K403">
            <v>2108010301</v>
          </cell>
          <cell r="L403">
            <v>11220000</v>
          </cell>
        </row>
        <row r="404">
          <cell r="K404">
            <v>6804010101</v>
          </cell>
        </row>
        <row r="404">
          <cell r="M404">
            <v>103530</v>
          </cell>
        </row>
        <row r="405">
          <cell r="K405">
            <v>2108010301</v>
          </cell>
          <cell r="L405">
            <v>425000</v>
          </cell>
        </row>
        <row r="406">
          <cell r="K406">
            <v>6804010101</v>
          </cell>
        </row>
        <row r="406">
          <cell r="M406">
            <v>4250</v>
          </cell>
        </row>
        <row r="407">
          <cell r="K407">
            <v>2108010301</v>
          </cell>
          <cell r="L407">
            <v>70000</v>
          </cell>
        </row>
        <row r="408">
          <cell r="K408">
            <v>6804010101</v>
          </cell>
        </row>
        <row r="408">
          <cell r="M408">
            <v>105</v>
          </cell>
        </row>
        <row r="409">
          <cell r="K409">
            <v>2108010301</v>
          </cell>
          <cell r="L409">
            <v>340000</v>
          </cell>
        </row>
        <row r="410">
          <cell r="K410">
            <v>6804010101</v>
          </cell>
        </row>
        <row r="410">
          <cell r="M410">
            <v>510</v>
          </cell>
        </row>
        <row r="411">
          <cell r="K411">
            <v>2108010301</v>
          </cell>
        </row>
        <row r="411">
          <cell r="M411">
            <v>21801415</v>
          </cell>
        </row>
        <row r="412">
          <cell r="K412">
            <v>2108010301</v>
          </cell>
          <cell r="L412">
            <v>340000</v>
          </cell>
        </row>
        <row r="413">
          <cell r="K413">
            <v>6804010101</v>
          </cell>
        </row>
        <row r="413">
          <cell r="M413">
            <v>2380</v>
          </cell>
        </row>
        <row r="414">
          <cell r="K414">
            <v>2108010301</v>
          </cell>
          <cell r="L414">
            <v>255000</v>
          </cell>
        </row>
        <row r="415">
          <cell r="K415">
            <v>6804010101</v>
          </cell>
        </row>
        <row r="415">
          <cell r="M415">
            <v>1785</v>
          </cell>
        </row>
        <row r="416">
          <cell r="K416">
            <v>2108010301</v>
          </cell>
        </row>
        <row r="416">
          <cell r="M416">
            <v>143985</v>
          </cell>
        </row>
        <row r="417">
          <cell r="K417">
            <v>2108010301</v>
          </cell>
        </row>
        <row r="417">
          <cell r="M417">
            <v>506430</v>
          </cell>
        </row>
        <row r="418">
          <cell r="K418">
            <v>2108010301</v>
          </cell>
        </row>
        <row r="418">
          <cell r="M418">
            <v>84405</v>
          </cell>
        </row>
        <row r="419">
          <cell r="K419">
            <v>2108010301</v>
          </cell>
          <cell r="L419">
            <v>13005000</v>
          </cell>
        </row>
        <row r="420">
          <cell r="K420">
            <v>6804010101</v>
          </cell>
        </row>
        <row r="420">
          <cell r="M420">
            <v>114877.5</v>
          </cell>
        </row>
        <row r="421">
          <cell r="K421">
            <v>2108010301</v>
          </cell>
          <cell r="L421">
            <v>510000</v>
          </cell>
        </row>
        <row r="422">
          <cell r="K422">
            <v>6804010101</v>
          </cell>
        </row>
        <row r="422">
          <cell r="M422">
            <v>5100</v>
          </cell>
        </row>
        <row r="423">
          <cell r="K423">
            <v>2108010301</v>
          </cell>
          <cell r="L423">
            <v>2470000</v>
          </cell>
        </row>
        <row r="424">
          <cell r="K424">
            <v>6804010101</v>
          </cell>
        </row>
        <row r="424">
          <cell r="M424">
            <v>12757.5</v>
          </cell>
        </row>
        <row r="425">
          <cell r="K425">
            <v>2108010301</v>
          </cell>
          <cell r="L425">
            <v>765000</v>
          </cell>
        </row>
        <row r="426">
          <cell r="K426">
            <v>6804010101</v>
          </cell>
        </row>
        <row r="426">
          <cell r="M426">
            <v>1147.5</v>
          </cell>
        </row>
        <row r="427">
          <cell r="K427">
            <v>2108010301</v>
          </cell>
        </row>
        <row r="427">
          <cell r="M427">
            <v>16472132.5</v>
          </cell>
        </row>
        <row r="428">
          <cell r="K428">
            <v>2108010301</v>
          </cell>
          <cell r="L428">
            <v>1615000</v>
          </cell>
        </row>
        <row r="429">
          <cell r="K429">
            <v>6804010101</v>
          </cell>
        </row>
        <row r="429">
          <cell r="M429">
            <v>11305</v>
          </cell>
        </row>
        <row r="430">
          <cell r="K430">
            <v>2108010301</v>
          </cell>
          <cell r="L430">
            <v>1360000</v>
          </cell>
        </row>
        <row r="431">
          <cell r="K431">
            <v>6804010101</v>
          </cell>
        </row>
        <row r="431">
          <cell r="M431">
            <v>9520</v>
          </cell>
        </row>
        <row r="432">
          <cell r="K432">
            <v>2108010301</v>
          </cell>
          <cell r="L432">
            <v>555000</v>
          </cell>
        </row>
        <row r="433">
          <cell r="K433">
            <v>6804010101</v>
          </cell>
        </row>
        <row r="433">
          <cell r="M433">
            <v>3885</v>
          </cell>
        </row>
        <row r="434">
          <cell r="K434">
            <v>2108010301</v>
          </cell>
          <cell r="L434">
            <v>55000</v>
          </cell>
        </row>
        <row r="435">
          <cell r="K435">
            <v>6804010101</v>
          </cell>
        </row>
        <row r="435">
          <cell r="M435">
            <v>385</v>
          </cell>
        </row>
        <row r="436">
          <cell r="K436">
            <v>2108010301</v>
          </cell>
          <cell r="L436">
            <v>120000</v>
          </cell>
        </row>
        <row r="437">
          <cell r="K437">
            <v>6804010101</v>
          </cell>
        </row>
        <row r="437">
          <cell r="M437">
            <v>840</v>
          </cell>
        </row>
        <row r="438">
          <cell r="K438">
            <v>2108010301</v>
          </cell>
          <cell r="L438">
            <v>6120000</v>
          </cell>
        </row>
        <row r="439">
          <cell r="K439">
            <v>6804010101</v>
          </cell>
        </row>
        <row r="439">
          <cell r="M439">
            <v>40247.5</v>
          </cell>
        </row>
        <row r="440">
          <cell r="K440">
            <v>2108010301</v>
          </cell>
          <cell r="L440">
            <v>170000</v>
          </cell>
        </row>
        <row r="441">
          <cell r="K441">
            <v>6804010101</v>
          </cell>
        </row>
        <row r="441">
          <cell r="M441">
            <v>1700</v>
          </cell>
        </row>
        <row r="442">
          <cell r="K442">
            <v>2108010301</v>
          </cell>
          <cell r="L442">
            <v>9690000</v>
          </cell>
        </row>
        <row r="443">
          <cell r="K443">
            <v>6804010101</v>
          </cell>
        </row>
        <row r="443">
          <cell r="M443">
            <v>85340</v>
          </cell>
        </row>
        <row r="444">
          <cell r="K444">
            <v>2108010301</v>
          </cell>
          <cell r="L444">
            <v>2300000</v>
          </cell>
        </row>
        <row r="445">
          <cell r="K445">
            <v>6804010101</v>
          </cell>
        </row>
        <row r="445">
          <cell r="M445">
            <v>15392.5</v>
          </cell>
        </row>
        <row r="446">
          <cell r="K446">
            <v>2108010301</v>
          </cell>
          <cell r="L446">
            <v>350000</v>
          </cell>
        </row>
        <row r="447">
          <cell r="K447">
            <v>6804010101</v>
          </cell>
        </row>
        <row r="447">
          <cell r="M447">
            <v>525</v>
          </cell>
        </row>
        <row r="448">
          <cell r="K448">
            <v>2108010301</v>
          </cell>
          <cell r="L448">
            <v>70000</v>
          </cell>
        </row>
        <row r="449">
          <cell r="K449">
            <v>6804010101</v>
          </cell>
        </row>
        <row r="449">
          <cell r="M449">
            <v>105</v>
          </cell>
        </row>
        <row r="450">
          <cell r="K450">
            <v>2108010301</v>
          </cell>
          <cell r="L450">
            <v>935000</v>
          </cell>
        </row>
        <row r="451">
          <cell r="K451">
            <v>6804010101</v>
          </cell>
        </row>
        <row r="451">
          <cell r="M451">
            <v>7182.5</v>
          </cell>
        </row>
        <row r="452">
          <cell r="K452">
            <v>2108010301</v>
          </cell>
        </row>
        <row r="452">
          <cell r="M452">
            <v>23163572.5</v>
          </cell>
        </row>
        <row r="453">
          <cell r="K453">
            <v>2108010301</v>
          </cell>
          <cell r="L453">
            <v>170000</v>
          </cell>
        </row>
        <row r="454">
          <cell r="K454">
            <v>6804010101</v>
          </cell>
        </row>
        <row r="454">
          <cell r="M454">
            <v>1190</v>
          </cell>
        </row>
        <row r="455">
          <cell r="K455">
            <v>2108010301</v>
          </cell>
          <cell r="L455">
            <v>765000</v>
          </cell>
        </row>
        <row r="456">
          <cell r="K456">
            <v>6804010101</v>
          </cell>
        </row>
        <row r="456">
          <cell r="M456">
            <v>5355</v>
          </cell>
        </row>
        <row r="457">
          <cell r="K457">
            <v>2108010301</v>
          </cell>
          <cell r="L457">
            <v>70000</v>
          </cell>
        </row>
        <row r="458">
          <cell r="K458">
            <v>6804010101</v>
          </cell>
        </row>
        <row r="458">
          <cell r="M458">
            <v>490</v>
          </cell>
        </row>
        <row r="459">
          <cell r="K459">
            <v>2108010301</v>
          </cell>
          <cell r="L459">
            <v>70000</v>
          </cell>
        </row>
        <row r="460">
          <cell r="K460">
            <v>6804010101</v>
          </cell>
        </row>
        <row r="460">
          <cell r="M460">
            <v>490</v>
          </cell>
        </row>
        <row r="461">
          <cell r="K461">
            <v>2108010301</v>
          </cell>
          <cell r="L461">
            <v>340000</v>
          </cell>
        </row>
        <row r="462">
          <cell r="K462">
            <v>6804010101</v>
          </cell>
        </row>
        <row r="462">
          <cell r="M462">
            <v>2380</v>
          </cell>
        </row>
        <row r="463">
          <cell r="K463">
            <v>2108010301</v>
          </cell>
          <cell r="L463">
            <v>8670000</v>
          </cell>
        </row>
        <row r="464">
          <cell r="K464">
            <v>6804010101</v>
          </cell>
        </row>
        <row r="464">
          <cell r="M464">
            <v>52742.5</v>
          </cell>
        </row>
        <row r="465">
          <cell r="K465">
            <v>2108010301</v>
          </cell>
          <cell r="L465">
            <v>255000</v>
          </cell>
        </row>
        <row r="466">
          <cell r="K466">
            <v>6804010101</v>
          </cell>
        </row>
        <row r="466">
          <cell r="M466">
            <v>1827.5</v>
          </cell>
        </row>
        <row r="467">
          <cell r="K467">
            <v>2108010301</v>
          </cell>
          <cell r="L467">
            <v>5525000</v>
          </cell>
        </row>
        <row r="468">
          <cell r="K468">
            <v>6804010101</v>
          </cell>
        </row>
        <row r="468">
          <cell r="M468">
            <v>44412.5</v>
          </cell>
        </row>
        <row r="469">
          <cell r="K469">
            <v>2108010301</v>
          </cell>
          <cell r="L469">
            <v>2735000</v>
          </cell>
        </row>
        <row r="470">
          <cell r="K470">
            <v>6804010101</v>
          </cell>
        </row>
        <row r="470">
          <cell r="M470">
            <v>25905</v>
          </cell>
        </row>
        <row r="471">
          <cell r="K471">
            <v>2108010301</v>
          </cell>
          <cell r="L471">
            <v>510000</v>
          </cell>
        </row>
        <row r="472">
          <cell r="K472">
            <v>6804010101</v>
          </cell>
        </row>
        <row r="472">
          <cell r="M472">
            <v>2210</v>
          </cell>
        </row>
        <row r="473">
          <cell r="K473">
            <v>2108010301</v>
          </cell>
          <cell r="L473">
            <v>255000</v>
          </cell>
        </row>
        <row r="474">
          <cell r="K474">
            <v>6804010101</v>
          </cell>
        </row>
        <row r="474">
          <cell r="M474">
            <v>4080</v>
          </cell>
        </row>
        <row r="475">
          <cell r="K475">
            <v>2108010301</v>
          </cell>
          <cell r="L475">
            <v>170000</v>
          </cell>
        </row>
        <row r="476">
          <cell r="K476">
            <v>6804010101</v>
          </cell>
        </row>
        <row r="476">
          <cell r="M476">
            <v>2720</v>
          </cell>
        </row>
        <row r="477">
          <cell r="K477">
            <v>2108010301</v>
          </cell>
          <cell r="L477">
            <v>510000</v>
          </cell>
        </row>
        <row r="478">
          <cell r="K478">
            <v>6804010101</v>
          </cell>
        </row>
        <row r="478">
          <cell r="M478">
            <v>8160</v>
          </cell>
        </row>
        <row r="479">
          <cell r="K479">
            <v>2108010301</v>
          </cell>
        </row>
        <row r="479">
          <cell r="M479">
            <v>19893037.5</v>
          </cell>
        </row>
        <row r="480">
          <cell r="K480">
            <v>2108010301</v>
          </cell>
          <cell r="L480">
            <v>255000</v>
          </cell>
        </row>
        <row r="481">
          <cell r="K481">
            <v>6804010101</v>
          </cell>
        </row>
        <row r="481">
          <cell r="M481">
            <v>1785</v>
          </cell>
        </row>
        <row r="482">
          <cell r="K482">
            <v>2108010301</v>
          </cell>
          <cell r="L482">
            <v>2550000</v>
          </cell>
        </row>
        <row r="483">
          <cell r="K483">
            <v>6804010101</v>
          </cell>
        </row>
        <row r="483">
          <cell r="M483">
            <v>18997.5</v>
          </cell>
        </row>
        <row r="484">
          <cell r="K484">
            <v>2108010301</v>
          </cell>
          <cell r="L484">
            <v>170000</v>
          </cell>
        </row>
        <row r="485">
          <cell r="K485">
            <v>6804010101</v>
          </cell>
        </row>
        <row r="485">
          <cell r="M485">
            <v>1700</v>
          </cell>
        </row>
        <row r="486">
          <cell r="K486">
            <v>2108010301</v>
          </cell>
          <cell r="L486">
            <v>10880000</v>
          </cell>
        </row>
        <row r="487">
          <cell r="K487">
            <v>6804010101</v>
          </cell>
        </row>
        <row r="487">
          <cell r="M487">
            <v>93627.5</v>
          </cell>
        </row>
        <row r="488">
          <cell r="K488">
            <v>2108010301</v>
          </cell>
          <cell r="L488">
            <v>3395000</v>
          </cell>
        </row>
        <row r="489">
          <cell r="K489">
            <v>6804010101</v>
          </cell>
        </row>
        <row r="489">
          <cell r="M489">
            <v>27787.5</v>
          </cell>
        </row>
        <row r="490">
          <cell r="K490">
            <v>2108010301</v>
          </cell>
          <cell r="L490">
            <v>100000</v>
          </cell>
        </row>
        <row r="491">
          <cell r="K491">
            <v>6804010101</v>
          </cell>
        </row>
        <row r="491">
          <cell r="M491">
            <v>150</v>
          </cell>
        </row>
        <row r="492">
          <cell r="K492">
            <v>2108010301</v>
          </cell>
          <cell r="L492">
            <v>170000</v>
          </cell>
        </row>
        <row r="493">
          <cell r="K493">
            <v>6804010101</v>
          </cell>
        </row>
        <row r="493">
          <cell r="M493">
            <v>1700</v>
          </cell>
        </row>
        <row r="494">
          <cell r="K494">
            <v>2108010301</v>
          </cell>
        </row>
        <row r="494">
          <cell r="M494">
            <v>17374252.5</v>
          </cell>
        </row>
        <row r="495">
          <cell r="K495">
            <v>2108010301</v>
          </cell>
          <cell r="L495">
            <v>85000</v>
          </cell>
        </row>
        <row r="496">
          <cell r="K496">
            <v>6804010101</v>
          </cell>
        </row>
        <row r="496">
          <cell r="M496">
            <v>595</v>
          </cell>
        </row>
        <row r="497">
          <cell r="K497">
            <v>2108010301</v>
          </cell>
          <cell r="L497">
            <v>7990000</v>
          </cell>
        </row>
        <row r="498">
          <cell r="K498">
            <v>6804010101</v>
          </cell>
        </row>
        <row r="498">
          <cell r="M498">
            <v>74120</v>
          </cell>
        </row>
        <row r="499">
          <cell r="K499">
            <v>2108010301</v>
          </cell>
          <cell r="L499">
            <v>140000</v>
          </cell>
        </row>
        <row r="500">
          <cell r="K500">
            <v>6804010101</v>
          </cell>
        </row>
        <row r="500">
          <cell r="M500">
            <v>210</v>
          </cell>
        </row>
        <row r="501">
          <cell r="K501">
            <v>2108010301</v>
          </cell>
          <cell r="L501">
            <v>120000</v>
          </cell>
        </row>
        <row r="502">
          <cell r="K502">
            <v>6804010101</v>
          </cell>
        </row>
        <row r="502">
          <cell r="M502">
            <v>180</v>
          </cell>
        </row>
        <row r="503">
          <cell r="K503">
            <v>2108010301</v>
          </cell>
          <cell r="L503">
            <v>4820000</v>
          </cell>
        </row>
        <row r="504">
          <cell r="K504">
            <v>6804010101</v>
          </cell>
        </row>
        <row r="504">
          <cell r="M504">
            <v>39147.5</v>
          </cell>
        </row>
        <row r="505">
          <cell r="K505">
            <v>2108010301</v>
          </cell>
          <cell r="L505">
            <v>50000</v>
          </cell>
        </row>
        <row r="506">
          <cell r="K506">
            <v>6804010101</v>
          </cell>
        </row>
        <row r="506">
          <cell r="M506">
            <v>75</v>
          </cell>
        </row>
        <row r="507">
          <cell r="K507">
            <v>2108010301</v>
          </cell>
        </row>
        <row r="507">
          <cell r="M507">
            <v>13090672.5</v>
          </cell>
        </row>
        <row r="508">
          <cell r="K508">
            <v>2108010301</v>
          </cell>
          <cell r="L508">
            <v>255000</v>
          </cell>
        </row>
        <row r="509">
          <cell r="K509">
            <v>6804010101</v>
          </cell>
        </row>
        <row r="509">
          <cell r="M509">
            <v>1785</v>
          </cell>
        </row>
        <row r="510">
          <cell r="K510">
            <v>2108010301</v>
          </cell>
          <cell r="L510">
            <v>340000</v>
          </cell>
        </row>
        <row r="511">
          <cell r="K511">
            <v>6804010101</v>
          </cell>
        </row>
        <row r="511">
          <cell r="M511">
            <v>2380</v>
          </cell>
        </row>
        <row r="512">
          <cell r="K512">
            <v>2108010301</v>
          </cell>
          <cell r="L512">
            <v>7650000</v>
          </cell>
        </row>
        <row r="513">
          <cell r="K513">
            <v>6804010101</v>
          </cell>
        </row>
        <row r="513">
          <cell r="M513">
            <v>51935</v>
          </cell>
        </row>
        <row r="514">
          <cell r="K514">
            <v>2108010301</v>
          </cell>
          <cell r="L514">
            <v>255000</v>
          </cell>
        </row>
        <row r="515">
          <cell r="K515">
            <v>6804010101</v>
          </cell>
        </row>
        <row r="515">
          <cell r="M515">
            <v>382.5</v>
          </cell>
        </row>
        <row r="516">
          <cell r="K516">
            <v>2108010301</v>
          </cell>
          <cell r="L516">
            <v>8330000</v>
          </cell>
        </row>
        <row r="517">
          <cell r="K517">
            <v>6804010101</v>
          </cell>
        </row>
        <row r="517">
          <cell r="M517">
            <v>79687.5</v>
          </cell>
        </row>
        <row r="518">
          <cell r="K518">
            <v>2108010301</v>
          </cell>
          <cell r="L518">
            <v>1300000</v>
          </cell>
        </row>
        <row r="519">
          <cell r="K519">
            <v>6804010101</v>
          </cell>
        </row>
        <row r="519">
          <cell r="M519">
            <v>8452.5</v>
          </cell>
        </row>
        <row r="520">
          <cell r="K520">
            <v>2108010301</v>
          </cell>
          <cell r="L520">
            <v>170000</v>
          </cell>
        </row>
        <row r="521">
          <cell r="K521">
            <v>6804010101</v>
          </cell>
        </row>
        <row r="521">
          <cell r="M521">
            <v>255</v>
          </cell>
        </row>
        <row r="522">
          <cell r="K522">
            <v>2108010301</v>
          </cell>
          <cell r="L522">
            <v>100000</v>
          </cell>
        </row>
        <row r="523">
          <cell r="K523">
            <v>6804010101</v>
          </cell>
        </row>
        <row r="523">
          <cell r="M523">
            <v>150</v>
          </cell>
        </row>
        <row r="524">
          <cell r="K524">
            <v>2108010301</v>
          </cell>
          <cell r="L524">
            <v>425000</v>
          </cell>
        </row>
        <row r="525">
          <cell r="K525">
            <v>6804010101</v>
          </cell>
        </row>
        <row r="525">
          <cell r="M525">
            <v>1360</v>
          </cell>
        </row>
        <row r="526">
          <cell r="K526">
            <v>2108010301</v>
          </cell>
        </row>
        <row r="526">
          <cell r="M526">
            <v>18678612.5</v>
          </cell>
        </row>
        <row r="527">
          <cell r="K527">
            <v>2108010301</v>
          </cell>
          <cell r="L527">
            <v>170000</v>
          </cell>
        </row>
        <row r="528">
          <cell r="K528">
            <v>6804010101</v>
          </cell>
        </row>
        <row r="528">
          <cell r="M528">
            <v>1190</v>
          </cell>
        </row>
        <row r="529">
          <cell r="K529">
            <v>2108010301</v>
          </cell>
          <cell r="L529">
            <v>255000</v>
          </cell>
        </row>
        <row r="530">
          <cell r="K530">
            <v>6804010101</v>
          </cell>
        </row>
        <row r="530">
          <cell r="M530">
            <v>1785</v>
          </cell>
        </row>
        <row r="531">
          <cell r="K531">
            <v>2108010301</v>
          </cell>
          <cell r="L531">
            <v>170000</v>
          </cell>
        </row>
        <row r="532">
          <cell r="K532">
            <v>6804010101</v>
          </cell>
        </row>
        <row r="532">
          <cell r="M532">
            <v>2720</v>
          </cell>
        </row>
        <row r="533">
          <cell r="K533">
            <v>2108010301</v>
          </cell>
          <cell r="L533">
            <v>4505000</v>
          </cell>
        </row>
        <row r="534">
          <cell r="K534">
            <v>6804010101</v>
          </cell>
        </row>
        <row r="534">
          <cell r="M534">
            <v>28432.5</v>
          </cell>
        </row>
        <row r="535">
          <cell r="K535">
            <v>2108010301</v>
          </cell>
          <cell r="L535">
            <v>13005000</v>
          </cell>
        </row>
        <row r="536">
          <cell r="K536">
            <v>6804010101</v>
          </cell>
        </row>
        <row r="536">
          <cell r="M536">
            <v>111265</v>
          </cell>
        </row>
        <row r="537">
          <cell r="K537">
            <v>2108010301</v>
          </cell>
          <cell r="L537">
            <v>120000</v>
          </cell>
        </row>
        <row r="538">
          <cell r="K538">
            <v>6804010101</v>
          </cell>
        </row>
        <row r="538">
          <cell r="M538">
            <v>180</v>
          </cell>
        </row>
        <row r="539">
          <cell r="K539">
            <v>2108010301</v>
          </cell>
          <cell r="L539">
            <v>3450000</v>
          </cell>
        </row>
        <row r="540">
          <cell r="K540">
            <v>6804010101</v>
          </cell>
        </row>
        <row r="540">
          <cell r="M540">
            <v>33055</v>
          </cell>
        </row>
        <row r="541">
          <cell r="K541">
            <v>2108010301</v>
          </cell>
          <cell r="L541">
            <v>170000</v>
          </cell>
        </row>
        <row r="542">
          <cell r="K542">
            <v>6804010101</v>
          </cell>
        </row>
        <row r="542">
          <cell r="M542">
            <v>1700</v>
          </cell>
        </row>
        <row r="543">
          <cell r="K543">
            <v>2108010301</v>
          </cell>
          <cell r="L543">
            <v>340000</v>
          </cell>
        </row>
        <row r="544">
          <cell r="K544">
            <v>6804010101</v>
          </cell>
        </row>
        <row r="544">
          <cell r="M544">
            <v>510</v>
          </cell>
        </row>
        <row r="545">
          <cell r="K545">
            <v>2108010301</v>
          </cell>
        </row>
        <row r="545">
          <cell r="M545">
            <v>22004162.5</v>
          </cell>
        </row>
        <row r="546">
          <cell r="K546">
            <v>2108010301</v>
          </cell>
          <cell r="L546">
            <v>85000</v>
          </cell>
        </row>
        <row r="547">
          <cell r="K547">
            <v>6804010101</v>
          </cell>
        </row>
        <row r="547">
          <cell r="M547">
            <v>595</v>
          </cell>
        </row>
        <row r="548">
          <cell r="K548">
            <v>2108010301</v>
          </cell>
          <cell r="L548">
            <v>340000</v>
          </cell>
        </row>
        <row r="549">
          <cell r="K549">
            <v>6804010101</v>
          </cell>
        </row>
        <row r="549">
          <cell r="M549">
            <v>2380</v>
          </cell>
        </row>
        <row r="550">
          <cell r="K550">
            <v>2108010301</v>
          </cell>
          <cell r="L550">
            <v>170000</v>
          </cell>
        </row>
        <row r="551">
          <cell r="K551">
            <v>6804010101</v>
          </cell>
        </row>
        <row r="551">
          <cell r="M551">
            <v>1700</v>
          </cell>
        </row>
        <row r="552">
          <cell r="K552">
            <v>2108010301</v>
          </cell>
          <cell r="L552">
            <v>7990000</v>
          </cell>
        </row>
        <row r="553">
          <cell r="K553">
            <v>6804010101</v>
          </cell>
        </row>
        <row r="553">
          <cell r="M553">
            <v>70507.5</v>
          </cell>
        </row>
        <row r="554">
          <cell r="K554">
            <v>2108010301</v>
          </cell>
          <cell r="L554">
            <v>70000</v>
          </cell>
        </row>
        <row r="555">
          <cell r="K555">
            <v>6804010101</v>
          </cell>
        </row>
        <row r="555">
          <cell r="M555">
            <v>105</v>
          </cell>
        </row>
        <row r="556">
          <cell r="K556">
            <v>2108010301</v>
          </cell>
          <cell r="L556">
            <v>150000</v>
          </cell>
        </row>
        <row r="557">
          <cell r="K557">
            <v>6804010101</v>
          </cell>
        </row>
        <row r="557">
          <cell r="M557">
            <v>225</v>
          </cell>
        </row>
        <row r="558">
          <cell r="K558">
            <v>2108010301</v>
          </cell>
          <cell r="L558">
            <v>170000</v>
          </cell>
        </row>
        <row r="559">
          <cell r="K559">
            <v>6804010101</v>
          </cell>
        </row>
        <row r="559">
          <cell r="M559">
            <v>1105</v>
          </cell>
        </row>
        <row r="560">
          <cell r="K560">
            <v>2108010301</v>
          </cell>
          <cell r="L560">
            <v>300000</v>
          </cell>
        </row>
        <row r="561">
          <cell r="K561">
            <v>6804010101</v>
          </cell>
        </row>
        <row r="561">
          <cell r="M561">
            <v>3000</v>
          </cell>
        </row>
        <row r="562">
          <cell r="K562">
            <v>2108010301</v>
          </cell>
        </row>
        <row r="562">
          <cell r="M562">
            <v>9195382.5</v>
          </cell>
        </row>
        <row r="563">
          <cell r="K563">
            <v>2108010301</v>
          </cell>
          <cell r="L563">
            <v>340000</v>
          </cell>
        </row>
        <row r="564">
          <cell r="K564">
            <v>6804010101</v>
          </cell>
        </row>
        <row r="564">
          <cell r="M564">
            <v>2380</v>
          </cell>
        </row>
        <row r="565">
          <cell r="K565">
            <v>2108010301</v>
          </cell>
        </row>
        <row r="565">
          <cell r="M565">
            <v>30000</v>
          </cell>
        </row>
        <row r="1012">
          <cell r="K1012">
            <v>11030602</v>
          </cell>
          <cell r="L1012">
            <v>635399906</v>
          </cell>
        </row>
        <row r="1013">
          <cell r="K1013">
            <v>11030602</v>
          </cell>
        </row>
        <row r="1013">
          <cell r="M1013">
            <v>635121691</v>
          </cell>
        </row>
        <row r="1014">
          <cell r="L1014">
            <v>529405.089999989</v>
          </cell>
          <cell r="M1014">
            <v>807620.090000033</v>
          </cell>
        </row>
        <row r="1015">
          <cell r="L1015">
            <v>635929311.09</v>
          </cell>
          <cell r="M1015">
            <v>635929311.09</v>
          </cell>
        </row>
      </sheetData>
      <sheetData sheetId="13">
        <row r="12">
          <cell r="K12">
            <v>2108010301</v>
          </cell>
          <cell r="L12">
            <v>220000</v>
          </cell>
        </row>
        <row r="13">
          <cell r="K13">
            <v>6804010101</v>
          </cell>
        </row>
        <row r="13">
          <cell r="M13">
            <v>330</v>
          </cell>
        </row>
        <row r="14">
          <cell r="K14">
            <v>2108010301</v>
          </cell>
        </row>
        <row r="14">
          <cell r="M14">
            <v>192170</v>
          </cell>
        </row>
        <row r="15">
          <cell r="K15">
            <v>6804010101</v>
          </cell>
        </row>
        <row r="15">
          <cell r="M15">
            <v>2500</v>
          </cell>
        </row>
        <row r="16">
          <cell r="K16">
            <v>2108010301</v>
          </cell>
          <cell r="L16">
            <v>70000</v>
          </cell>
        </row>
        <row r="17">
          <cell r="K17">
            <v>6804010101</v>
          </cell>
        </row>
        <row r="17">
          <cell r="M17">
            <v>105</v>
          </cell>
        </row>
        <row r="18">
          <cell r="K18">
            <v>2108010301</v>
          </cell>
        </row>
        <row r="18">
          <cell r="M18">
            <v>67395</v>
          </cell>
        </row>
        <row r="19">
          <cell r="K19">
            <v>6804010101</v>
          </cell>
        </row>
        <row r="19">
          <cell r="M19">
            <v>2500</v>
          </cell>
        </row>
        <row r="20">
          <cell r="K20">
            <v>2108010301</v>
          </cell>
          <cell r="L20">
            <v>150000</v>
          </cell>
        </row>
        <row r="21">
          <cell r="K21">
            <v>6804010101</v>
          </cell>
        </row>
        <row r="21">
          <cell r="M21">
            <v>225</v>
          </cell>
        </row>
        <row r="22">
          <cell r="K22">
            <v>2108010301</v>
          </cell>
          <cell r="L22">
            <v>290000</v>
          </cell>
        </row>
        <row r="23">
          <cell r="K23">
            <v>6804010101</v>
          </cell>
        </row>
        <row r="23">
          <cell r="M23">
            <v>1030</v>
          </cell>
        </row>
        <row r="24">
          <cell r="K24">
            <v>2108010301</v>
          </cell>
          <cell r="L24">
            <v>6</v>
          </cell>
        </row>
        <row r="25">
          <cell r="K25">
            <v>2108010301</v>
          </cell>
        </row>
        <row r="25">
          <cell r="M25">
            <v>436251</v>
          </cell>
        </row>
        <row r="26">
          <cell r="K26">
            <v>6804010101</v>
          </cell>
        </row>
        <row r="26">
          <cell r="M26">
            <v>2500</v>
          </cell>
        </row>
        <row r="27">
          <cell r="K27">
            <v>2108010301</v>
          </cell>
          <cell r="L27">
            <v>70000</v>
          </cell>
        </row>
        <row r="28">
          <cell r="K28">
            <v>6804010101</v>
          </cell>
        </row>
        <row r="28">
          <cell r="M28">
            <v>490</v>
          </cell>
        </row>
        <row r="29">
          <cell r="K29">
            <v>2108010301</v>
          </cell>
          <cell r="L29">
            <v>70000</v>
          </cell>
        </row>
        <row r="30">
          <cell r="K30">
            <v>6804010101</v>
          </cell>
        </row>
        <row r="30">
          <cell r="M30">
            <v>105</v>
          </cell>
        </row>
        <row r="31">
          <cell r="K31">
            <v>2108010301</v>
          </cell>
          <cell r="L31">
            <v>295000</v>
          </cell>
        </row>
        <row r="32">
          <cell r="K32">
            <v>6804010101</v>
          </cell>
        </row>
        <row r="32">
          <cell r="M32">
            <v>2950</v>
          </cell>
        </row>
        <row r="33">
          <cell r="K33">
            <v>2108010301</v>
          </cell>
          <cell r="L33">
            <v>70000</v>
          </cell>
        </row>
        <row r="34">
          <cell r="K34">
            <v>6804010101</v>
          </cell>
        </row>
        <row r="34">
          <cell r="M34">
            <v>105</v>
          </cell>
        </row>
        <row r="35">
          <cell r="K35">
            <v>2108010301</v>
          </cell>
          <cell r="L35">
            <v>3</v>
          </cell>
        </row>
        <row r="36">
          <cell r="K36">
            <v>2108010301</v>
          </cell>
        </row>
        <row r="36">
          <cell r="M36">
            <v>498853</v>
          </cell>
        </row>
        <row r="37">
          <cell r="K37">
            <v>6804010101</v>
          </cell>
        </row>
        <row r="37">
          <cell r="M37">
            <v>2500</v>
          </cell>
        </row>
        <row r="38">
          <cell r="K38">
            <v>2108010301</v>
          </cell>
          <cell r="L38">
            <v>70000</v>
          </cell>
        </row>
        <row r="39">
          <cell r="K39">
            <v>6804010101</v>
          </cell>
        </row>
        <row r="39">
          <cell r="M39">
            <v>105</v>
          </cell>
        </row>
        <row r="40">
          <cell r="K40">
            <v>2108010301</v>
          </cell>
          <cell r="L40">
            <v>8</v>
          </cell>
        </row>
        <row r="41">
          <cell r="K41">
            <v>2108010301</v>
          </cell>
          <cell r="L41">
            <v>8</v>
          </cell>
        </row>
        <row r="42">
          <cell r="K42">
            <v>2108010301</v>
          </cell>
        </row>
        <row r="42">
          <cell r="M42">
            <v>67411</v>
          </cell>
        </row>
        <row r="43">
          <cell r="K43">
            <v>6804010101</v>
          </cell>
        </row>
        <row r="43">
          <cell r="M43">
            <v>2500</v>
          </cell>
        </row>
        <row r="44">
          <cell r="K44">
            <v>2108010301</v>
          </cell>
          <cell r="L44">
            <v>75000</v>
          </cell>
        </row>
        <row r="45">
          <cell r="K45">
            <v>6804010101</v>
          </cell>
        </row>
        <row r="45">
          <cell r="M45">
            <v>1200</v>
          </cell>
        </row>
        <row r="46">
          <cell r="K46">
            <v>2108010301</v>
          </cell>
          <cell r="L46">
            <v>2665000</v>
          </cell>
        </row>
        <row r="47">
          <cell r="K47">
            <v>6804010101</v>
          </cell>
        </row>
        <row r="47">
          <cell r="M47">
            <v>20786</v>
          </cell>
        </row>
        <row r="48">
          <cell r="K48">
            <v>2108010301</v>
          </cell>
          <cell r="L48">
            <v>3</v>
          </cell>
        </row>
        <row r="49">
          <cell r="K49">
            <v>2108010301</v>
          </cell>
          <cell r="L49">
            <v>425000</v>
          </cell>
        </row>
        <row r="50">
          <cell r="K50">
            <v>6804010101</v>
          </cell>
        </row>
        <row r="50">
          <cell r="M50">
            <v>638</v>
          </cell>
        </row>
        <row r="51">
          <cell r="K51">
            <v>2108010301</v>
          </cell>
          <cell r="L51">
            <v>400000</v>
          </cell>
        </row>
        <row r="52">
          <cell r="K52">
            <v>6804010101</v>
          </cell>
        </row>
        <row r="52">
          <cell r="M52">
            <v>600</v>
          </cell>
        </row>
        <row r="53">
          <cell r="K53">
            <v>2108010301</v>
          </cell>
          <cell r="L53">
            <v>170000</v>
          </cell>
        </row>
        <row r="54">
          <cell r="K54">
            <v>6804010101</v>
          </cell>
        </row>
        <row r="54">
          <cell r="M54">
            <v>253</v>
          </cell>
        </row>
        <row r="55">
          <cell r="K55">
            <v>2108010301</v>
          </cell>
        </row>
        <row r="55">
          <cell r="M55">
            <v>3709026</v>
          </cell>
        </row>
        <row r="56">
          <cell r="K56">
            <v>6804010101</v>
          </cell>
        </row>
        <row r="56">
          <cell r="M56">
            <v>2500</v>
          </cell>
        </row>
        <row r="57">
          <cell r="K57">
            <v>2108010301</v>
          </cell>
          <cell r="L57">
            <v>50000</v>
          </cell>
        </row>
        <row r="58">
          <cell r="K58">
            <v>6804010101</v>
          </cell>
        </row>
        <row r="58">
          <cell r="M58">
            <v>75</v>
          </cell>
        </row>
        <row r="59">
          <cell r="K59">
            <v>2108010301</v>
          </cell>
          <cell r="L59">
            <v>3</v>
          </cell>
        </row>
        <row r="60">
          <cell r="K60">
            <v>2108010301</v>
          </cell>
          <cell r="L60">
            <v>445000</v>
          </cell>
        </row>
        <row r="61">
          <cell r="K61">
            <v>6804010101</v>
          </cell>
        </row>
        <row r="61">
          <cell r="M61">
            <v>668</v>
          </cell>
        </row>
        <row r="62">
          <cell r="K62">
            <v>2108010301</v>
          </cell>
          <cell r="L62">
            <v>255000</v>
          </cell>
        </row>
        <row r="63">
          <cell r="K63">
            <v>6804010101</v>
          </cell>
        </row>
        <row r="63">
          <cell r="M63">
            <v>383</v>
          </cell>
        </row>
        <row r="64">
          <cell r="K64">
            <v>2108010301</v>
          </cell>
          <cell r="L64">
            <v>3</v>
          </cell>
        </row>
        <row r="65">
          <cell r="K65">
            <v>2108010301</v>
          </cell>
        </row>
        <row r="65">
          <cell r="M65">
            <v>746380</v>
          </cell>
        </row>
        <row r="66">
          <cell r="K66">
            <v>6804010101</v>
          </cell>
        </row>
        <row r="66">
          <cell r="M66">
            <v>2500</v>
          </cell>
        </row>
        <row r="67">
          <cell r="K67">
            <v>2108010301</v>
          </cell>
          <cell r="L67">
            <v>430000</v>
          </cell>
        </row>
        <row r="68">
          <cell r="K68">
            <v>6804010101</v>
          </cell>
        </row>
        <row r="68">
          <cell r="M68">
            <v>3705</v>
          </cell>
        </row>
        <row r="69">
          <cell r="K69">
            <v>2108010301</v>
          </cell>
          <cell r="L69">
            <v>3</v>
          </cell>
        </row>
        <row r="70">
          <cell r="K70">
            <v>2108010301</v>
          </cell>
        </row>
        <row r="70">
          <cell r="M70">
            <v>423798</v>
          </cell>
        </row>
        <row r="71">
          <cell r="K71">
            <v>6804010101</v>
          </cell>
        </row>
        <row r="71">
          <cell r="M71">
            <v>2500</v>
          </cell>
        </row>
        <row r="72">
          <cell r="K72">
            <v>2108010301</v>
          </cell>
          <cell r="L72">
            <v>170000</v>
          </cell>
        </row>
        <row r="73">
          <cell r="K73">
            <v>6804010101</v>
          </cell>
        </row>
        <row r="73">
          <cell r="M73">
            <v>1190</v>
          </cell>
        </row>
        <row r="74">
          <cell r="K74">
            <v>2108010301</v>
          </cell>
          <cell r="L74">
            <v>400000</v>
          </cell>
        </row>
        <row r="75">
          <cell r="K75">
            <v>6804010101</v>
          </cell>
        </row>
        <row r="75">
          <cell r="M75">
            <v>600</v>
          </cell>
        </row>
        <row r="76">
          <cell r="K76">
            <v>2108010301</v>
          </cell>
          <cell r="L76">
            <v>3</v>
          </cell>
        </row>
        <row r="77">
          <cell r="K77">
            <v>2108010301</v>
          </cell>
          <cell r="L77">
            <v>100000</v>
          </cell>
        </row>
        <row r="78">
          <cell r="K78">
            <v>6804010101</v>
          </cell>
        </row>
        <row r="78">
          <cell r="M78">
            <v>150</v>
          </cell>
        </row>
        <row r="79">
          <cell r="K79">
            <v>2108010301</v>
          </cell>
          <cell r="L79">
            <v>500000</v>
          </cell>
        </row>
        <row r="80">
          <cell r="K80">
            <v>6804010101</v>
          </cell>
        </row>
        <row r="80">
          <cell r="M80">
            <v>5000</v>
          </cell>
        </row>
        <row r="81">
          <cell r="K81">
            <v>2108010301</v>
          </cell>
          <cell r="L81">
            <v>1200000</v>
          </cell>
        </row>
        <row r="82">
          <cell r="K82">
            <v>6804010101</v>
          </cell>
        </row>
        <row r="82">
          <cell r="M82">
            <v>1800</v>
          </cell>
        </row>
        <row r="83">
          <cell r="K83">
            <v>2108010301</v>
          </cell>
        </row>
        <row r="83">
          <cell r="M83">
            <v>2358763</v>
          </cell>
        </row>
        <row r="84">
          <cell r="K84">
            <v>6804010101</v>
          </cell>
        </row>
        <row r="84">
          <cell r="M84">
            <v>2500</v>
          </cell>
        </row>
        <row r="85">
          <cell r="K85">
            <v>2108010301</v>
          </cell>
          <cell r="L85">
            <v>50000</v>
          </cell>
        </row>
        <row r="86">
          <cell r="K86">
            <v>6804010101</v>
          </cell>
        </row>
        <row r="86">
          <cell r="M86">
            <v>75</v>
          </cell>
        </row>
        <row r="87">
          <cell r="K87">
            <v>2108010301</v>
          </cell>
          <cell r="L87">
            <v>746000</v>
          </cell>
        </row>
        <row r="88">
          <cell r="K88">
            <v>6804010101</v>
          </cell>
        </row>
        <row r="88">
          <cell r="M88">
            <v>1120</v>
          </cell>
        </row>
        <row r="89">
          <cell r="K89">
            <v>2108010301</v>
          </cell>
        </row>
        <row r="89">
          <cell r="M89">
            <v>792305</v>
          </cell>
        </row>
        <row r="90">
          <cell r="K90">
            <v>6804010101</v>
          </cell>
        </row>
        <row r="90">
          <cell r="M90">
            <v>2500</v>
          </cell>
        </row>
        <row r="91">
          <cell r="K91">
            <v>2108010301</v>
          </cell>
          <cell r="L91">
            <v>190000</v>
          </cell>
        </row>
        <row r="92">
          <cell r="K92">
            <v>6804010101</v>
          </cell>
        </row>
        <row r="92">
          <cell r="M92">
            <v>285</v>
          </cell>
        </row>
        <row r="93">
          <cell r="K93">
            <v>2108010301</v>
          </cell>
          <cell r="L93">
            <v>3</v>
          </cell>
        </row>
        <row r="94">
          <cell r="K94">
            <v>2108010301</v>
          </cell>
          <cell r="L94">
            <v>765000</v>
          </cell>
        </row>
        <row r="95">
          <cell r="K95">
            <v>6804010101</v>
          </cell>
        </row>
        <row r="95">
          <cell r="M95">
            <v>1148</v>
          </cell>
        </row>
        <row r="96">
          <cell r="K96">
            <v>2108010301</v>
          </cell>
        </row>
        <row r="96">
          <cell r="M96">
            <v>951070</v>
          </cell>
        </row>
        <row r="97">
          <cell r="K97">
            <v>6804010101</v>
          </cell>
        </row>
        <row r="97">
          <cell r="M97">
            <v>2500</v>
          </cell>
        </row>
        <row r="98">
          <cell r="K98">
            <v>2108010301</v>
          </cell>
          <cell r="L98">
            <v>70000</v>
          </cell>
        </row>
        <row r="99">
          <cell r="K99">
            <v>6804010101</v>
          </cell>
        </row>
        <row r="99">
          <cell r="M99">
            <v>105</v>
          </cell>
        </row>
        <row r="100">
          <cell r="K100">
            <v>2108010301</v>
          </cell>
          <cell r="L100">
            <v>515000</v>
          </cell>
        </row>
        <row r="101">
          <cell r="K101">
            <v>6804010101</v>
          </cell>
        </row>
        <row r="101">
          <cell r="M101">
            <v>773</v>
          </cell>
        </row>
        <row r="102">
          <cell r="K102">
            <v>2108010301</v>
          </cell>
          <cell r="L102">
            <v>165000</v>
          </cell>
        </row>
        <row r="103">
          <cell r="K103">
            <v>6804010101</v>
          </cell>
        </row>
        <row r="103">
          <cell r="M103">
            <v>1650</v>
          </cell>
        </row>
        <row r="104">
          <cell r="K104">
            <v>2108010301</v>
          </cell>
        </row>
        <row r="104">
          <cell r="M104">
            <v>744972</v>
          </cell>
        </row>
        <row r="105">
          <cell r="K105">
            <v>6804010101</v>
          </cell>
        </row>
        <row r="105">
          <cell r="M105">
            <v>2500</v>
          </cell>
        </row>
        <row r="106">
          <cell r="K106">
            <v>2108010301</v>
          </cell>
          <cell r="L106">
            <v>85000</v>
          </cell>
        </row>
        <row r="107">
          <cell r="K107">
            <v>6804010101</v>
          </cell>
        </row>
        <row r="107">
          <cell r="M107">
            <v>1360</v>
          </cell>
        </row>
        <row r="108">
          <cell r="K108">
            <v>2108010301</v>
          </cell>
          <cell r="L108">
            <v>585000</v>
          </cell>
        </row>
        <row r="109">
          <cell r="K109">
            <v>6804010101</v>
          </cell>
        </row>
        <row r="109">
          <cell r="M109">
            <v>1600</v>
          </cell>
        </row>
        <row r="110">
          <cell r="K110">
            <v>2108010301</v>
          </cell>
          <cell r="L110">
            <v>3</v>
          </cell>
        </row>
        <row r="111">
          <cell r="K111">
            <v>2108010301</v>
          </cell>
        </row>
        <row r="111">
          <cell r="M111">
            <v>664543</v>
          </cell>
        </row>
        <row r="112">
          <cell r="K112">
            <v>6804010101</v>
          </cell>
        </row>
        <row r="112">
          <cell r="M112">
            <v>2500</v>
          </cell>
        </row>
        <row r="113">
          <cell r="K113">
            <v>2108010301</v>
          </cell>
          <cell r="L113">
            <v>70000</v>
          </cell>
        </row>
        <row r="114">
          <cell r="K114">
            <v>6804010101</v>
          </cell>
        </row>
        <row r="114">
          <cell r="M114">
            <v>700</v>
          </cell>
        </row>
        <row r="115">
          <cell r="K115">
            <v>2108010301</v>
          </cell>
          <cell r="L115">
            <v>120000</v>
          </cell>
        </row>
        <row r="116">
          <cell r="K116">
            <v>6804010101</v>
          </cell>
        </row>
        <row r="116">
          <cell r="M116">
            <v>180</v>
          </cell>
        </row>
        <row r="117">
          <cell r="K117">
            <v>2108010301</v>
          </cell>
          <cell r="L117">
            <v>3</v>
          </cell>
        </row>
        <row r="118">
          <cell r="K118">
            <v>2108010301</v>
          </cell>
          <cell r="L118">
            <v>85000</v>
          </cell>
        </row>
        <row r="119">
          <cell r="K119">
            <v>6804010101</v>
          </cell>
        </row>
        <row r="119">
          <cell r="M119">
            <v>128</v>
          </cell>
        </row>
        <row r="120">
          <cell r="K120">
            <v>2108010301</v>
          </cell>
        </row>
        <row r="120">
          <cell r="M120">
            <v>271495</v>
          </cell>
        </row>
        <row r="121">
          <cell r="K121">
            <v>6804010101</v>
          </cell>
        </row>
        <row r="121">
          <cell r="M121">
            <v>2500</v>
          </cell>
        </row>
        <row r="122">
          <cell r="K122">
            <v>2108010301</v>
          </cell>
          <cell r="L122">
            <v>3</v>
          </cell>
        </row>
        <row r="123">
          <cell r="K123">
            <v>2108010301</v>
          </cell>
          <cell r="L123">
            <v>120000</v>
          </cell>
        </row>
        <row r="124">
          <cell r="K124">
            <v>6804010101</v>
          </cell>
        </row>
        <row r="124">
          <cell r="M124">
            <v>180</v>
          </cell>
        </row>
        <row r="125">
          <cell r="K125">
            <v>2108010301</v>
          </cell>
          <cell r="L125">
            <v>158500</v>
          </cell>
        </row>
        <row r="126">
          <cell r="K126">
            <v>6804010101</v>
          </cell>
        </row>
        <row r="126">
          <cell r="M126">
            <v>238</v>
          </cell>
        </row>
        <row r="127">
          <cell r="K127">
            <v>2108010301</v>
          </cell>
          <cell r="L127">
            <v>255000</v>
          </cell>
        </row>
        <row r="128">
          <cell r="K128">
            <v>6804010101</v>
          </cell>
        </row>
        <row r="128">
          <cell r="M128">
            <v>383</v>
          </cell>
        </row>
        <row r="129">
          <cell r="K129">
            <v>2108010301</v>
          </cell>
        </row>
        <row r="129">
          <cell r="M129">
            <v>530202</v>
          </cell>
        </row>
        <row r="130">
          <cell r="K130">
            <v>6804010101</v>
          </cell>
        </row>
        <row r="130">
          <cell r="M130">
            <v>2500</v>
          </cell>
        </row>
        <row r="131">
          <cell r="K131">
            <v>2108010301</v>
          </cell>
          <cell r="L131">
            <v>100000</v>
          </cell>
        </row>
        <row r="132">
          <cell r="K132">
            <v>6804010101</v>
          </cell>
        </row>
        <row r="132">
          <cell r="M132">
            <v>150</v>
          </cell>
        </row>
        <row r="133">
          <cell r="K133">
            <v>2108010301</v>
          </cell>
          <cell r="L133">
            <v>210000</v>
          </cell>
        </row>
        <row r="134">
          <cell r="K134">
            <v>6804010101</v>
          </cell>
        </row>
        <row r="134">
          <cell r="M134">
            <v>1505</v>
          </cell>
        </row>
        <row r="135">
          <cell r="K135">
            <v>2108010301</v>
          </cell>
          <cell r="L135">
            <v>100000</v>
          </cell>
        </row>
        <row r="136">
          <cell r="K136">
            <v>6804010101</v>
          </cell>
        </row>
        <row r="136">
          <cell r="M136">
            <v>150</v>
          </cell>
        </row>
        <row r="137">
          <cell r="K137">
            <v>2108010301</v>
          </cell>
        </row>
        <row r="137">
          <cell r="M137">
            <v>405695</v>
          </cell>
        </row>
        <row r="138">
          <cell r="K138">
            <v>6804010101</v>
          </cell>
        </row>
        <row r="138">
          <cell r="M138">
            <v>2500</v>
          </cell>
        </row>
        <row r="139">
          <cell r="K139">
            <v>2108010301</v>
          </cell>
          <cell r="L139">
            <v>170000</v>
          </cell>
        </row>
        <row r="140">
          <cell r="K140">
            <v>6804010101</v>
          </cell>
        </row>
        <row r="140">
          <cell r="M140">
            <v>2933</v>
          </cell>
        </row>
        <row r="141">
          <cell r="K141">
            <v>2108010301</v>
          </cell>
          <cell r="L141">
            <v>170000</v>
          </cell>
        </row>
        <row r="142">
          <cell r="K142">
            <v>6804010101</v>
          </cell>
        </row>
        <row r="142">
          <cell r="M142">
            <v>2720</v>
          </cell>
        </row>
        <row r="143">
          <cell r="K143">
            <v>2108010301</v>
          </cell>
          <cell r="L143">
            <v>70000</v>
          </cell>
        </row>
        <row r="144">
          <cell r="K144">
            <v>6804010101</v>
          </cell>
        </row>
        <row r="144">
          <cell r="M144">
            <v>700</v>
          </cell>
        </row>
        <row r="145">
          <cell r="K145">
            <v>2108010301</v>
          </cell>
          <cell r="L145">
            <v>4140000</v>
          </cell>
        </row>
        <row r="146">
          <cell r="K146">
            <v>6804010101</v>
          </cell>
        </row>
        <row r="146">
          <cell r="M146">
            <v>33115</v>
          </cell>
        </row>
        <row r="147">
          <cell r="K147">
            <v>2108010301</v>
          </cell>
          <cell r="L147">
            <v>340000</v>
          </cell>
        </row>
        <row r="148">
          <cell r="K148">
            <v>6804010101</v>
          </cell>
        </row>
        <row r="148">
          <cell r="M148">
            <v>510</v>
          </cell>
        </row>
        <row r="149">
          <cell r="K149">
            <v>2108010301</v>
          </cell>
        </row>
        <row r="149">
          <cell r="M149">
            <v>4847522</v>
          </cell>
        </row>
        <row r="150">
          <cell r="K150">
            <v>6804010101</v>
          </cell>
        </row>
        <row r="150">
          <cell r="M150">
            <v>2500</v>
          </cell>
        </row>
        <row r="151">
          <cell r="K151">
            <v>2108010301</v>
          </cell>
          <cell r="L151">
            <v>60000</v>
          </cell>
        </row>
        <row r="152">
          <cell r="K152">
            <v>6804010101</v>
          </cell>
        </row>
        <row r="152">
          <cell r="M152">
            <v>90</v>
          </cell>
        </row>
        <row r="153">
          <cell r="K153">
            <v>2108010301</v>
          </cell>
        </row>
        <row r="153">
          <cell r="M153">
            <v>57410</v>
          </cell>
        </row>
        <row r="154">
          <cell r="K154">
            <v>6804010101</v>
          </cell>
        </row>
        <row r="154">
          <cell r="M154">
            <v>2500</v>
          </cell>
        </row>
        <row r="155">
          <cell r="K155">
            <v>2108010301</v>
          </cell>
          <cell r="L155">
            <v>120000</v>
          </cell>
        </row>
        <row r="156">
          <cell r="K156">
            <v>6804010101</v>
          </cell>
        </row>
        <row r="156">
          <cell r="M156">
            <v>775</v>
          </cell>
        </row>
        <row r="157">
          <cell r="K157">
            <v>2108010301</v>
          </cell>
          <cell r="L157">
            <v>50000</v>
          </cell>
        </row>
        <row r="158">
          <cell r="K158">
            <v>6804010101</v>
          </cell>
        </row>
        <row r="158">
          <cell r="M158">
            <v>800</v>
          </cell>
        </row>
        <row r="159">
          <cell r="K159">
            <v>2108010301</v>
          </cell>
        </row>
        <row r="159">
          <cell r="M159">
            <v>165925</v>
          </cell>
        </row>
        <row r="160">
          <cell r="K160">
            <v>6804010101</v>
          </cell>
        </row>
        <row r="160">
          <cell r="M160">
            <v>2500</v>
          </cell>
        </row>
        <row r="161">
          <cell r="K161">
            <v>2108010301</v>
          </cell>
          <cell r="L161">
            <v>70000</v>
          </cell>
        </row>
        <row r="162">
          <cell r="K162">
            <v>6804010101</v>
          </cell>
        </row>
        <row r="162">
          <cell r="M162">
            <v>700</v>
          </cell>
        </row>
        <row r="163">
          <cell r="K163">
            <v>2108010301</v>
          </cell>
        </row>
        <row r="163">
          <cell r="M163">
            <v>66800</v>
          </cell>
        </row>
        <row r="164">
          <cell r="K164">
            <v>6804010101</v>
          </cell>
        </row>
        <row r="164">
          <cell r="M164">
            <v>2500</v>
          </cell>
        </row>
        <row r="165">
          <cell r="K165">
            <v>2108010301</v>
          </cell>
          <cell r="L165">
            <v>85000</v>
          </cell>
        </row>
        <row r="166">
          <cell r="K166">
            <v>6804010101</v>
          </cell>
        </row>
        <row r="166">
          <cell r="M166">
            <v>595</v>
          </cell>
        </row>
        <row r="167">
          <cell r="K167">
            <v>2108010301</v>
          </cell>
          <cell r="L167">
            <v>70000</v>
          </cell>
        </row>
        <row r="168">
          <cell r="K168">
            <v>6804010101</v>
          </cell>
        </row>
        <row r="168">
          <cell r="M168">
            <v>700</v>
          </cell>
        </row>
        <row r="169">
          <cell r="K169">
            <v>2108010301</v>
          </cell>
          <cell r="L169">
            <v>70000</v>
          </cell>
        </row>
        <row r="170">
          <cell r="K170">
            <v>6804010101</v>
          </cell>
        </row>
        <row r="170">
          <cell r="M170">
            <v>105</v>
          </cell>
        </row>
        <row r="171">
          <cell r="K171">
            <v>2108010301</v>
          </cell>
        </row>
        <row r="171">
          <cell r="M171">
            <v>221100</v>
          </cell>
        </row>
        <row r="172">
          <cell r="K172">
            <v>6804010101</v>
          </cell>
        </row>
        <row r="172">
          <cell r="M172">
            <v>2500</v>
          </cell>
        </row>
        <row r="173">
          <cell r="K173">
            <v>2108010301</v>
          </cell>
          <cell r="L173">
            <v>70000</v>
          </cell>
        </row>
        <row r="174">
          <cell r="K174">
            <v>6804010101</v>
          </cell>
        </row>
        <row r="174">
          <cell r="M174">
            <v>105</v>
          </cell>
        </row>
        <row r="175">
          <cell r="K175">
            <v>2108010301</v>
          </cell>
          <cell r="L175">
            <v>425000</v>
          </cell>
        </row>
        <row r="176">
          <cell r="K176">
            <v>6804010101</v>
          </cell>
        </row>
        <row r="176">
          <cell r="M176">
            <v>2084</v>
          </cell>
        </row>
        <row r="177">
          <cell r="K177">
            <v>2108010301</v>
          </cell>
        </row>
        <row r="177">
          <cell r="M177">
            <v>490311</v>
          </cell>
        </row>
        <row r="178">
          <cell r="K178">
            <v>6804010101</v>
          </cell>
        </row>
        <row r="178">
          <cell r="M178">
            <v>2500</v>
          </cell>
        </row>
        <row r="179">
          <cell r="K179">
            <v>2108010301</v>
          </cell>
          <cell r="L179">
            <v>128500</v>
          </cell>
        </row>
        <row r="180">
          <cell r="K180">
            <v>6804010101</v>
          </cell>
        </row>
        <row r="180">
          <cell r="M180">
            <v>193</v>
          </cell>
        </row>
        <row r="181">
          <cell r="K181">
            <v>2108010301</v>
          </cell>
          <cell r="L181">
            <v>500000</v>
          </cell>
        </row>
        <row r="182">
          <cell r="K182">
            <v>6804010101</v>
          </cell>
        </row>
        <row r="182">
          <cell r="M182">
            <v>750</v>
          </cell>
        </row>
        <row r="183">
          <cell r="K183">
            <v>2108010301</v>
          </cell>
        </row>
        <row r="183">
          <cell r="M183">
            <v>625057</v>
          </cell>
        </row>
        <row r="184">
          <cell r="K184">
            <v>6804010101</v>
          </cell>
        </row>
        <row r="184">
          <cell r="M184">
            <v>2500</v>
          </cell>
        </row>
        <row r="185">
          <cell r="K185">
            <v>2108010301</v>
          </cell>
          <cell r="L185">
            <v>100000</v>
          </cell>
        </row>
        <row r="186">
          <cell r="K186">
            <v>6804010101</v>
          </cell>
        </row>
        <row r="186">
          <cell r="M186">
            <v>1000</v>
          </cell>
        </row>
        <row r="187">
          <cell r="K187">
            <v>2108010301</v>
          </cell>
          <cell r="L187">
            <v>100000</v>
          </cell>
        </row>
        <row r="188">
          <cell r="K188">
            <v>6804010101</v>
          </cell>
        </row>
        <row r="188">
          <cell r="M188">
            <v>1000</v>
          </cell>
        </row>
        <row r="189">
          <cell r="K189">
            <v>2108010301</v>
          </cell>
          <cell r="L189">
            <v>76000</v>
          </cell>
        </row>
        <row r="190">
          <cell r="K190">
            <v>6804010101</v>
          </cell>
        </row>
        <row r="190">
          <cell r="M190">
            <v>114</v>
          </cell>
        </row>
        <row r="191">
          <cell r="K191">
            <v>2108010301</v>
          </cell>
        </row>
        <row r="191">
          <cell r="M191">
            <v>271386</v>
          </cell>
        </row>
        <row r="192">
          <cell r="K192">
            <v>6804010101</v>
          </cell>
        </row>
        <row r="192">
          <cell r="M192">
            <v>2500</v>
          </cell>
        </row>
        <row r="193">
          <cell r="K193">
            <v>2108010301</v>
          </cell>
          <cell r="L193">
            <v>170000</v>
          </cell>
        </row>
        <row r="194">
          <cell r="K194">
            <v>6804010101</v>
          </cell>
        </row>
        <row r="194">
          <cell r="M194">
            <v>2720</v>
          </cell>
        </row>
        <row r="195">
          <cell r="K195">
            <v>2108010301</v>
          </cell>
          <cell r="L195">
            <v>70000</v>
          </cell>
        </row>
        <row r="196">
          <cell r="K196">
            <v>6804010101</v>
          </cell>
        </row>
        <row r="196">
          <cell r="M196">
            <v>105</v>
          </cell>
        </row>
        <row r="197">
          <cell r="K197">
            <v>2108010301</v>
          </cell>
          <cell r="L197">
            <v>510000</v>
          </cell>
        </row>
        <row r="198">
          <cell r="K198">
            <v>6804010101</v>
          </cell>
        </row>
        <row r="198">
          <cell r="M198">
            <v>1489</v>
          </cell>
        </row>
        <row r="199">
          <cell r="K199">
            <v>2108010301</v>
          </cell>
        </row>
        <row r="199">
          <cell r="M199">
            <v>743186</v>
          </cell>
        </row>
        <row r="200">
          <cell r="K200">
            <v>6804010101</v>
          </cell>
        </row>
        <row r="200">
          <cell r="M200">
            <v>2500</v>
          </cell>
        </row>
        <row r="201">
          <cell r="K201">
            <v>2108010301</v>
          </cell>
          <cell r="L201">
            <v>270000</v>
          </cell>
        </row>
        <row r="202">
          <cell r="K202">
            <v>6804010101</v>
          </cell>
        </row>
        <row r="202">
          <cell r="M202">
            <v>405</v>
          </cell>
        </row>
        <row r="203">
          <cell r="K203">
            <v>2108010301</v>
          </cell>
          <cell r="L203">
            <v>3</v>
          </cell>
        </row>
        <row r="204">
          <cell r="K204">
            <v>2108010301</v>
          </cell>
          <cell r="L204">
            <v>3</v>
          </cell>
        </row>
        <row r="205">
          <cell r="K205">
            <v>2108010301</v>
          </cell>
        </row>
        <row r="205">
          <cell r="M205">
            <v>267101</v>
          </cell>
        </row>
        <row r="206">
          <cell r="K206">
            <v>6804010101</v>
          </cell>
        </row>
        <row r="206">
          <cell r="M206">
            <v>2500</v>
          </cell>
        </row>
        <row r="207">
          <cell r="K207">
            <v>2108010301</v>
          </cell>
          <cell r="L207">
            <v>700000</v>
          </cell>
        </row>
        <row r="208">
          <cell r="K208">
            <v>6804010101</v>
          </cell>
        </row>
        <row r="208">
          <cell r="M208">
            <v>12950</v>
          </cell>
        </row>
        <row r="209">
          <cell r="K209">
            <v>2108010301</v>
          </cell>
          <cell r="L209">
            <v>70000</v>
          </cell>
        </row>
        <row r="210">
          <cell r="K210">
            <v>6804010101</v>
          </cell>
        </row>
        <row r="210">
          <cell r="M210">
            <v>105</v>
          </cell>
        </row>
        <row r="211">
          <cell r="K211">
            <v>2108010301</v>
          </cell>
        </row>
        <row r="211">
          <cell r="M211">
            <v>754445</v>
          </cell>
        </row>
        <row r="212">
          <cell r="K212">
            <v>6804010101</v>
          </cell>
        </row>
        <row r="212">
          <cell r="M212">
            <v>2500</v>
          </cell>
        </row>
        <row r="213">
          <cell r="K213">
            <v>2108010301</v>
          </cell>
          <cell r="L213">
            <v>85000</v>
          </cell>
        </row>
        <row r="214">
          <cell r="K214">
            <v>6804010101</v>
          </cell>
        </row>
        <row r="214">
          <cell r="M214">
            <v>128</v>
          </cell>
        </row>
        <row r="215">
          <cell r="K215">
            <v>2108010301</v>
          </cell>
        </row>
        <row r="215">
          <cell r="M215">
            <v>82372</v>
          </cell>
        </row>
        <row r="216">
          <cell r="K216">
            <v>6804010101</v>
          </cell>
        </row>
        <row r="216">
          <cell r="M216">
            <v>2500</v>
          </cell>
        </row>
        <row r="217">
          <cell r="K217">
            <v>2108010301</v>
          </cell>
          <cell r="L217">
            <v>70000</v>
          </cell>
        </row>
        <row r="218">
          <cell r="K218">
            <v>6804010101</v>
          </cell>
        </row>
        <row r="218">
          <cell r="M218">
            <v>105</v>
          </cell>
        </row>
        <row r="219">
          <cell r="K219">
            <v>2108010301</v>
          </cell>
          <cell r="L219">
            <v>70000</v>
          </cell>
        </row>
        <row r="220">
          <cell r="K220">
            <v>6804010101</v>
          </cell>
        </row>
        <row r="220">
          <cell r="M220">
            <v>105</v>
          </cell>
        </row>
        <row r="221">
          <cell r="K221">
            <v>2108010301</v>
          </cell>
          <cell r="L221">
            <v>595000</v>
          </cell>
        </row>
        <row r="222">
          <cell r="K222">
            <v>6804010101</v>
          </cell>
        </row>
        <row r="222">
          <cell r="M222">
            <v>1615</v>
          </cell>
        </row>
        <row r="223">
          <cell r="K223">
            <v>2108010301</v>
          </cell>
          <cell r="L223">
            <v>170000</v>
          </cell>
        </row>
        <row r="224">
          <cell r="K224">
            <v>6804010101</v>
          </cell>
        </row>
        <row r="224">
          <cell r="M224">
            <v>256</v>
          </cell>
        </row>
        <row r="225">
          <cell r="K225">
            <v>2108010301</v>
          </cell>
        </row>
        <row r="225">
          <cell r="M225">
            <v>900419</v>
          </cell>
        </row>
        <row r="226">
          <cell r="K226">
            <v>6804010101</v>
          </cell>
        </row>
        <row r="226">
          <cell r="M226">
            <v>2500</v>
          </cell>
        </row>
        <row r="227">
          <cell r="K227">
            <v>2108010301</v>
          </cell>
          <cell r="L227">
            <v>85000</v>
          </cell>
        </row>
        <row r="228">
          <cell r="K228">
            <v>6804010101</v>
          </cell>
        </row>
        <row r="228">
          <cell r="M228">
            <v>595</v>
          </cell>
        </row>
        <row r="229">
          <cell r="K229">
            <v>6804010101</v>
          </cell>
        </row>
        <row r="229">
          <cell r="M229">
            <v>25000</v>
          </cell>
        </row>
        <row r="1012">
          <cell r="K1012">
            <v>1101060501</v>
          </cell>
          <cell r="L1012">
            <v>22659058</v>
          </cell>
        </row>
        <row r="1013">
          <cell r="K1013">
            <v>1101060501</v>
          </cell>
        </row>
        <row r="1013">
          <cell r="M1013">
            <v>22574653</v>
          </cell>
        </row>
        <row r="1014">
          <cell r="L1014">
            <v>972500</v>
          </cell>
          <cell r="M1014">
            <v>1056905</v>
          </cell>
        </row>
        <row r="1015">
          <cell r="L1015">
            <v>23631558</v>
          </cell>
          <cell r="M1015">
            <v>23631558</v>
          </cell>
        </row>
      </sheetData>
      <sheetData sheetId="14">
        <row r="12">
          <cell r="K12">
            <v>2108010301</v>
          </cell>
          <cell r="L12">
            <v>70000</v>
          </cell>
        </row>
        <row r="13">
          <cell r="K13">
            <v>6804010101</v>
          </cell>
        </row>
        <row r="13">
          <cell r="M13">
            <v>105</v>
          </cell>
        </row>
        <row r="14">
          <cell r="K14">
            <v>6804010101</v>
          </cell>
        </row>
        <row r="14">
          <cell r="M14">
            <v>5000</v>
          </cell>
        </row>
        <row r="15">
          <cell r="K15">
            <v>2108010301</v>
          </cell>
        </row>
        <row r="15">
          <cell r="M15">
            <v>64895</v>
          </cell>
        </row>
        <row r="16">
          <cell r="K16">
            <v>2108010301</v>
          </cell>
          <cell r="L16">
            <v>700000</v>
          </cell>
        </row>
        <row r="17">
          <cell r="K17">
            <v>6804010101</v>
          </cell>
        </row>
        <row r="17">
          <cell r="M17">
            <v>1050</v>
          </cell>
        </row>
        <row r="18">
          <cell r="K18">
            <v>6804010101</v>
          </cell>
        </row>
        <row r="18">
          <cell r="M18">
            <v>5000</v>
          </cell>
        </row>
        <row r="19">
          <cell r="K19">
            <v>2108010301</v>
          </cell>
        </row>
        <row r="19">
          <cell r="M19">
            <v>693950</v>
          </cell>
        </row>
        <row r="20">
          <cell r="K20">
            <v>2108010301</v>
          </cell>
          <cell r="L20">
            <v>500000</v>
          </cell>
        </row>
        <row r="21">
          <cell r="K21">
            <v>6804010101</v>
          </cell>
        </row>
        <row r="21">
          <cell r="M21">
            <v>750</v>
          </cell>
        </row>
        <row r="22">
          <cell r="K22">
            <v>2108010301</v>
          </cell>
          <cell r="L22">
            <v>1300000</v>
          </cell>
        </row>
        <row r="23">
          <cell r="K23">
            <v>6804010101</v>
          </cell>
        </row>
        <row r="23">
          <cell r="M23">
            <v>1950</v>
          </cell>
        </row>
        <row r="24">
          <cell r="K24">
            <v>6804010101</v>
          </cell>
        </row>
        <row r="24">
          <cell r="M24">
            <v>5000</v>
          </cell>
        </row>
        <row r="25">
          <cell r="K25">
            <v>2108010301</v>
          </cell>
        </row>
        <row r="25">
          <cell r="M25">
            <v>1792300</v>
          </cell>
        </row>
        <row r="26">
          <cell r="K26">
            <v>2108010301</v>
          </cell>
          <cell r="L26">
            <v>150000</v>
          </cell>
        </row>
        <row r="27">
          <cell r="K27">
            <v>6804010101</v>
          </cell>
        </row>
        <row r="27">
          <cell r="M27">
            <v>225</v>
          </cell>
        </row>
        <row r="28">
          <cell r="K28">
            <v>6804010101</v>
          </cell>
        </row>
        <row r="28">
          <cell r="M28">
            <v>5000</v>
          </cell>
        </row>
        <row r="29">
          <cell r="K29">
            <v>2108010301</v>
          </cell>
        </row>
        <row r="29">
          <cell r="M29">
            <v>144775</v>
          </cell>
        </row>
        <row r="1012">
          <cell r="K1012">
            <v>1101060601</v>
          </cell>
          <cell r="L1012">
            <v>2720000</v>
          </cell>
        </row>
        <row r="1013">
          <cell r="K1013">
            <v>1101060601</v>
          </cell>
        </row>
        <row r="1013">
          <cell r="M1013">
            <v>2720000</v>
          </cell>
        </row>
        <row r="1014">
          <cell r="L1014">
            <v>50000</v>
          </cell>
          <cell r="M1014">
            <v>50000</v>
          </cell>
        </row>
        <row r="1015">
          <cell r="L1015">
            <v>2770000</v>
          </cell>
          <cell r="M1015">
            <v>2770000</v>
          </cell>
        </row>
      </sheetData>
      <sheetData sheetId="15"/>
      <sheetData sheetId="16">
        <row r="1012">
          <cell r="K1012">
            <v>1101060603</v>
          </cell>
          <cell r="L1012">
            <v>0</v>
          </cell>
        </row>
        <row r="1013">
          <cell r="K1013">
            <v>1101060603</v>
          </cell>
        </row>
        <row r="1013">
          <cell r="M1013">
            <v>0</v>
          </cell>
        </row>
        <row r="1014">
          <cell r="L1014">
            <v>0</v>
          </cell>
          <cell r="M1014">
            <v>0</v>
          </cell>
        </row>
        <row r="1015">
          <cell r="L1015">
            <v>0</v>
          </cell>
          <cell r="M1015">
            <v>0</v>
          </cell>
        </row>
      </sheetData>
      <sheetData sheetId="17"/>
      <sheetData sheetId="18">
        <row r="12">
          <cell r="K12">
            <v>2108010301</v>
          </cell>
        </row>
        <row r="12">
          <cell r="M12">
            <v>217810000</v>
          </cell>
        </row>
        <row r="13">
          <cell r="K13">
            <v>2108010301</v>
          </cell>
        </row>
        <row r="13">
          <cell r="M13">
            <v>510480000</v>
          </cell>
        </row>
        <row r="14">
          <cell r="K14">
            <v>2108010301</v>
          </cell>
        </row>
        <row r="14">
          <cell r="M14">
            <v>3031500</v>
          </cell>
        </row>
        <row r="15">
          <cell r="K15">
            <v>2108010301</v>
          </cell>
        </row>
        <row r="15">
          <cell r="M15">
            <v>3405700</v>
          </cell>
        </row>
        <row r="16">
          <cell r="K16">
            <v>2108010301</v>
          </cell>
        </row>
        <row r="16">
          <cell r="M16">
            <v>0</v>
          </cell>
        </row>
        <row r="17">
          <cell r="K17">
            <v>2108010301</v>
          </cell>
        </row>
        <row r="17">
          <cell r="M17">
            <v>13467100</v>
          </cell>
        </row>
        <row r="18">
          <cell r="K18">
            <v>4102010202</v>
          </cell>
        </row>
        <row r="18">
          <cell r="N18">
            <v>459675827.632871</v>
          </cell>
        </row>
        <row r="19">
          <cell r="K19">
            <v>4102010202</v>
          </cell>
        </row>
        <row r="19">
          <cell r="N19">
            <v>151943602.048047</v>
          </cell>
        </row>
        <row r="20">
          <cell r="K20">
            <v>4102010202</v>
          </cell>
        </row>
        <row r="20">
          <cell r="N20">
            <v>2550519.8828779</v>
          </cell>
        </row>
        <row r="21">
          <cell r="K21">
            <v>4102010202</v>
          </cell>
        </row>
        <row r="21">
          <cell r="N21">
            <v>32969621.9611681</v>
          </cell>
        </row>
        <row r="22">
          <cell r="K22">
            <v>4102010202</v>
          </cell>
        </row>
        <row r="22">
          <cell r="N22">
            <v>0</v>
          </cell>
        </row>
        <row r="23">
          <cell r="K23">
            <v>4102010202</v>
          </cell>
        </row>
        <row r="23">
          <cell r="N23">
            <v>101054728.475036</v>
          </cell>
        </row>
        <row r="25">
          <cell r="K25">
            <v>2108010301</v>
          </cell>
        </row>
        <row r="25">
          <cell r="M25">
            <v>5600000</v>
          </cell>
        </row>
        <row r="26">
          <cell r="K26">
            <v>2108010301</v>
          </cell>
        </row>
        <row r="26">
          <cell r="M26">
            <v>0</v>
          </cell>
        </row>
        <row r="27">
          <cell r="K27">
            <v>2108010301</v>
          </cell>
        </row>
        <row r="27">
          <cell r="M27">
            <v>11151000</v>
          </cell>
        </row>
        <row r="28">
          <cell r="K28">
            <v>4102010202</v>
          </cell>
        </row>
        <row r="28">
          <cell r="N28">
            <v>5600000</v>
          </cell>
        </row>
        <row r="29">
          <cell r="K29">
            <v>4102010202</v>
          </cell>
        </row>
        <row r="29">
          <cell r="N29">
            <v>0</v>
          </cell>
        </row>
        <row r="30">
          <cell r="K30">
            <v>4102010202</v>
          </cell>
        </row>
        <row r="30">
          <cell r="N30">
            <v>11151000</v>
          </cell>
        </row>
        <row r="32">
          <cell r="K32">
            <v>2108010301</v>
          </cell>
        </row>
        <row r="32">
          <cell r="M32">
            <v>41050000</v>
          </cell>
        </row>
        <row r="33">
          <cell r="K33">
            <v>2108010301</v>
          </cell>
        </row>
        <row r="33">
          <cell r="M33">
            <v>6080000</v>
          </cell>
        </row>
        <row r="34">
          <cell r="K34">
            <v>2108010301</v>
          </cell>
        </row>
        <row r="34">
          <cell r="M34">
            <v>720000</v>
          </cell>
        </row>
        <row r="35">
          <cell r="K35">
            <v>2108010301</v>
          </cell>
        </row>
        <row r="35">
          <cell r="M35">
            <v>1170000</v>
          </cell>
        </row>
        <row r="36">
          <cell r="K36">
            <v>4102010202</v>
          </cell>
        </row>
        <row r="36">
          <cell r="N36">
            <v>41050000</v>
          </cell>
        </row>
        <row r="37">
          <cell r="K37">
            <v>4102010202</v>
          </cell>
        </row>
        <row r="37">
          <cell r="N37">
            <v>6080000</v>
          </cell>
        </row>
        <row r="38">
          <cell r="K38">
            <v>4102010202</v>
          </cell>
        </row>
        <row r="38">
          <cell r="N38">
            <v>720000</v>
          </cell>
        </row>
        <row r="39">
          <cell r="K39">
            <v>4102010202</v>
          </cell>
        </row>
        <row r="39">
          <cell r="N39">
            <v>1170000</v>
          </cell>
        </row>
        <row r="41">
          <cell r="K41">
            <v>2108010301</v>
          </cell>
        </row>
        <row r="41">
          <cell r="M41">
            <v>444600</v>
          </cell>
        </row>
        <row r="42">
          <cell r="K42">
            <v>2108010301</v>
          </cell>
        </row>
        <row r="42">
          <cell r="M42">
            <v>282540000</v>
          </cell>
        </row>
        <row r="43">
          <cell r="K43">
            <v>2108010301</v>
          </cell>
        </row>
        <row r="43">
          <cell r="M43">
            <v>1872000</v>
          </cell>
        </row>
        <row r="44">
          <cell r="K44">
            <v>2108010301</v>
          </cell>
        </row>
        <row r="44">
          <cell r="M44">
            <v>132600</v>
          </cell>
        </row>
        <row r="45">
          <cell r="K45">
            <v>2108010301</v>
          </cell>
        </row>
        <row r="46">
          <cell r="K46">
            <v>4102010202</v>
          </cell>
        </row>
        <row r="46">
          <cell r="N46">
            <v>11015871.4010621</v>
          </cell>
        </row>
        <row r="47">
          <cell r="K47">
            <v>4102010202</v>
          </cell>
        </row>
        <row r="47">
          <cell r="N47">
            <v>231523550.415706</v>
          </cell>
        </row>
        <row r="48">
          <cell r="K48">
            <v>4102010202</v>
          </cell>
        </row>
        <row r="48">
          <cell r="N48">
            <v>40848767.5797698</v>
          </cell>
        </row>
        <row r="49">
          <cell r="K49">
            <v>4102010202</v>
          </cell>
        </row>
        <row r="49">
          <cell r="N49">
            <v>1601010.60346258</v>
          </cell>
        </row>
        <row r="50">
          <cell r="K50">
            <v>4102010202</v>
          </cell>
        </row>
        <row r="52">
          <cell r="K52">
            <v>2108010301</v>
          </cell>
        </row>
        <row r="52">
          <cell r="M52">
            <v>99524000</v>
          </cell>
        </row>
        <row r="53">
          <cell r="K53">
            <v>2108010301</v>
          </cell>
        </row>
        <row r="53">
          <cell r="M53">
            <v>0</v>
          </cell>
        </row>
        <row r="54">
          <cell r="K54">
            <v>4102010202</v>
          </cell>
        </row>
        <row r="54">
          <cell r="N54">
            <v>42408095.1806919</v>
          </cell>
        </row>
        <row r="55">
          <cell r="K55">
            <v>4102010202</v>
          </cell>
        </row>
        <row r="55">
          <cell r="N55">
            <v>3770420.83552399</v>
          </cell>
        </row>
        <row r="56">
          <cell r="K56">
            <v>4102010202</v>
          </cell>
        </row>
        <row r="56">
          <cell r="N56">
            <v>0</v>
          </cell>
        </row>
        <row r="57">
          <cell r="K57">
            <v>4102010202</v>
          </cell>
        </row>
        <row r="57">
          <cell r="N57">
            <v>2480804.92826823</v>
          </cell>
        </row>
        <row r="58">
          <cell r="K58">
            <v>4102010202</v>
          </cell>
        </row>
        <row r="58">
          <cell r="N58">
            <v>9539048.74439848</v>
          </cell>
        </row>
        <row r="59">
          <cell r="K59">
            <v>4102010202</v>
          </cell>
        </row>
        <row r="59">
          <cell r="N59">
            <v>6089633.05007374</v>
          </cell>
        </row>
        <row r="60">
          <cell r="K60">
            <v>4102010202</v>
          </cell>
        </row>
        <row r="60">
          <cell r="N60">
            <v>10571672.8702858</v>
          </cell>
        </row>
        <row r="61">
          <cell r="K61">
            <v>4102010202</v>
          </cell>
        </row>
        <row r="61">
          <cell r="N61">
            <v>13167075.7003355</v>
          </cell>
        </row>
        <row r="62">
          <cell r="K62">
            <v>4102010202</v>
          </cell>
        </row>
        <row r="62">
          <cell r="N62">
            <v>5198132.96933485</v>
          </cell>
        </row>
        <row r="63">
          <cell r="K63">
            <v>4102010202</v>
          </cell>
        </row>
        <row r="63">
          <cell r="N63">
            <v>6299115.72108743</v>
          </cell>
        </row>
        <row r="65">
          <cell r="K65">
            <v>2105030902</v>
          </cell>
        </row>
        <row r="65">
          <cell r="M65">
            <v>147681466</v>
          </cell>
        </row>
        <row r="66">
          <cell r="K66">
            <v>2105030902</v>
          </cell>
        </row>
        <row r="66">
          <cell r="M66">
            <v>63040503</v>
          </cell>
        </row>
        <row r="67">
          <cell r="K67">
            <v>2105030902</v>
          </cell>
        </row>
        <row r="67">
          <cell r="M67">
            <v>1376245</v>
          </cell>
        </row>
        <row r="68">
          <cell r="K68">
            <v>2105030902</v>
          </cell>
        </row>
        <row r="68">
          <cell r="M68">
            <v>11268857</v>
          </cell>
        </row>
        <row r="69">
          <cell r="K69">
            <v>2105030902</v>
          </cell>
        </row>
        <row r="69">
          <cell r="M69">
            <v>35584409</v>
          </cell>
        </row>
        <row r="70">
          <cell r="K70">
            <v>2105030902</v>
          </cell>
        </row>
        <row r="70">
          <cell r="M70">
            <v>0</v>
          </cell>
        </row>
        <row r="71">
          <cell r="K71">
            <v>2108010301</v>
          </cell>
        </row>
        <row r="71">
          <cell r="N71">
            <v>258951480</v>
          </cell>
        </row>
        <row r="74">
          <cell r="K74">
            <v>2105030902</v>
          </cell>
        </row>
        <row r="74">
          <cell r="M74">
            <v>25710126</v>
          </cell>
        </row>
        <row r="75">
          <cell r="K75">
            <v>2105030902</v>
          </cell>
        </row>
        <row r="75">
          <cell r="M75">
            <v>66800178</v>
          </cell>
        </row>
        <row r="76">
          <cell r="K76">
            <v>2105030902</v>
          </cell>
        </row>
        <row r="76">
          <cell r="M76">
            <v>26328134</v>
          </cell>
        </row>
        <row r="77">
          <cell r="K77">
            <v>2105030902</v>
          </cell>
        </row>
        <row r="77">
          <cell r="M77">
            <v>5126123</v>
          </cell>
        </row>
        <row r="78">
          <cell r="K78">
            <v>2108010301</v>
          </cell>
        </row>
        <row r="78">
          <cell r="M78">
            <v>0</v>
          </cell>
          <cell r="N78">
            <v>123964561</v>
          </cell>
        </row>
        <row r="81">
          <cell r="K81">
            <v>2105030902</v>
          </cell>
        </row>
        <row r="81">
          <cell r="M81">
            <v>1850000</v>
          </cell>
        </row>
        <row r="82">
          <cell r="K82">
            <v>2105030902</v>
          </cell>
        </row>
        <row r="82">
          <cell r="M82">
            <v>1750000</v>
          </cell>
        </row>
        <row r="83">
          <cell r="K83">
            <v>2105030902</v>
          </cell>
        </row>
        <row r="83">
          <cell r="M83">
            <v>250000</v>
          </cell>
        </row>
        <row r="84">
          <cell r="K84">
            <v>2105030902</v>
          </cell>
        </row>
        <row r="84">
          <cell r="M84">
            <v>1500000</v>
          </cell>
        </row>
        <row r="85">
          <cell r="K85">
            <v>2108010301</v>
          </cell>
        </row>
        <row r="85">
          <cell r="N85">
            <v>5350000</v>
          </cell>
        </row>
        <row r="88">
          <cell r="K88">
            <v>2105030902</v>
          </cell>
        </row>
        <row r="88">
          <cell r="M88">
            <v>1250000</v>
          </cell>
        </row>
        <row r="89">
          <cell r="K89">
            <v>2105030902</v>
          </cell>
        </row>
        <row r="89">
          <cell r="M89">
            <v>1750000</v>
          </cell>
        </row>
        <row r="90">
          <cell r="K90">
            <v>2105030902</v>
          </cell>
        </row>
        <row r="90">
          <cell r="M90">
            <v>500000</v>
          </cell>
        </row>
        <row r="91">
          <cell r="K91">
            <v>2108010301</v>
          </cell>
        </row>
        <row r="91">
          <cell r="N91">
            <v>3500000</v>
          </cell>
        </row>
        <row r="94">
          <cell r="K94">
            <v>5101010402</v>
          </cell>
        </row>
        <row r="94">
          <cell r="M94">
            <v>108883002</v>
          </cell>
        </row>
        <row r="95">
          <cell r="K95">
            <v>5101010402</v>
          </cell>
        </row>
        <row r="95">
          <cell r="M95">
            <v>42332484</v>
          </cell>
        </row>
        <row r="96">
          <cell r="K96">
            <v>5101010402</v>
          </cell>
        </row>
        <row r="96">
          <cell r="M96">
            <v>931729</v>
          </cell>
        </row>
        <row r="97">
          <cell r="K97">
            <v>5101010402</v>
          </cell>
        </row>
        <row r="97">
          <cell r="M97">
            <v>6573652</v>
          </cell>
        </row>
        <row r="98">
          <cell r="K98">
            <v>5101010402</v>
          </cell>
        </row>
        <row r="98">
          <cell r="M98">
            <v>27868085</v>
          </cell>
        </row>
        <row r="99">
          <cell r="K99">
            <v>5101010402</v>
          </cell>
        </row>
        <row r="99">
          <cell r="M99">
            <v>0</v>
          </cell>
        </row>
        <row r="100">
          <cell r="K100">
            <v>2104010502</v>
          </cell>
        </row>
        <row r="100">
          <cell r="N100">
            <v>108883002</v>
          </cell>
        </row>
        <row r="101">
          <cell r="K101">
            <v>2104010502</v>
          </cell>
        </row>
        <row r="101">
          <cell r="N101">
            <v>42332484</v>
          </cell>
        </row>
        <row r="102">
          <cell r="K102">
            <v>2104010502</v>
          </cell>
        </row>
        <row r="102">
          <cell r="N102">
            <v>931729</v>
          </cell>
        </row>
        <row r="103">
          <cell r="K103">
            <v>2104010502</v>
          </cell>
        </row>
        <row r="103">
          <cell r="N103">
            <v>6573652</v>
          </cell>
        </row>
        <row r="104">
          <cell r="K104">
            <v>2104010502</v>
          </cell>
        </row>
        <row r="104">
          <cell r="N104">
            <v>27868085</v>
          </cell>
        </row>
        <row r="105">
          <cell r="K105">
            <v>2104010502</v>
          </cell>
        </row>
        <row r="105">
          <cell r="N105">
            <v>0</v>
          </cell>
        </row>
        <row r="107">
          <cell r="K107">
            <v>5101010402</v>
          </cell>
        </row>
        <row r="107">
          <cell r="M107">
            <v>1552037</v>
          </cell>
        </row>
        <row r="108">
          <cell r="K108">
            <v>5101010402</v>
          </cell>
        </row>
        <row r="108">
          <cell r="M108">
            <v>0</v>
          </cell>
        </row>
        <row r="109">
          <cell r="K109">
            <v>5101010402</v>
          </cell>
        </row>
        <row r="109">
          <cell r="M109">
            <v>839265</v>
          </cell>
        </row>
        <row r="110">
          <cell r="K110">
            <v>5101010402</v>
          </cell>
        </row>
        <row r="110">
          <cell r="M110">
            <v>0</v>
          </cell>
        </row>
        <row r="111">
          <cell r="K111">
            <v>5101010402</v>
          </cell>
        </row>
        <row r="111">
          <cell r="M111">
            <v>2657200</v>
          </cell>
        </row>
        <row r="112">
          <cell r="K112">
            <v>5101010402</v>
          </cell>
        </row>
        <row r="112">
          <cell r="M112">
            <v>0</v>
          </cell>
        </row>
        <row r="113">
          <cell r="K113">
            <v>5101010402</v>
          </cell>
        </row>
        <row r="113">
          <cell r="N113">
            <v>1552037</v>
          </cell>
        </row>
        <row r="114">
          <cell r="K114">
            <v>2104010502</v>
          </cell>
        </row>
        <row r="114">
          <cell r="N114">
            <v>0</v>
          </cell>
        </row>
        <row r="115">
          <cell r="K115">
            <v>2104010502</v>
          </cell>
        </row>
        <row r="115">
          <cell r="N115">
            <v>839265</v>
          </cell>
        </row>
        <row r="116">
          <cell r="K116">
            <v>2104010502</v>
          </cell>
        </row>
        <row r="116">
          <cell r="N116">
            <v>0</v>
          </cell>
        </row>
        <row r="117">
          <cell r="K117">
            <v>2104010502</v>
          </cell>
        </row>
        <row r="117">
          <cell r="N117">
            <v>2657200</v>
          </cell>
        </row>
        <row r="118">
          <cell r="K118">
            <v>2104010502</v>
          </cell>
        </row>
        <row r="118">
          <cell r="N118">
            <v>0</v>
          </cell>
        </row>
        <row r="120">
          <cell r="K120">
            <v>5101010402</v>
          </cell>
        </row>
        <row r="120">
          <cell r="M120">
            <v>8781017</v>
          </cell>
        </row>
        <row r="121">
          <cell r="K121">
            <v>5101010402</v>
          </cell>
        </row>
        <row r="121">
          <cell r="M121">
            <v>1096842</v>
          </cell>
        </row>
        <row r="122">
          <cell r="K122">
            <v>5101010402</v>
          </cell>
        </row>
        <row r="122">
          <cell r="M122">
            <v>0</v>
          </cell>
        </row>
        <row r="123">
          <cell r="K123">
            <v>5101010402</v>
          </cell>
        </row>
        <row r="123">
          <cell r="M123">
            <v>83076</v>
          </cell>
        </row>
        <row r="124">
          <cell r="K124">
            <v>5101010402</v>
          </cell>
        </row>
        <row r="124">
          <cell r="M124">
            <v>0</v>
          </cell>
        </row>
        <row r="125">
          <cell r="K125">
            <v>2104010502</v>
          </cell>
        </row>
        <row r="125">
          <cell r="N125">
            <v>8781017</v>
          </cell>
        </row>
        <row r="126">
          <cell r="K126">
            <v>2104010502</v>
          </cell>
        </row>
        <row r="126">
          <cell r="N126">
            <v>1096842</v>
          </cell>
        </row>
        <row r="127">
          <cell r="K127">
            <v>2104010502</v>
          </cell>
        </row>
        <row r="127">
          <cell r="N127">
            <v>0</v>
          </cell>
        </row>
        <row r="128">
          <cell r="K128">
            <v>2104010502</v>
          </cell>
        </row>
        <row r="128">
          <cell r="N128">
            <v>83076</v>
          </cell>
        </row>
        <row r="129">
          <cell r="K129">
            <v>2104010502</v>
          </cell>
        </row>
        <row r="129">
          <cell r="N129">
            <v>0</v>
          </cell>
        </row>
        <row r="131">
          <cell r="K131">
            <v>5101010402</v>
          </cell>
        </row>
        <row r="131">
          <cell r="M131">
            <v>9148983</v>
          </cell>
        </row>
        <row r="132">
          <cell r="K132">
            <v>5101010402</v>
          </cell>
        </row>
        <row r="132">
          <cell r="M132">
            <v>121511661</v>
          </cell>
        </row>
        <row r="133">
          <cell r="K133">
            <v>5101010402</v>
          </cell>
        </row>
        <row r="133">
          <cell r="M133">
            <v>29723597</v>
          </cell>
        </row>
        <row r="134">
          <cell r="K134">
            <v>5101010402</v>
          </cell>
        </row>
        <row r="134">
          <cell r="M134">
            <v>809259</v>
          </cell>
        </row>
        <row r="135">
          <cell r="K135">
            <v>5101010402</v>
          </cell>
        </row>
        <row r="135">
          <cell r="M135">
            <v>0</v>
          </cell>
        </row>
        <row r="136">
          <cell r="K136">
            <v>2104010502</v>
          </cell>
        </row>
        <row r="136">
          <cell r="N136">
            <v>9148983</v>
          </cell>
        </row>
        <row r="137">
          <cell r="K137">
            <v>2104010502</v>
          </cell>
        </row>
        <row r="137">
          <cell r="N137">
            <v>121511661</v>
          </cell>
        </row>
        <row r="138">
          <cell r="K138">
            <v>2104010502</v>
          </cell>
        </row>
        <row r="138">
          <cell r="N138">
            <v>29723597</v>
          </cell>
        </row>
        <row r="139">
          <cell r="K139">
            <v>2104010502</v>
          </cell>
        </row>
        <row r="139">
          <cell r="N139">
            <v>809259</v>
          </cell>
        </row>
        <row r="140">
          <cell r="K140">
            <v>2104010502</v>
          </cell>
        </row>
        <row r="140">
          <cell r="N140">
            <v>0</v>
          </cell>
        </row>
        <row r="142">
          <cell r="K142">
            <v>5101010302</v>
          </cell>
        </row>
        <row r="142">
          <cell r="M142">
            <v>31991999</v>
          </cell>
        </row>
        <row r="143">
          <cell r="K143">
            <v>5101010302</v>
          </cell>
        </row>
        <row r="143">
          <cell r="M143">
            <v>3217306</v>
          </cell>
        </row>
        <row r="144">
          <cell r="K144">
            <v>5101010302</v>
          </cell>
        </row>
        <row r="144">
          <cell r="M144">
            <v>359408</v>
          </cell>
        </row>
        <row r="145">
          <cell r="K145">
            <v>5101010302</v>
          </cell>
        </row>
        <row r="145">
          <cell r="M145">
            <v>4422887</v>
          </cell>
        </row>
        <row r="146">
          <cell r="K146">
            <v>5101010302</v>
          </cell>
        </row>
        <row r="146">
          <cell r="M146">
            <v>4152719</v>
          </cell>
        </row>
        <row r="147">
          <cell r="K147">
            <v>5101010302</v>
          </cell>
        </row>
        <row r="147">
          <cell r="M147">
            <v>0</v>
          </cell>
        </row>
        <row r="148">
          <cell r="K148">
            <v>2104010502</v>
          </cell>
        </row>
        <row r="148">
          <cell r="N148">
            <v>31991999</v>
          </cell>
        </row>
        <row r="149">
          <cell r="K149">
            <v>2104010502</v>
          </cell>
        </row>
        <row r="149">
          <cell r="N149">
            <v>3217306</v>
          </cell>
        </row>
        <row r="150">
          <cell r="K150">
            <v>2104010502</v>
          </cell>
        </row>
        <row r="150">
          <cell r="N150">
            <v>359408</v>
          </cell>
        </row>
        <row r="151">
          <cell r="K151">
            <v>2104010502</v>
          </cell>
        </row>
        <row r="151">
          <cell r="N151">
            <v>4422887</v>
          </cell>
        </row>
        <row r="152">
          <cell r="K152">
            <v>2104010502</v>
          </cell>
        </row>
        <row r="152">
          <cell r="N152">
            <v>4152719</v>
          </cell>
        </row>
        <row r="153">
          <cell r="K153">
            <v>2104010502</v>
          </cell>
        </row>
        <row r="153">
          <cell r="N153">
            <v>0</v>
          </cell>
        </row>
        <row r="155">
          <cell r="K155">
            <v>5101010302</v>
          </cell>
        </row>
        <row r="155">
          <cell r="M155">
            <v>0</v>
          </cell>
        </row>
        <row r="156">
          <cell r="K156">
            <v>5101010302</v>
          </cell>
        </row>
        <row r="156">
          <cell r="M156">
            <v>0</v>
          </cell>
        </row>
        <row r="157">
          <cell r="K157">
            <v>5101010302</v>
          </cell>
        </row>
        <row r="157">
          <cell r="M157">
            <v>0</v>
          </cell>
        </row>
        <row r="158">
          <cell r="K158">
            <v>5101010302</v>
          </cell>
        </row>
        <row r="158">
          <cell r="M158">
            <v>0</v>
          </cell>
        </row>
        <row r="159">
          <cell r="K159">
            <v>5101010302</v>
          </cell>
        </row>
        <row r="159">
          <cell r="M159">
            <v>0</v>
          </cell>
        </row>
        <row r="160">
          <cell r="K160">
            <v>5101010302</v>
          </cell>
        </row>
        <row r="160">
          <cell r="M160">
            <v>0</v>
          </cell>
        </row>
        <row r="161">
          <cell r="K161">
            <v>2104010502</v>
          </cell>
        </row>
        <row r="161">
          <cell r="N161">
            <v>0</v>
          </cell>
        </row>
        <row r="162">
          <cell r="K162">
            <v>2104010502</v>
          </cell>
        </row>
        <row r="162">
          <cell r="N162">
            <v>0</v>
          </cell>
        </row>
        <row r="163">
          <cell r="K163">
            <v>2104010502</v>
          </cell>
        </row>
        <row r="163">
          <cell r="N163">
            <v>0</v>
          </cell>
        </row>
        <row r="164">
          <cell r="K164">
            <v>2104010502</v>
          </cell>
        </row>
        <row r="164">
          <cell r="N164">
            <v>0</v>
          </cell>
        </row>
        <row r="165">
          <cell r="K165">
            <v>2104010502</v>
          </cell>
        </row>
        <row r="165">
          <cell r="N165">
            <v>0</v>
          </cell>
        </row>
        <row r="166">
          <cell r="K166">
            <v>2104010502</v>
          </cell>
        </row>
        <row r="166">
          <cell r="N166">
            <v>0</v>
          </cell>
        </row>
        <row r="168">
          <cell r="K168">
            <v>5101010302</v>
          </cell>
        </row>
        <row r="168">
          <cell r="M168">
            <v>3240900</v>
          </cell>
        </row>
        <row r="169">
          <cell r="K169">
            <v>5101010302</v>
          </cell>
        </row>
        <row r="169">
          <cell r="M169">
            <v>2236713</v>
          </cell>
        </row>
        <row r="170">
          <cell r="K170">
            <v>5101010302</v>
          </cell>
        </row>
        <row r="170">
          <cell r="M170">
            <v>1245640</v>
          </cell>
        </row>
        <row r="171">
          <cell r="K171">
            <v>5101010302</v>
          </cell>
        </row>
        <row r="171">
          <cell r="M171">
            <v>576462</v>
          </cell>
        </row>
        <row r="172">
          <cell r="K172">
            <v>5101010302</v>
          </cell>
        </row>
        <row r="172">
          <cell r="M172">
            <v>7092286</v>
          </cell>
        </row>
        <row r="173">
          <cell r="K173">
            <v>2104010502</v>
          </cell>
        </row>
        <row r="173">
          <cell r="N173">
            <v>3240900</v>
          </cell>
        </row>
        <row r="174">
          <cell r="K174">
            <v>2104010502</v>
          </cell>
        </row>
        <row r="174">
          <cell r="N174">
            <v>2236713</v>
          </cell>
        </row>
        <row r="175">
          <cell r="K175">
            <v>2104010502</v>
          </cell>
        </row>
        <row r="175">
          <cell r="N175">
            <v>1245640</v>
          </cell>
        </row>
        <row r="176">
          <cell r="K176">
            <v>2104010502</v>
          </cell>
        </row>
        <row r="176">
          <cell r="N176">
            <v>576462</v>
          </cell>
        </row>
        <row r="177">
          <cell r="K177">
            <v>2104010502</v>
          </cell>
        </row>
        <row r="177">
          <cell r="N177">
            <v>7092286</v>
          </cell>
        </row>
        <row r="179">
          <cell r="K179">
            <v>5101010302</v>
          </cell>
        </row>
        <row r="180">
          <cell r="K180">
            <v>5101010302</v>
          </cell>
        </row>
        <row r="181">
          <cell r="K181">
            <v>5101010302</v>
          </cell>
        </row>
        <row r="182">
          <cell r="K182">
            <v>5101010302</v>
          </cell>
        </row>
        <row r="183">
          <cell r="K183">
            <v>5101010302</v>
          </cell>
        </row>
        <row r="184">
          <cell r="K184">
            <v>2104010502</v>
          </cell>
        </row>
        <row r="184">
          <cell r="N184">
            <v>0</v>
          </cell>
        </row>
        <row r="185">
          <cell r="K185">
            <v>2104010502</v>
          </cell>
        </row>
        <row r="185">
          <cell r="N185">
            <v>0</v>
          </cell>
        </row>
        <row r="186">
          <cell r="K186">
            <v>2104010502</v>
          </cell>
        </row>
        <row r="186">
          <cell r="N186">
            <v>0</v>
          </cell>
        </row>
        <row r="187">
          <cell r="K187">
            <v>2104010502</v>
          </cell>
        </row>
        <row r="187">
          <cell r="N187">
            <v>0</v>
          </cell>
        </row>
        <row r="188">
          <cell r="K188">
            <v>2104010502</v>
          </cell>
        </row>
        <row r="188">
          <cell r="N188">
            <v>0</v>
          </cell>
        </row>
        <row r="190">
          <cell r="K190">
            <v>5101010301</v>
          </cell>
        </row>
        <row r="190">
          <cell r="M190">
            <v>4832000</v>
          </cell>
        </row>
        <row r="191">
          <cell r="K191">
            <v>2105030902</v>
          </cell>
        </row>
        <row r="191">
          <cell r="N191">
            <v>4832000</v>
          </cell>
        </row>
        <row r="193">
          <cell r="K193">
            <v>6101010413</v>
          </cell>
        </row>
        <row r="193">
          <cell r="M193">
            <v>1850000</v>
          </cell>
        </row>
        <row r="194">
          <cell r="K194">
            <v>6101010413</v>
          </cell>
        </row>
        <row r="194">
          <cell r="M194">
            <v>1750000</v>
          </cell>
        </row>
        <row r="195">
          <cell r="K195">
            <v>6101010413</v>
          </cell>
        </row>
        <row r="195">
          <cell r="M195">
            <v>250000</v>
          </cell>
        </row>
        <row r="196">
          <cell r="K196">
            <v>6101010413</v>
          </cell>
        </row>
        <row r="196">
          <cell r="M196">
            <v>1500000</v>
          </cell>
        </row>
        <row r="197">
          <cell r="K197">
            <v>2105030902</v>
          </cell>
        </row>
        <row r="197">
          <cell r="N197">
            <v>1850000</v>
          </cell>
        </row>
        <row r="198">
          <cell r="K198">
            <v>2105030902</v>
          </cell>
        </row>
        <row r="198">
          <cell r="N198">
            <v>1750000</v>
          </cell>
        </row>
        <row r="199">
          <cell r="K199">
            <v>2105030902</v>
          </cell>
        </row>
        <row r="199">
          <cell r="N199">
            <v>250000</v>
          </cell>
        </row>
        <row r="200">
          <cell r="K200">
            <v>2105030902</v>
          </cell>
        </row>
        <row r="200">
          <cell r="N200">
            <v>1500000</v>
          </cell>
        </row>
        <row r="202">
          <cell r="K202">
            <v>5101010301</v>
          </cell>
        </row>
        <row r="202">
          <cell r="M202">
            <v>151812071.556176</v>
          </cell>
        </row>
        <row r="203">
          <cell r="K203">
            <v>5101010301</v>
          </cell>
        </row>
        <row r="203">
          <cell r="M203">
            <v>68051259.4378213</v>
          </cell>
        </row>
        <row r="204">
          <cell r="K204">
            <v>5101010301</v>
          </cell>
        </row>
        <row r="204">
          <cell r="M204">
            <v>892681.959007266</v>
          </cell>
        </row>
        <row r="205">
          <cell r="K205">
            <v>5101010301</v>
          </cell>
        </row>
        <row r="205">
          <cell r="M205">
            <v>13051649.4113027</v>
          </cell>
        </row>
        <row r="206">
          <cell r="K206">
            <v>5101010301</v>
          </cell>
        </row>
        <row r="206">
          <cell r="M206">
            <v>0</v>
          </cell>
        </row>
        <row r="207">
          <cell r="K207">
            <v>5101010301</v>
          </cell>
        </row>
        <row r="207">
          <cell r="M207">
            <v>38486125.0268019</v>
          </cell>
        </row>
        <row r="208">
          <cell r="K208">
            <v>5101010301</v>
          </cell>
        </row>
        <row r="208">
          <cell r="M208">
            <v>0</v>
          </cell>
        </row>
        <row r="209">
          <cell r="K209">
            <v>2105030902</v>
          </cell>
        </row>
        <row r="209">
          <cell r="N209">
            <v>151812071.556176</v>
          </cell>
        </row>
        <row r="210">
          <cell r="K210">
            <v>2105030902</v>
          </cell>
        </row>
        <row r="210">
          <cell r="N210">
            <v>68051259.4378213</v>
          </cell>
        </row>
        <row r="211">
          <cell r="K211">
            <v>2105030902</v>
          </cell>
        </row>
        <row r="211">
          <cell r="N211">
            <v>892681.959007266</v>
          </cell>
        </row>
        <row r="212">
          <cell r="K212">
            <v>2105030902</v>
          </cell>
        </row>
        <row r="212">
          <cell r="N212">
            <v>13051649.4113027</v>
          </cell>
        </row>
        <row r="213">
          <cell r="K213">
            <v>2105030902</v>
          </cell>
        </row>
        <row r="213">
          <cell r="N213">
            <v>0</v>
          </cell>
        </row>
        <row r="214">
          <cell r="K214">
            <v>2105030902</v>
          </cell>
        </row>
        <row r="214">
          <cell r="N214">
            <v>38486125.0268019</v>
          </cell>
        </row>
        <row r="215">
          <cell r="K215">
            <v>2105030902</v>
          </cell>
        </row>
        <row r="215">
          <cell r="N215">
            <v>0</v>
          </cell>
        </row>
        <row r="218">
          <cell r="K218">
            <v>2105030902</v>
          </cell>
        </row>
        <row r="218">
          <cell r="M218">
            <v>3394016</v>
          </cell>
        </row>
        <row r="219">
          <cell r="K219">
            <v>2106010101</v>
          </cell>
        </row>
        <row r="219">
          <cell r="N219">
            <v>3394016</v>
          </cell>
        </row>
        <row r="222">
          <cell r="K222">
            <v>5101010301</v>
          </cell>
        </row>
        <row r="222">
          <cell r="M222">
            <v>84332342.5102041</v>
          </cell>
        </row>
        <row r="223">
          <cell r="K223">
            <v>5101010301</v>
          </cell>
        </row>
        <row r="223">
          <cell r="M223">
            <v>3220000</v>
          </cell>
        </row>
        <row r="224">
          <cell r="K224">
            <v>5101010301</v>
          </cell>
        </row>
        <row r="224">
          <cell r="M224">
            <v>15034704.4897959</v>
          </cell>
        </row>
        <row r="225">
          <cell r="K225">
            <v>5101010301</v>
          </cell>
        </row>
        <row r="225">
          <cell r="M225">
            <v>1190000</v>
          </cell>
        </row>
        <row r="226">
          <cell r="K226">
            <v>5101010301</v>
          </cell>
        </row>
        <row r="226">
          <cell r="M226">
            <v>0</v>
          </cell>
        </row>
        <row r="227">
          <cell r="K227">
            <v>5101010301</v>
          </cell>
        </row>
        <row r="227">
          <cell r="M227">
            <v>1493420</v>
          </cell>
        </row>
        <row r="228">
          <cell r="K228">
            <v>2105030902</v>
          </cell>
        </row>
        <row r="228">
          <cell r="N228">
            <v>84332342.5102041</v>
          </cell>
        </row>
        <row r="229">
          <cell r="K229">
            <v>2105030902</v>
          </cell>
        </row>
        <row r="229">
          <cell r="N229">
            <v>3220000</v>
          </cell>
        </row>
        <row r="230">
          <cell r="K230">
            <v>2105030902</v>
          </cell>
        </row>
        <row r="230">
          <cell r="N230">
            <v>15034704.4897959</v>
          </cell>
        </row>
        <row r="231">
          <cell r="K231">
            <v>2105030902</v>
          </cell>
        </row>
        <row r="231">
          <cell r="N231">
            <v>1190000</v>
          </cell>
        </row>
        <row r="232">
          <cell r="K232">
            <v>2105030902</v>
          </cell>
        </row>
        <row r="232">
          <cell r="N232">
            <v>0</v>
          </cell>
        </row>
        <row r="233">
          <cell r="K233">
            <v>2105030902</v>
          </cell>
        </row>
        <row r="233">
          <cell r="N233">
            <v>1493420</v>
          </cell>
        </row>
        <row r="236">
          <cell r="K236">
            <v>2105030902</v>
          </cell>
        </row>
        <row r="236">
          <cell r="M236">
            <v>5787309.644</v>
          </cell>
        </row>
        <row r="237">
          <cell r="K237">
            <v>2106010101</v>
          </cell>
        </row>
        <row r="237">
          <cell r="N237">
            <v>4653850</v>
          </cell>
        </row>
        <row r="238">
          <cell r="K238">
            <v>2106010104</v>
          </cell>
        </row>
        <row r="238">
          <cell r="N238">
            <v>1133459.644</v>
          </cell>
        </row>
        <row r="241">
          <cell r="K241">
            <v>5101010301</v>
          </cell>
        </row>
        <row r="241">
          <cell r="M241">
            <v>11800000</v>
          </cell>
        </row>
        <row r="242">
          <cell r="K242">
            <v>5101010301</v>
          </cell>
        </row>
        <row r="242">
          <cell r="M242">
            <v>0</v>
          </cell>
        </row>
        <row r="243">
          <cell r="K243">
            <v>5101010301</v>
          </cell>
        </row>
        <row r="243">
          <cell r="M243">
            <v>20900000</v>
          </cell>
        </row>
        <row r="244">
          <cell r="K244">
            <v>5101010301</v>
          </cell>
        </row>
        <row r="244">
          <cell r="M244">
            <v>9400000</v>
          </cell>
        </row>
        <row r="245">
          <cell r="K245">
            <v>5101010301</v>
          </cell>
        </row>
        <row r="245">
          <cell r="M245">
            <v>8079500</v>
          </cell>
        </row>
        <row r="246">
          <cell r="K246">
            <v>2105030902</v>
          </cell>
        </row>
        <row r="246">
          <cell r="N246">
            <v>11800000</v>
          </cell>
        </row>
        <row r="247">
          <cell r="K247">
            <v>2105030902</v>
          </cell>
        </row>
        <row r="247">
          <cell r="N247">
            <v>0</v>
          </cell>
        </row>
        <row r="248">
          <cell r="K248">
            <v>2105030902</v>
          </cell>
        </row>
        <row r="248">
          <cell r="N248">
            <v>20900000</v>
          </cell>
        </row>
        <row r="249">
          <cell r="K249">
            <v>2105030902</v>
          </cell>
        </row>
        <row r="249">
          <cell r="N249">
            <v>9400000</v>
          </cell>
        </row>
        <row r="250">
          <cell r="K250">
            <v>2105030902</v>
          </cell>
        </row>
        <row r="250">
          <cell r="N250">
            <v>8079500</v>
          </cell>
        </row>
        <row r="252">
          <cell r="K252">
            <v>5101010301</v>
          </cell>
        </row>
        <row r="252">
          <cell r="M252">
            <v>44035900</v>
          </cell>
        </row>
        <row r="253">
          <cell r="K253">
            <v>5101010301</v>
          </cell>
        </row>
        <row r="253">
          <cell r="M253">
            <v>29619064</v>
          </cell>
        </row>
        <row r="254">
          <cell r="K254">
            <v>5101010301</v>
          </cell>
        </row>
        <row r="254">
          <cell r="M254">
            <v>20092000</v>
          </cell>
        </row>
        <row r="255">
          <cell r="K255">
            <v>5101010301</v>
          </cell>
        </row>
        <row r="255">
          <cell r="M255">
            <v>3154400</v>
          </cell>
        </row>
        <row r="256">
          <cell r="K256">
            <v>5101010301</v>
          </cell>
        </row>
        <row r="256">
          <cell r="M256">
            <v>18980000</v>
          </cell>
        </row>
        <row r="257">
          <cell r="K257">
            <v>2105030902</v>
          </cell>
        </row>
        <row r="257">
          <cell r="N257">
            <v>44035900</v>
          </cell>
        </row>
        <row r="258">
          <cell r="K258">
            <v>2105030902</v>
          </cell>
        </row>
        <row r="258">
          <cell r="N258">
            <v>29619064</v>
          </cell>
        </row>
        <row r="259">
          <cell r="K259">
            <v>2105030902</v>
          </cell>
        </row>
        <row r="259">
          <cell r="N259">
            <v>20092000</v>
          </cell>
        </row>
        <row r="260">
          <cell r="K260">
            <v>2105030902</v>
          </cell>
        </row>
        <row r="260">
          <cell r="N260">
            <v>3154400</v>
          </cell>
        </row>
        <row r="261">
          <cell r="K261">
            <v>2105030902</v>
          </cell>
        </row>
        <row r="261">
          <cell r="N261">
            <v>18980000</v>
          </cell>
        </row>
        <row r="263">
          <cell r="K263">
            <v>6101010413</v>
          </cell>
        </row>
        <row r="263">
          <cell r="M263">
            <v>1500000</v>
          </cell>
        </row>
        <row r="264">
          <cell r="K264">
            <v>6101010413</v>
          </cell>
        </row>
        <row r="264">
          <cell r="M264">
            <v>1500000</v>
          </cell>
        </row>
        <row r="265">
          <cell r="K265">
            <v>6101010413</v>
          </cell>
        </row>
        <row r="265">
          <cell r="M265">
            <v>500000</v>
          </cell>
        </row>
        <row r="266">
          <cell r="K266">
            <v>2105030902</v>
          </cell>
        </row>
        <row r="266">
          <cell r="N266">
            <v>1500000</v>
          </cell>
        </row>
        <row r="267">
          <cell r="K267">
            <v>2105030902</v>
          </cell>
        </row>
        <row r="267">
          <cell r="N267">
            <v>1500000</v>
          </cell>
        </row>
        <row r="268">
          <cell r="K268">
            <v>2105030902</v>
          </cell>
        </row>
        <row r="268">
          <cell r="N268">
            <v>500000</v>
          </cell>
        </row>
        <row r="270">
          <cell r="K270">
            <v>5101010301</v>
          </cell>
        </row>
        <row r="270">
          <cell r="M270">
            <v>39330531.4854892</v>
          </cell>
        </row>
        <row r="271">
          <cell r="K271">
            <v>5101010301</v>
          </cell>
        </row>
        <row r="271">
          <cell r="M271">
            <v>70786689.1847641</v>
          </cell>
        </row>
        <row r="272">
          <cell r="K272">
            <v>5101010301</v>
          </cell>
        </row>
        <row r="272">
          <cell r="M272">
            <v>21485759.1553</v>
          </cell>
        </row>
        <row r="273">
          <cell r="K273">
            <v>5101010301</v>
          </cell>
        </row>
        <row r="273">
          <cell r="M273">
            <v>4438353.7112119</v>
          </cell>
        </row>
        <row r="274">
          <cell r="K274">
            <v>5101010301</v>
          </cell>
        </row>
        <row r="274">
          <cell r="M274">
            <v>0</v>
          </cell>
        </row>
        <row r="275">
          <cell r="K275">
            <v>2105030902</v>
          </cell>
        </row>
        <row r="275">
          <cell r="N275">
            <v>39330531.4854892</v>
          </cell>
        </row>
        <row r="276">
          <cell r="K276">
            <v>2105030902</v>
          </cell>
        </row>
        <row r="276">
          <cell r="N276">
            <v>70786689.1847641</v>
          </cell>
        </row>
        <row r="277">
          <cell r="K277">
            <v>2105030902</v>
          </cell>
        </row>
        <row r="277">
          <cell r="N277">
            <v>21485759.1553</v>
          </cell>
        </row>
        <row r="278">
          <cell r="K278">
            <v>2105030902</v>
          </cell>
        </row>
        <row r="278">
          <cell r="N278">
            <v>4438353.7112119</v>
          </cell>
        </row>
        <row r="279">
          <cell r="K279">
            <v>2105030902</v>
          </cell>
        </row>
        <row r="279">
          <cell r="N279">
            <v>0</v>
          </cell>
        </row>
        <row r="282">
          <cell r="K282">
            <v>5101010301</v>
          </cell>
        </row>
        <row r="282">
          <cell r="M282">
            <v>30024898.5</v>
          </cell>
        </row>
        <row r="283">
          <cell r="K283">
            <v>2105030902</v>
          </cell>
        </row>
        <row r="283">
          <cell r="N283">
            <v>30024898.5</v>
          </cell>
        </row>
        <row r="286">
          <cell r="K286">
            <v>5101010301</v>
          </cell>
        </row>
        <row r="286">
          <cell r="M286">
            <v>0</v>
          </cell>
        </row>
        <row r="287">
          <cell r="K287">
            <v>5101010301</v>
          </cell>
        </row>
        <row r="287">
          <cell r="M287">
            <v>0</v>
          </cell>
        </row>
        <row r="288">
          <cell r="K288">
            <v>5101010301</v>
          </cell>
        </row>
        <row r="288">
          <cell r="M288">
            <v>0</v>
          </cell>
        </row>
        <row r="289">
          <cell r="K289">
            <v>5101010301</v>
          </cell>
        </row>
        <row r="289">
          <cell r="M289">
            <v>0</v>
          </cell>
        </row>
        <row r="290">
          <cell r="K290">
            <v>5101010301</v>
          </cell>
        </row>
        <row r="290">
          <cell r="M290">
            <v>0</v>
          </cell>
        </row>
        <row r="291">
          <cell r="K291">
            <v>5101010301</v>
          </cell>
        </row>
        <row r="291">
          <cell r="M291">
            <v>0</v>
          </cell>
        </row>
        <row r="292">
          <cell r="K292">
            <v>5101010301</v>
          </cell>
        </row>
        <row r="292">
          <cell r="M292">
            <v>0</v>
          </cell>
        </row>
        <row r="293">
          <cell r="K293">
            <v>2105030902</v>
          </cell>
        </row>
        <row r="293">
          <cell r="N293">
            <v>0</v>
          </cell>
        </row>
        <row r="294">
          <cell r="K294">
            <v>2105030902</v>
          </cell>
        </row>
        <row r="294">
          <cell r="N294">
            <v>0</v>
          </cell>
        </row>
        <row r="295">
          <cell r="K295">
            <v>2105030902</v>
          </cell>
        </row>
        <row r="295">
          <cell r="N295">
            <v>0</v>
          </cell>
        </row>
        <row r="296">
          <cell r="K296">
            <v>2105030902</v>
          </cell>
        </row>
        <row r="296">
          <cell r="N296">
            <v>0</v>
          </cell>
        </row>
        <row r="297">
          <cell r="K297">
            <v>2105030902</v>
          </cell>
        </row>
        <row r="297">
          <cell r="N297">
            <v>0</v>
          </cell>
        </row>
        <row r="298">
          <cell r="K298">
            <v>2105030902</v>
          </cell>
        </row>
        <row r="298">
          <cell r="N298">
            <v>0</v>
          </cell>
        </row>
        <row r="299">
          <cell r="K299">
            <v>2105030902</v>
          </cell>
        </row>
        <row r="299">
          <cell r="N299">
            <v>0</v>
          </cell>
        </row>
        <row r="302">
          <cell r="K302">
            <v>5101010301</v>
          </cell>
        </row>
        <row r="302">
          <cell r="M302">
            <v>280000</v>
          </cell>
        </row>
        <row r="303">
          <cell r="K303">
            <v>5101010301</v>
          </cell>
        </row>
        <row r="303">
          <cell r="M303">
            <v>0</v>
          </cell>
        </row>
        <row r="304">
          <cell r="K304">
            <v>5101010301</v>
          </cell>
        </row>
        <row r="304">
          <cell r="M304">
            <v>0</v>
          </cell>
        </row>
        <row r="305">
          <cell r="K305">
            <v>5101010301</v>
          </cell>
        </row>
        <row r="305">
          <cell r="M305">
            <v>0</v>
          </cell>
        </row>
        <row r="306">
          <cell r="K306">
            <v>5101010301</v>
          </cell>
        </row>
        <row r="306">
          <cell r="M306">
            <v>0</v>
          </cell>
        </row>
        <row r="307">
          <cell r="K307">
            <v>5101010301</v>
          </cell>
        </row>
        <row r="307">
          <cell r="M307">
            <v>0</v>
          </cell>
        </row>
        <row r="308">
          <cell r="K308">
            <v>5101010301</v>
          </cell>
        </row>
        <row r="308">
          <cell r="M308">
            <v>0</v>
          </cell>
        </row>
        <row r="309">
          <cell r="K309">
            <v>2105030902</v>
          </cell>
        </row>
        <row r="309">
          <cell r="N309">
            <v>280000</v>
          </cell>
        </row>
        <row r="310">
          <cell r="K310">
            <v>2105030902</v>
          </cell>
        </row>
        <row r="310">
          <cell r="N310">
            <v>0</v>
          </cell>
        </row>
        <row r="311">
          <cell r="K311">
            <v>2105030902</v>
          </cell>
        </row>
        <row r="311">
          <cell r="N311">
            <v>0</v>
          </cell>
        </row>
        <row r="312">
          <cell r="K312">
            <v>2105030902</v>
          </cell>
        </row>
        <row r="312">
          <cell r="N312">
            <v>0</v>
          </cell>
        </row>
        <row r="313">
          <cell r="K313">
            <v>2105030902</v>
          </cell>
        </row>
        <row r="313">
          <cell r="N313">
            <v>0</v>
          </cell>
        </row>
        <row r="314">
          <cell r="K314">
            <v>2105030902</v>
          </cell>
        </row>
        <row r="314">
          <cell r="N314">
            <v>0</v>
          </cell>
        </row>
        <row r="315">
          <cell r="K315">
            <v>2105030902</v>
          </cell>
        </row>
        <row r="315">
          <cell r="N315">
            <v>0</v>
          </cell>
        </row>
        <row r="318">
          <cell r="K318">
            <v>5101010301</v>
          </cell>
        </row>
        <row r="318">
          <cell r="M318">
            <v>0</v>
          </cell>
        </row>
        <row r="319">
          <cell r="K319">
            <v>5101010301</v>
          </cell>
        </row>
        <row r="319">
          <cell r="M319">
            <v>0</v>
          </cell>
        </row>
        <row r="320">
          <cell r="K320">
            <v>5101010301</v>
          </cell>
        </row>
        <row r="320">
          <cell r="M320">
            <v>0</v>
          </cell>
        </row>
        <row r="321">
          <cell r="K321">
            <v>5101010301</v>
          </cell>
        </row>
        <row r="321">
          <cell r="M321">
            <v>0</v>
          </cell>
        </row>
        <row r="322">
          <cell r="K322">
            <v>5101010301</v>
          </cell>
        </row>
        <row r="322">
          <cell r="M322">
            <v>0</v>
          </cell>
        </row>
        <row r="323">
          <cell r="K323">
            <v>5101010301</v>
          </cell>
        </row>
        <row r="323">
          <cell r="M323">
            <v>0</v>
          </cell>
        </row>
        <row r="324">
          <cell r="K324">
            <v>5101010301</v>
          </cell>
        </row>
        <row r="324">
          <cell r="M324">
            <v>0</v>
          </cell>
        </row>
        <row r="325">
          <cell r="K325">
            <v>2105030902</v>
          </cell>
        </row>
        <row r="325">
          <cell r="N325">
            <v>0</v>
          </cell>
        </row>
        <row r="326">
          <cell r="K326">
            <v>2105030902</v>
          </cell>
        </row>
        <row r="326">
          <cell r="N326">
            <v>0</v>
          </cell>
        </row>
        <row r="327">
          <cell r="K327">
            <v>2105030902</v>
          </cell>
        </row>
        <row r="327">
          <cell r="N327">
            <v>0</v>
          </cell>
        </row>
        <row r="328">
          <cell r="K328">
            <v>2105030902</v>
          </cell>
        </row>
        <row r="328">
          <cell r="N328">
            <v>0</v>
          </cell>
        </row>
        <row r="329">
          <cell r="K329">
            <v>2105030902</v>
          </cell>
        </row>
        <row r="329">
          <cell r="N329">
            <v>0</v>
          </cell>
        </row>
        <row r="330">
          <cell r="K330">
            <v>2105030902</v>
          </cell>
        </row>
        <row r="330">
          <cell r="N330">
            <v>0</v>
          </cell>
        </row>
        <row r="331">
          <cell r="K331">
            <v>2105030902</v>
          </cell>
        </row>
        <row r="331">
          <cell r="N331">
            <v>0</v>
          </cell>
        </row>
        <row r="334">
          <cell r="K334">
            <v>1103010101</v>
          </cell>
        </row>
        <row r="334">
          <cell r="M334">
            <v>20400250</v>
          </cell>
        </row>
        <row r="335">
          <cell r="K335">
            <v>1103020101</v>
          </cell>
        </row>
        <row r="335">
          <cell r="M335">
            <v>75000</v>
          </cell>
        </row>
        <row r="336">
          <cell r="K336">
            <v>1103020101</v>
          </cell>
        </row>
        <row r="336">
          <cell r="M336">
            <v>40000</v>
          </cell>
        </row>
        <row r="337">
          <cell r="K337">
            <v>1103020101</v>
          </cell>
        </row>
        <row r="337">
          <cell r="M337">
            <v>285000</v>
          </cell>
        </row>
        <row r="338">
          <cell r="K338">
            <v>1103020101</v>
          </cell>
        </row>
        <row r="338">
          <cell r="M338">
            <v>260000</v>
          </cell>
        </row>
        <row r="339">
          <cell r="K339">
            <v>1103020101</v>
          </cell>
        </row>
        <row r="339">
          <cell r="M339">
            <v>1027500</v>
          </cell>
        </row>
        <row r="340">
          <cell r="K340">
            <v>1103020101</v>
          </cell>
        </row>
        <row r="340">
          <cell r="M340">
            <v>140000</v>
          </cell>
        </row>
        <row r="341">
          <cell r="K341">
            <v>1103020101</v>
          </cell>
        </row>
        <row r="341">
          <cell r="M341">
            <v>118000</v>
          </cell>
        </row>
        <row r="342">
          <cell r="K342">
            <v>1103020101</v>
          </cell>
        </row>
        <row r="342">
          <cell r="M342">
            <v>136500</v>
          </cell>
        </row>
        <row r="343">
          <cell r="K343">
            <v>1103020101</v>
          </cell>
        </row>
        <row r="343">
          <cell r="M343">
            <v>212000</v>
          </cell>
        </row>
        <row r="344">
          <cell r="K344">
            <v>1103020101</v>
          </cell>
        </row>
        <row r="344">
          <cell r="M344">
            <v>390000</v>
          </cell>
        </row>
        <row r="345">
          <cell r="K345">
            <v>1105010301</v>
          </cell>
        </row>
        <row r="345">
          <cell r="M345">
            <v>4845000</v>
          </cell>
        </row>
        <row r="346">
          <cell r="K346">
            <v>1103010301</v>
          </cell>
        </row>
        <row r="346">
          <cell r="M346">
            <v>3955000</v>
          </cell>
        </row>
        <row r="347">
          <cell r="K347">
            <v>1103010301</v>
          </cell>
        </row>
        <row r="347">
          <cell r="M347">
            <v>1440000</v>
          </cell>
        </row>
        <row r="348">
          <cell r="K348">
            <v>1103020101</v>
          </cell>
        </row>
        <row r="348">
          <cell r="M348">
            <v>270000</v>
          </cell>
        </row>
        <row r="349">
          <cell r="K349">
            <v>1103010101</v>
          </cell>
        </row>
        <row r="349">
          <cell r="M349">
            <v>140000</v>
          </cell>
        </row>
        <row r="350">
          <cell r="K350">
            <v>1103020101</v>
          </cell>
        </row>
        <row r="350">
          <cell r="M350">
            <v>35000</v>
          </cell>
        </row>
        <row r="351">
          <cell r="K351">
            <v>1103020101</v>
          </cell>
        </row>
        <row r="351">
          <cell r="M351">
            <v>1660000</v>
          </cell>
        </row>
        <row r="352">
          <cell r="K352">
            <v>1103020101</v>
          </cell>
        </row>
        <row r="352">
          <cell r="M352">
            <v>1053000</v>
          </cell>
        </row>
        <row r="353">
          <cell r="K353">
            <v>1103020101</v>
          </cell>
        </row>
        <row r="353">
          <cell r="M353">
            <v>7480000</v>
          </cell>
        </row>
        <row r="354">
          <cell r="K354">
            <v>1103010301</v>
          </cell>
        </row>
        <row r="354">
          <cell r="M354">
            <v>1000000</v>
          </cell>
        </row>
        <row r="355">
          <cell r="M355">
            <v>0</v>
          </cell>
        </row>
        <row r="356">
          <cell r="M356">
            <v>0</v>
          </cell>
        </row>
        <row r="357">
          <cell r="M357">
            <v>0</v>
          </cell>
        </row>
        <row r="358">
          <cell r="M358">
            <v>0</v>
          </cell>
        </row>
        <row r="359">
          <cell r="K359">
            <v>4102020201</v>
          </cell>
        </row>
        <row r="359">
          <cell r="N359">
            <v>20400250</v>
          </cell>
        </row>
        <row r="360">
          <cell r="K360">
            <v>4102020201</v>
          </cell>
        </row>
        <row r="360">
          <cell r="N360">
            <v>75000</v>
          </cell>
        </row>
        <row r="361">
          <cell r="K361">
            <v>4102020201</v>
          </cell>
        </row>
        <row r="361">
          <cell r="N361">
            <v>40000</v>
          </cell>
        </row>
        <row r="362">
          <cell r="K362">
            <v>4102020201</v>
          </cell>
        </row>
        <row r="362">
          <cell r="N362">
            <v>285000</v>
          </cell>
        </row>
        <row r="363">
          <cell r="K363">
            <v>4102020201</v>
          </cell>
        </row>
        <row r="363">
          <cell r="N363">
            <v>260000</v>
          </cell>
        </row>
        <row r="364">
          <cell r="K364">
            <v>4102020201</v>
          </cell>
        </row>
        <row r="364">
          <cell r="N364">
            <v>1027500</v>
          </cell>
        </row>
        <row r="365">
          <cell r="K365">
            <v>4102020201</v>
          </cell>
        </row>
        <row r="365">
          <cell r="N365">
            <v>140000</v>
          </cell>
        </row>
        <row r="366">
          <cell r="K366">
            <v>4102020201</v>
          </cell>
        </row>
        <row r="366">
          <cell r="N366">
            <v>118000</v>
          </cell>
        </row>
        <row r="367">
          <cell r="K367">
            <v>4102020201</v>
          </cell>
        </row>
        <row r="367">
          <cell r="N367">
            <v>136500</v>
          </cell>
        </row>
        <row r="368">
          <cell r="K368">
            <v>4102020201</v>
          </cell>
        </row>
        <row r="368">
          <cell r="N368">
            <v>212000</v>
          </cell>
        </row>
        <row r="369">
          <cell r="K369">
            <v>4102020201</v>
          </cell>
        </row>
        <row r="369">
          <cell r="N369">
            <v>390000</v>
          </cell>
        </row>
        <row r="370">
          <cell r="K370">
            <v>4102020201</v>
          </cell>
        </row>
        <row r="370">
          <cell r="N370">
            <v>4845000</v>
          </cell>
        </row>
        <row r="371">
          <cell r="K371">
            <v>4102020201</v>
          </cell>
        </row>
        <row r="371">
          <cell r="N371">
            <v>3955000</v>
          </cell>
        </row>
        <row r="372">
          <cell r="K372">
            <v>4102020201</v>
          </cell>
        </row>
        <row r="372">
          <cell r="N372">
            <v>1440000</v>
          </cell>
        </row>
        <row r="373">
          <cell r="K373">
            <v>4102020201</v>
          </cell>
        </row>
        <row r="373">
          <cell r="N373">
            <v>270000</v>
          </cell>
        </row>
        <row r="374">
          <cell r="K374">
            <v>4102020201</v>
          </cell>
        </row>
        <row r="374">
          <cell r="N374">
            <v>140000</v>
          </cell>
        </row>
        <row r="375">
          <cell r="K375">
            <v>4102020201</v>
          </cell>
        </row>
        <row r="375">
          <cell r="N375">
            <v>35000</v>
          </cell>
        </row>
        <row r="376">
          <cell r="K376">
            <v>4102020201</v>
          </cell>
        </row>
        <row r="376">
          <cell r="N376">
            <v>1660000</v>
          </cell>
        </row>
        <row r="377">
          <cell r="K377">
            <v>4102020201</v>
          </cell>
        </row>
        <row r="377">
          <cell r="N377">
            <v>1053000</v>
          </cell>
        </row>
        <row r="378">
          <cell r="K378">
            <v>4102020201</v>
          </cell>
        </row>
        <row r="378">
          <cell r="N378">
            <v>7480000</v>
          </cell>
        </row>
        <row r="379">
          <cell r="K379">
            <v>4102020201</v>
          </cell>
        </row>
        <row r="379">
          <cell r="N379">
            <v>1000000</v>
          </cell>
        </row>
        <row r="380">
          <cell r="K380">
            <v>4102020201</v>
          </cell>
        </row>
        <row r="380">
          <cell r="N380">
            <v>0</v>
          </cell>
        </row>
        <row r="381">
          <cell r="K381">
            <v>4102020201</v>
          </cell>
        </row>
        <row r="381">
          <cell r="N381">
            <v>0</v>
          </cell>
        </row>
        <row r="382">
          <cell r="K382">
            <v>4102020201</v>
          </cell>
        </row>
        <row r="382">
          <cell r="N382">
            <v>0</v>
          </cell>
        </row>
        <row r="383">
          <cell r="K383">
            <v>4102020201</v>
          </cell>
        </row>
        <row r="383">
          <cell r="N383">
            <v>0</v>
          </cell>
        </row>
        <row r="385">
          <cell r="K385">
            <v>2108010301</v>
          </cell>
        </row>
        <row r="385">
          <cell r="M385">
            <v>0</v>
          </cell>
        </row>
        <row r="386">
          <cell r="K386">
            <v>1103020101</v>
          </cell>
        </row>
        <row r="386">
          <cell r="N386">
            <v>0</v>
          </cell>
        </row>
        <row r="389">
          <cell r="K389">
            <v>1103020101</v>
          </cell>
        </row>
        <row r="389">
          <cell r="M389">
            <v>430000</v>
          </cell>
        </row>
        <row r="390">
          <cell r="K390">
            <v>4102020201</v>
          </cell>
        </row>
        <row r="390">
          <cell r="N390">
            <v>430000</v>
          </cell>
        </row>
        <row r="392">
          <cell r="K392">
            <v>1103020101</v>
          </cell>
        </row>
        <row r="392">
          <cell r="M392">
            <v>16000000</v>
          </cell>
        </row>
        <row r="393">
          <cell r="K393">
            <v>1103020101</v>
          </cell>
        </row>
        <row r="393">
          <cell r="M393">
            <v>70000</v>
          </cell>
        </row>
        <row r="394">
          <cell r="K394">
            <v>1103010101</v>
          </cell>
        </row>
        <row r="394">
          <cell r="M394">
            <v>340000</v>
          </cell>
        </row>
        <row r="395">
          <cell r="K395">
            <v>1105010301</v>
          </cell>
        </row>
        <row r="395">
          <cell r="M395">
            <v>240000</v>
          </cell>
        </row>
        <row r="396">
          <cell r="K396">
            <v>1103020101</v>
          </cell>
        </row>
        <row r="396">
          <cell r="M396">
            <v>4625000</v>
          </cell>
        </row>
        <row r="397">
          <cell r="K397">
            <v>4102020201</v>
          </cell>
        </row>
        <row r="397">
          <cell r="N397">
            <v>16000000</v>
          </cell>
        </row>
        <row r="398">
          <cell r="K398">
            <v>4102020201</v>
          </cell>
        </row>
        <row r="398">
          <cell r="N398">
            <v>70000</v>
          </cell>
        </row>
        <row r="399">
          <cell r="K399">
            <v>4102020201</v>
          </cell>
        </row>
        <row r="399">
          <cell r="N399">
            <v>340000</v>
          </cell>
        </row>
        <row r="400">
          <cell r="K400">
            <v>4102020201</v>
          </cell>
        </row>
        <row r="400">
          <cell r="N400">
            <v>240000</v>
          </cell>
        </row>
        <row r="401">
          <cell r="K401">
            <v>4102020201</v>
          </cell>
        </row>
        <row r="401">
          <cell r="N401">
            <v>4625000</v>
          </cell>
        </row>
        <row r="403">
          <cell r="K403">
            <v>1103020101</v>
          </cell>
        </row>
        <row r="403">
          <cell r="M403">
            <v>0</v>
          </cell>
        </row>
        <row r="404">
          <cell r="K404">
            <v>4102020201</v>
          </cell>
        </row>
        <row r="404">
          <cell r="N404">
            <v>0</v>
          </cell>
        </row>
        <row r="406">
          <cell r="K406">
            <v>1103020101</v>
          </cell>
        </row>
        <row r="406">
          <cell r="M406">
            <v>0</v>
          </cell>
        </row>
        <row r="407">
          <cell r="K407">
            <v>4102020201</v>
          </cell>
        </row>
        <row r="407">
          <cell r="N407">
            <v>0</v>
          </cell>
        </row>
        <row r="409">
          <cell r="K409">
            <v>1103020101</v>
          </cell>
        </row>
        <row r="409">
          <cell r="M409">
            <v>0</v>
          </cell>
        </row>
        <row r="410">
          <cell r="K410">
            <v>1103010101</v>
          </cell>
        </row>
        <row r="410">
          <cell r="M410">
            <v>0</v>
          </cell>
        </row>
        <row r="411">
          <cell r="K411">
            <v>1105010510</v>
          </cell>
        </row>
        <row r="411">
          <cell r="M411">
            <v>8135790</v>
          </cell>
        </row>
        <row r="412">
          <cell r="K412">
            <v>4102020201</v>
          </cell>
        </row>
        <row r="412">
          <cell r="N412">
            <v>0</v>
          </cell>
        </row>
        <row r="413">
          <cell r="K413">
            <v>4102020201</v>
          </cell>
        </row>
        <row r="413">
          <cell r="N413">
            <v>0</v>
          </cell>
        </row>
        <row r="414">
          <cell r="K414">
            <v>4102020201</v>
          </cell>
        </row>
        <row r="414">
          <cell r="N414">
            <v>8135790</v>
          </cell>
        </row>
        <row r="416">
          <cell r="K416">
            <v>2108010301</v>
          </cell>
        </row>
        <row r="416">
          <cell r="M416">
            <v>2635000</v>
          </cell>
        </row>
        <row r="417">
          <cell r="K417">
            <v>1105010301</v>
          </cell>
        </row>
        <row r="417">
          <cell r="M417">
            <v>0</v>
          </cell>
        </row>
        <row r="418">
          <cell r="K418">
            <v>1103020101</v>
          </cell>
        </row>
        <row r="418">
          <cell r="M418">
            <v>0</v>
          </cell>
        </row>
        <row r="419">
          <cell r="K419">
            <v>1105010202</v>
          </cell>
        </row>
        <row r="419">
          <cell r="M419">
            <v>0</v>
          </cell>
        </row>
        <row r="420">
          <cell r="K420">
            <v>4102020201</v>
          </cell>
        </row>
        <row r="420">
          <cell r="N420">
            <v>2635000</v>
          </cell>
        </row>
        <row r="421">
          <cell r="K421">
            <v>4102020201</v>
          </cell>
        </row>
        <row r="421">
          <cell r="N421">
            <v>0</v>
          </cell>
        </row>
        <row r="422">
          <cell r="K422">
            <v>4102020201</v>
          </cell>
        </row>
        <row r="422">
          <cell r="N422">
            <v>0</v>
          </cell>
        </row>
        <row r="423">
          <cell r="K423">
            <v>4102020201</v>
          </cell>
        </row>
        <row r="423">
          <cell r="N423">
            <v>0</v>
          </cell>
        </row>
        <row r="425">
          <cell r="K425">
            <v>2108010301</v>
          </cell>
        </row>
        <row r="425">
          <cell r="M425">
            <v>2635000</v>
          </cell>
        </row>
        <row r="426">
          <cell r="K426">
            <v>1103020101</v>
          </cell>
        </row>
        <row r="426">
          <cell r="N426">
            <v>2635000</v>
          </cell>
        </row>
        <row r="429">
          <cell r="K429">
            <v>1103010101</v>
          </cell>
        </row>
        <row r="429">
          <cell r="M429">
            <v>15000000</v>
          </cell>
        </row>
        <row r="430">
          <cell r="K430">
            <v>4102020201</v>
          </cell>
        </row>
        <row r="430">
          <cell r="N430">
            <v>15000000</v>
          </cell>
        </row>
        <row r="433">
          <cell r="K433">
            <v>1103010101</v>
          </cell>
        </row>
        <row r="433">
          <cell r="M433">
            <v>6024000</v>
          </cell>
        </row>
        <row r="434">
          <cell r="K434">
            <v>2108010301</v>
          </cell>
        </row>
        <row r="434">
          <cell r="M434">
            <v>6525000</v>
          </cell>
        </row>
        <row r="435">
          <cell r="K435">
            <v>1103020101</v>
          </cell>
        </row>
        <row r="435">
          <cell r="M435">
            <v>5775000</v>
          </cell>
        </row>
        <row r="436">
          <cell r="K436">
            <v>1103010301</v>
          </cell>
        </row>
        <row r="436">
          <cell r="M436">
            <v>330000</v>
          </cell>
        </row>
        <row r="437">
          <cell r="K437">
            <v>1103020101</v>
          </cell>
        </row>
        <row r="437">
          <cell r="M437">
            <v>5670000</v>
          </cell>
        </row>
        <row r="438">
          <cell r="K438">
            <v>1103020101</v>
          </cell>
        </row>
        <row r="438">
          <cell r="M438">
            <v>55000</v>
          </cell>
        </row>
        <row r="439">
          <cell r="K439">
            <v>1103020101</v>
          </cell>
        </row>
        <row r="439">
          <cell r="M439">
            <v>55000</v>
          </cell>
        </row>
        <row r="440">
          <cell r="K440">
            <v>1105010301</v>
          </cell>
        </row>
        <row r="440">
          <cell r="M440">
            <v>935000</v>
          </cell>
        </row>
        <row r="442">
          <cell r="K442">
            <v>4102020201</v>
          </cell>
        </row>
        <row r="442">
          <cell r="N442">
            <v>6024000</v>
          </cell>
        </row>
        <row r="443">
          <cell r="K443">
            <v>4102020201</v>
          </cell>
        </row>
        <row r="443">
          <cell r="N443">
            <v>6525000</v>
          </cell>
        </row>
        <row r="444">
          <cell r="K444">
            <v>4102020201</v>
          </cell>
        </row>
        <row r="444">
          <cell r="N444">
            <v>5775000</v>
          </cell>
        </row>
        <row r="445">
          <cell r="K445">
            <v>4102020201</v>
          </cell>
        </row>
        <row r="445">
          <cell r="N445">
            <v>330000</v>
          </cell>
        </row>
        <row r="446">
          <cell r="K446">
            <v>4102020201</v>
          </cell>
        </row>
        <row r="446">
          <cell r="N446">
            <v>5670000</v>
          </cell>
        </row>
        <row r="447">
          <cell r="K447">
            <v>4102020201</v>
          </cell>
        </row>
        <row r="447">
          <cell r="N447">
            <v>55000</v>
          </cell>
        </row>
        <row r="448">
          <cell r="K448">
            <v>4102020201</v>
          </cell>
        </row>
        <row r="448">
          <cell r="N448">
            <v>55000</v>
          </cell>
        </row>
        <row r="449">
          <cell r="K449">
            <v>4102020201</v>
          </cell>
        </row>
        <row r="449">
          <cell r="N449">
            <v>935000</v>
          </cell>
        </row>
        <row r="450">
          <cell r="K450">
            <v>4102020201</v>
          </cell>
        </row>
        <row r="450">
          <cell r="N450">
            <v>0</v>
          </cell>
        </row>
        <row r="452">
          <cell r="K452">
            <v>2108010301</v>
          </cell>
        </row>
        <row r="452">
          <cell r="M452">
            <v>6525000</v>
          </cell>
        </row>
        <row r="453">
          <cell r="K453">
            <v>1103020101</v>
          </cell>
        </row>
        <row r="453">
          <cell r="N453">
            <v>6525000</v>
          </cell>
        </row>
        <row r="456">
          <cell r="K456">
            <v>1103010101</v>
          </cell>
        </row>
        <row r="456">
          <cell r="M456">
            <v>16469750</v>
          </cell>
        </row>
        <row r="457">
          <cell r="K457">
            <v>1103020101</v>
          </cell>
        </row>
        <row r="457">
          <cell r="M457">
            <v>300000</v>
          </cell>
        </row>
        <row r="458">
          <cell r="K458">
            <v>1103020101</v>
          </cell>
        </row>
        <row r="458">
          <cell r="M458">
            <v>660000</v>
          </cell>
        </row>
        <row r="459">
          <cell r="K459">
            <v>1103010301</v>
          </cell>
        </row>
        <row r="459">
          <cell r="M459">
            <v>785000</v>
          </cell>
        </row>
        <row r="460">
          <cell r="K460">
            <v>1103020101</v>
          </cell>
        </row>
        <row r="460">
          <cell r="M460">
            <v>1961870</v>
          </cell>
        </row>
        <row r="461">
          <cell r="K461">
            <v>1103010101</v>
          </cell>
        </row>
        <row r="461">
          <cell r="M461">
            <v>14915000</v>
          </cell>
        </row>
        <row r="462">
          <cell r="K462">
            <v>1105010301</v>
          </cell>
        </row>
        <row r="462">
          <cell r="M462">
            <v>3537300</v>
          </cell>
        </row>
        <row r="463">
          <cell r="K463">
            <v>1103020101</v>
          </cell>
        </row>
        <row r="463">
          <cell r="M463">
            <v>0</v>
          </cell>
        </row>
        <row r="464">
          <cell r="K464">
            <v>1103020101</v>
          </cell>
        </row>
        <row r="464">
          <cell r="M464">
            <v>0</v>
          </cell>
        </row>
        <row r="465">
          <cell r="K465">
            <v>4102020201</v>
          </cell>
        </row>
        <row r="465">
          <cell r="N465">
            <v>16469750</v>
          </cell>
        </row>
        <row r="466">
          <cell r="K466">
            <v>4102020201</v>
          </cell>
        </row>
        <row r="466">
          <cell r="N466">
            <v>300000</v>
          </cell>
        </row>
        <row r="467">
          <cell r="K467">
            <v>4102020201</v>
          </cell>
        </row>
        <row r="467">
          <cell r="N467">
            <v>660000</v>
          </cell>
        </row>
        <row r="468">
          <cell r="K468">
            <v>4102020201</v>
          </cell>
        </row>
        <row r="468">
          <cell r="N468">
            <v>785000</v>
          </cell>
        </row>
        <row r="469">
          <cell r="K469">
            <v>4102020201</v>
          </cell>
        </row>
        <row r="469">
          <cell r="N469">
            <v>1961870</v>
          </cell>
        </row>
        <row r="470">
          <cell r="K470">
            <v>4102020201</v>
          </cell>
        </row>
        <row r="470">
          <cell r="N470">
            <v>14915000</v>
          </cell>
        </row>
        <row r="471">
          <cell r="K471">
            <v>4102020201</v>
          </cell>
        </row>
        <row r="471">
          <cell r="N471">
            <v>3537300</v>
          </cell>
        </row>
        <row r="472">
          <cell r="K472">
            <v>4102020201</v>
          </cell>
        </row>
        <row r="472">
          <cell r="N472">
            <v>0</v>
          </cell>
        </row>
        <row r="473">
          <cell r="K473">
            <v>4102020201</v>
          </cell>
        </row>
        <row r="473">
          <cell r="N473">
            <v>0</v>
          </cell>
        </row>
        <row r="475">
          <cell r="K475">
            <v>1103010101</v>
          </cell>
        </row>
        <row r="475">
          <cell r="M475">
            <v>15000000</v>
          </cell>
        </row>
        <row r="476">
          <cell r="K476">
            <v>1103010101</v>
          </cell>
        </row>
        <row r="476">
          <cell r="M476">
            <v>12920000</v>
          </cell>
        </row>
        <row r="477">
          <cell r="K477">
            <v>4102020201</v>
          </cell>
        </row>
        <row r="477">
          <cell r="N477">
            <v>15000000</v>
          </cell>
        </row>
        <row r="478">
          <cell r="K478">
            <v>4102020201</v>
          </cell>
        </row>
        <row r="478">
          <cell r="N478">
            <v>12920000</v>
          </cell>
        </row>
        <row r="480">
          <cell r="K480">
            <v>1103020101</v>
          </cell>
        </row>
        <row r="480">
          <cell r="M480">
            <v>0</v>
          </cell>
        </row>
        <row r="481">
          <cell r="K481">
            <v>4102020201</v>
          </cell>
        </row>
        <row r="481">
          <cell r="N481">
            <v>0</v>
          </cell>
        </row>
        <row r="483">
          <cell r="K483">
            <v>1103010101</v>
          </cell>
        </row>
        <row r="483">
          <cell r="M483">
            <v>31360000</v>
          </cell>
        </row>
        <row r="484">
          <cell r="K484">
            <v>1103020101</v>
          </cell>
        </row>
        <row r="484">
          <cell r="M484">
            <v>80000</v>
          </cell>
        </row>
        <row r="485">
          <cell r="K485">
            <v>1103020101</v>
          </cell>
        </row>
        <row r="485">
          <cell r="M485">
            <v>140000</v>
          </cell>
        </row>
        <row r="486">
          <cell r="K486">
            <v>1103010101</v>
          </cell>
        </row>
        <row r="486">
          <cell r="M486">
            <v>520000</v>
          </cell>
        </row>
        <row r="487">
          <cell r="K487">
            <v>1103020101</v>
          </cell>
        </row>
        <row r="487">
          <cell r="M487">
            <v>35000</v>
          </cell>
        </row>
        <row r="488">
          <cell r="K488">
            <v>1103010101</v>
          </cell>
        </row>
        <row r="488">
          <cell r="M488">
            <v>15000000</v>
          </cell>
        </row>
        <row r="489">
          <cell r="K489">
            <v>4102020201</v>
          </cell>
        </row>
        <row r="489">
          <cell r="N489">
            <v>31360000</v>
          </cell>
        </row>
        <row r="490">
          <cell r="K490">
            <v>4102020201</v>
          </cell>
        </row>
        <row r="490">
          <cell r="N490">
            <v>80000</v>
          </cell>
        </row>
        <row r="491">
          <cell r="K491">
            <v>4102020201</v>
          </cell>
        </row>
        <row r="491">
          <cell r="N491">
            <v>140000</v>
          </cell>
        </row>
        <row r="492">
          <cell r="K492">
            <v>4102020201</v>
          </cell>
        </row>
        <row r="492">
          <cell r="N492">
            <v>520000</v>
          </cell>
        </row>
        <row r="493">
          <cell r="K493">
            <v>4102020201</v>
          </cell>
        </row>
        <row r="493">
          <cell r="N493">
            <v>35000</v>
          </cell>
        </row>
        <row r="494">
          <cell r="K494">
            <v>4102020201</v>
          </cell>
        </row>
        <row r="494">
          <cell r="N494">
            <v>15000000</v>
          </cell>
        </row>
        <row r="496">
          <cell r="K496">
            <v>1103020101</v>
          </cell>
        </row>
        <row r="496">
          <cell r="M496">
            <v>615000</v>
          </cell>
        </row>
        <row r="497">
          <cell r="K497">
            <v>1103020101</v>
          </cell>
        </row>
        <row r="497">
          <cell r="M497">
            <v>5580000</v>
          </cell>
        </row>
        <row r="498">
          <cell r="K498">
            <v>1103010101</v>
          </cell>
        </row>
        <row r="498">
          <cell r="M498">
            <v>2788750</v>
          </cell>
        </row>
        <row r="499">
          <cell r="K499">
            <v>1103010101</v>
          </cell>
        </row>
        <row r="499">
          <cell r="M499">
            <v>0</v>
          </cell>
        </row>
        <row r="500">
          <cell r="K500">
            <v>4102020201</v>
          </cell>
        </row>
        <row r="500">
          <cell r="N500">
            <v>615000</v>
          </cell>
        </row>
        <row r="501">
          <cell r="K501">
            <v>4102020201</v>
          </cell>
        </row>
        <row r="501">
          <cell r="N501">
            <v>5580000</v>
          </cell>
        </row>
        <row r="502">
          <cell r="K502">
            <v>4102020201</v>
          </cell>
        </row>
        <row r="502">
          <cell r="N502">
            <v>2788750</v>
          </cell>
        </row>
        <row r="503">
          <cell r="K503">
            <v>4102020201</v>
          </cell>
        </row>
        <row r="503">
          <cell r="N503">
            <v>0</v>
          </cell>
        </row>
        <row r="505">
          <cell r="K505">
            <v>1103020101</v>
          </cell>
        </row>
        <row r="505">
          <cell r="M505">
            <v>280000</v>
          </cell>
        </row>
        <row r="506">
          <cell r="K506">
            <v>1103010101</v>
          </cell>
        </row>
        <row r="506">
          <cell r="M506">
            <v>540000</v>
          </cell>
        </row>
        <row r="507">
          <cell r="K507">
            <v>1103020101</v>
          </cell>
        </row>
        <row r="507">
          <cell r="M507">
            <v>1540000</v>
          </cell>
        </row>
        <row r="508">
          <cell r="K508">
            <v>1103010101</v>
          </cell>
        </row>
        <row r="508">
          <cell r="M508">
            <v>240000</v>
          </cell>
        </row>
        <row r="509">
          <cell r="K509">
            <v>4102020201</v>
          </cell>
        </row>
        <row r="509">
          <cell r="N509">
            <v>280000</v>
          </cell>
        </row>
        <row r="510">
          <cell r="K510">
            <v>4102020201</v>
          </cell>
        </row>
        <row r="510">
          <cell r="N510">
            <v>540000</v>
          </cell>
        </row>
        <row r="511">
          <cell r="K511">
            <v>4102020201</v>
          </cell>
        </row>
        <row r="511">
          <cell r="N511">
            <v>1540000</v>
          </cell>
        </row>
        <row r="512">
          <cell r="K512">
            <v>4102020201</v>
          </cell>
        </row>
        <row r="512">
          <cell r="N512">
            <v>240000</v>
          </cell>
        </row>
        <row r="514">
          <cell r="K514">
            <v>1103020101</v>
          </cell>
        </row>
        <row r="515">
          <cell r="K515">
            <v>4102020201</v>
          </cell>
        </row>
        <row r="515">
          <cell r="N515">
            <v>0</v>
          </cell>
        </row>
        <row r="517">
          <cell r="K517">
            <v>1103010301</v>
          </cell>
        </row>
        <row r="517">
          <cell r="M517">
            <v>5185000</v>
          </cell>
        </row>
        <row r="518">
          <cell r="K518">
            <v>1105010102</v>
          </cell>
        </row>
        <row r="518">
          <cell r="M518">
            <v>3450000</v>
          </cell>
        </row>
        <row r="519">
          <cell r="K519">
            <v>1103020101</v>
          </cell>
        </row>
        <row r="519">
          <cell r="M519">
            <v>0</v>
          </cell>
        </row>
        <row r="520">
          <cell r="K520">
            <v>4102020201</v>
          </cell>
        </row>
        <row r="520">
          <cell r="N520">
            <v>5185000</v>
          </cell>
        </row>
        <row r="521">
          <cell r="K521">
            <v>4102020201</v>
          </cell>
        </row>
        <row r="521">
          <cell r="N521">
            <v>3450000</v>
          </cell>
        </row>
        <row r="522">
          <cell r="K522">
            <v>4102020201</v>
          </cell>
        </row>
        <row r="522">
          <cell r="N522">
            <v>0</v>
          </cell>
        </row>
        <row r="524">
          <cell r="K524">
            <v>2108010302</v>
          </cell>
        </row>
        <row r="524">
          <cell r="M524">
            <v>0</v>
          </cell>
        </row>
        <row r="525">
          <cell r="K525">
            <v>1105010102</v>
          </cell>
        </row>
        <row r="525">
          <cell r="N525">
            <v>0</v>
          </cell>
        </row>
        <row r="528">
          <cell r="K528">
            <v>1103020101</v>
          </cell>
        </row>
        <row r="528">
          <cell r="M528">
            <v>1158000</v>
          </cell>
        </row>
        <row r="529">
          <cell r="K529">
            <v>1103020101</v>
          </cell>
        </row>
        <row r="529">
          <cell r="M529">
            <v>290000</v>
          </cell>
        </row>
        <row r="530">
          <cell r="K530">
            <v>1103020101</v>
          </cell>
        </row>
        <row r="530">
          <cell r="M530">
            <v>900000</v>
          </cell>
        </row>
        <row r="531">
          <cell r="K531">
            <v>1103010101</v>
          </cell>
        </row>
        <row r="531">
          <cell r="M531">
            <v>2257600</v>
          </cell>
        </row>
        <row r="532">
          <cell r="K532">
            <v>1103020101</v>
          </cell>
        </row>
        <row r="532">
          <cell r="M532">
            <v>1200000</v>
          </cell>
        </row>
        <row r="533">
          <cell r="K533">
            <v>1103020101</v>
          </cell>
        </row>
        <row r="533">
          <cell r="M533">
            <v>900000</v>
          </cell>
        </row>
        <row r="534">
          <cell r="K534">
            <v>1103020101</v>
          </cell>
        </row>
        <row r="534">
          <cell r="M534">
            <v>438000</v>
          </cell>
        </row>
        <row r="535">
          <cell r="K535">
            <v>1105010102</v>
          </cell>
        </row>
        <row r="535">
          <cell r="M535">
            <v>765000</v>
          </cell>
        </row>
        <row r="536">
          <cell r="K536">
            <v>1103020101</v>
          </cell>
        </row>
        <row r="536">
          <cell r="M536">
            <v>85000</v>
          </cell>
        </row>
        <row r="537">
          <cell r="K537">
            <v>1103010301</v>
          </cell>
        </row>
        <row r="537">
          <cell r="M537">
            <v>969600</v>
          </cell>
        </row>
        <row r="538">
          <cell r="K538">
            <v>1103020101</v>
          </cell>
        </row>
        <row r="538">
          <cell r="M538">
            <v>300000</v>
          </cell>
        </row>
        <row r="539">
          <cell r="K539">
            <v>1103020101</v>
          </cell>
        </row>
        <row r="539">
          <cell r="M539">
            <v>880000</v>
          </cell>
        </row>
        <row r="540">
          <cell r="K540">
            <v>1103020101</v>
          </cell>
        </row>
        <row r="540">
          <cell r="M540">
            <v>1227100</v>
          </cell>
        </row>
        <row r="541">
          <cell r="K541">
            <v>1103010101</v>
          </cell>
        </row>
        <row r="541">
          <cell r="M541">
            <v>585000</v>
          </cell>
        </row>
        <row r="542">
          <cell r="K542">
            <v>1103010101</v>
          </cell>
        </row>
        <row r="542">
          <cell r="M542">
            <v>6791560</v>
          </cell>
        </row>
        <row r="543">
          <cell r="K543">
            <v>1103020101</v>
          </cell>
        </row>
        <row r="543">
          <cell r="M543">
            <v>660000</v>
          </cell>
        </row>
        <row r="544">
          <cell r="K544">
            <v>1103010101</v>
          </cell>
        </row>
        <row r="544">
          <cell r="M544">
            <v>92545000</v>
          </cell>
        </row>
        <row r="545">
          <cell r="K545">
            <v>1103020101</v>
          </cell>
        </row>
        <row r="545">
          <cell r="M545">
            <v>1080000</v>
          </cell>
        </row>
        <row r="546">
          <cell r="K546">
            <v>1103010301</v>
          </cell>
        </row>
        <row r="546">
          <cell r="M546">
            <v>8415000</v>
          </cell>
        </row>
        <row r="547">
          <cell r="K547">
            <v>1103010301</v>
          </cell>
        </row>
        <row r="547">
          <cell r="M547">
            <v>4395000</v>
          </cell>
        </row>
        <row r="548">
          <cell r="K548">
            <v>1105010301</v>
          </cell>
        </row>
        <row r="548">
          <cell r="M548">
            <v>320000</v>
          </cell>
        </row>
        <row r="549">
          <cell r="K549">
            <v>1103020101</v>
          </cell>
        </row>
        <row r="549">
          <cell r="M549">
            <v>2295000</v>
          </cell>
        </row>
        <row r="550">
          <cell r="K550">
            <v>1103010301</v>
          </cell>
        </row>
        <row r="550">
          <cell r="M550">
            <v>6560000</v>
          </cell>
        </row>
        <row r="551">
          <cell r="K551">
            <v>1103020101</v>
          </cell>
        </row>
        <row r="551">
          <cell r="M551">
            <v>5430000</v>
          </cell>
        </row>
        <row r="552">
          <cell r="K552">
            <v>1103010101</v>
          </cell>
        </row>
        <row r="552">
          <cell r="M552">
            <v>1840000</v>
          </cell>
        </row>
        <row r="553">
          <cell r="K553">
            <v>1103010201</v>
          </cell>
        </row>
        <row r="553">
          <cell r="M553">
            <v>4336000</v>
          </cell>
        </row>
        <row r="554">
          <cell r="K554">
            <v>1103020101</v>
          </cell>
        </row>
        <row r="554">
          <cell r="M554">
            <v>3420000</v>
          </cell>
        </row>
        <row r="555">
          <cell r="K555">
            <v>1103020101</v>
          </cell>
        </row>
        <row r="555">
          <cell r="M555">
            <v>450000</v>
          </cell>
        </row>
        <row r="556">
          <cell r="K556">
            <v>1103020101</v>
          </cell>
        </row>
        <row r="556">
          <cell r="M556">
            <v>596250</v>
          </cell>
        </row>
        <row r="557">
          <cell r="K557">
            <v>1103020101</v>
          </cell>
        </row>
        <row r="557">
          <cell r="M557">
            <v>85000</v>
          </cell>
        </row>
        <row r="558">
          <cell r="K558">
            <v>1103020101</v>
          </cell>
        </row>
        <row r="558">
          <cell r="M558">
            <v>510000</v>
          </cell>
        </row>
        <row r="559">
          <cell r="K559">
            <v>1103020101</v>
          </cell>
        </row>
        <row r="559">
          <cell r="M559">
            <v>2380000</v>
          </cell>
        </row>
        <row r="560">
          <cell r="K560">
            <v>1103010301</v>
          </cell>
        </row>
        <row r="560">
          <cell r="M560">
            <v>911500</v>
          </cell>
        </row>
        <row r="561">
          <cell r="K561">
            <v>1103020101</v>
          </cell>
        </row>
        <row r="561">
          <cell r="M561">
            <v>3026350</v>
          </cell>
        </row>
        <row r="562">
          <cell r="K562">
            <v>1103010301</v>
          </cell>
        </row>
        <row r="562">
          <cell r="M562">
            <v>10336500</v>
          </cell>
        </row>
        <row r="563">
          <cell r="K563">
            <v>1103020101</v>
          </cell>
        </row>
        <row r="563">
          <cell r="M563">
            <v>9625000</v>
          </cell>
        </row>
        <row r="564">
          <cell r="K564">
            <v>1103020101</v>
          </cell>
        </row>
        <row r="564">
          <cell r="M564">
            <v>300000</v>
          </cell>
        </row>
        <row r="565">
          <cell r="K565">
            <v>1103020101</v>
          </cell>
        </row>
        <row r="565">
          <cell r="M565">
            <v>85000</v>
          </cell>
        </row>
        <row r="566">
          <cell r="K566">
            <v>1103010301</v>
          </cell>
        </row>
        <row r="566">
          <cell r="M566">
            <v>2185000</v>
          </cell>
        </row>
        <row r="567">
          <cell r="K567">
            <v>1103020101</v>
          </cell>
        </row>
        <row r="567">
          <cell r="M567">
            <v>4000000</v>
          </cell>
        </row>
        <row r="568">
          <cell r="K568">
            <v>1105010102</v>
          </cell>
        </row>
        <row r="568">
          <cell r="M568">
            <v>1125000</v>
          </cell>
        </row>
        <row r="569">
          <cell r="K569">
            <v>1103020101</v>
          </cell>
        </row>
        <row r="569">
          <cell r="M569">
            <v>140000</v>
          </cell>
        </row>
        <row r="570">
          <cell r="K570">
            <v>1103020101</v>
          </cell>
        </row>
        <row r="570">
          <cell r="M570">
            <v>775000</v>
          </cell>
        </row>
        <row r="571">
          <cell r="K571">
            <v>1103020101</v>
          </cell>
        </row>
        <row r="571">
          <cell r="M571">
            <v>191600</v>
          </cell>
        </row>
        <row r="572">
          <cell r="K572">
            <v>1103020101</v>
          </cell>
        </row>
        <row r="572">
          <cell r="M572">
            <v>793000</v>
          </cell>
        </row>
        <row r="573">
          <cell r="K573">
            <v>1103010301</v>
          </cell>
        </row>
        <row r="573">
          <cell r="M573">
            <v>2230000</v>
          </cell>
        </row>
        <row r="574">
          <cell r="K574">
            <v>1103010301</v>
          </cell>
        </row>
        <row r="574">
          <cell r="M574">
            <v>750000</v>
          </cell>
        </row>
        <row r="575">
          <cell r="K575">
            <v>1105010102</v>
          </cell>
        </row>
        <row r="575">
          <cell r="M575">
            <v>85000</v>
          </cell>
        </row>
        <row r="576">
          <cell r="K576">
            <v>1103010301</v>
          </cell>
        </row>
        <row r="576">
          <cell r="M576">
            <v>2950000</v>
          </cell>
        </row>
        <row r="577">
          <cell r="K577">
            <v>1105010301</v>
          </cell>
        </row>
        <row r="577">
          <cell r="M577">
            <v>275000</v>
          </cell>
        </row>
        <row r="578">
          <cell r="K578">
            <v>1103020101</v>
          </cell>
        </row>
        <row r="578">
          <cell r="M578">
            <v>85000</v>
          </cell>
        </row>
        <row r="579">
          <cell r="K579">
            <v>1103020101</v>
          </cell>
        </row>
        <row r="579">
          <cell r="M579">
            <v>17335000</v>
          </cell>
        </row>
        <row r="580">
          <cell r="K580">
            <v>1103020101</v>
          </cell>
        </row>
        <row r="580">
          <cell r="M580">
            <v>8625000</v>
          </cell>
        </row>
        <row r="581">
          <cell r="K581">
            <v>1103020101</v>
          </cell>
        </row>
        <row r="581">
          <cell r="M581">
            <v>7058500</v>
          </cell>
        </row>
        <row r="582">
          <cell r="K582">
            <v>1103020101</v>
          </cell>
        </row>
        <row r="582">
          <cell r="M582">
            <v>3740000</v>
          </cell>
        </row>
        <row r="583">
          <cell r="K583">
            <v>1103020101</v>
          </cell>
        </row>
        <row r="583">
          <cell r="M583">
            <v>9000000</v>
          </cell>
        </row>
        <row r="584">
          <cell r="K584">
            <v>1103020101</v>
          </cell>
        </row>
        <row r="584">
          <cell r="M584">
            <v>425000</v>
          </cell>
        </row>
        <row r="585">
          <cell r="K585">
            <v>1103010301</v>
          </cell>
        </row>
        <row r="585">
          <cell r="M585">
            <v>11580000</v>
          </cell>
        </row>
        <row r="586">
          <cell r="K586">
            <v>1103020101</v>
          </cell>
        </row>
        <row r="586">
          <cell r="M586">
            <v>9040000</v>
          </cell>
        </row>
        <row r="591">
          <cell r="K591">
            <v>4102020401</v>
          </cell>
        </row>
        <row r="591">
          <cell r="N591">
            <v>1158000</v>
          </cell>
        </row>
        <row r="592">
          <cell r="K592">
            <v>4102020401</v>
          </cell>
        </row>
        <row r="592">
          <cell r="N592">
            <v>290000</v>
          </cell>
        </row>
        <row r="593">
          <cell r="K593">
            <v>4102020401</v>
          </cell>
        </row>
        <row r="593">
          <cell r="N593">
            <v>900000</v>
          </cell>
        </row>
        <row r="594">
          <cell r="K594">
            <v>4102020401</v>
          </cell>
        </row>
        <row r="594">
          <cell r="N594">
            <v>2257600</v>
          </cell>
        </row>
        <row r="595">
          <cell r="K595">
            <v>4102020401</v>
          </cell>
        </row>
        <row r="595">
          <cell r="N595">
            <v>1200000</v>
          </cell>
        </row>
        <row r="596">
          <cell r="K596">
            <v>4102020401</v>
          </cell>
        </row>
        <row r="596">
          <cell r="N596">
            <v>900000</v>
          </cell>
        </row>
        <row r="597">
          <cell r="K597">
            <v>4102020401</v>
          </cell>
        </row>
        <row r="597">
          <cell r="N597">
            <v>438000</v>
          </cell>
        </row>
        <row r="598">
          <cell r="K598">
            <v>4102020401</v>
          </cell>
        </row>
        <row r="598">
          <cell r="N598">
            <v>765000</v>
          </cell>
        </row>
        <row r="599">
          <cell r="K599">
            <v>4102020401</v>
          </cell>
        </row>
        <row r="599">
          <cell r="N599">
            <v>85000</v>
          </cell>
        </row>
        <row r="600">
          <cell r="K600">
            <v>4102020401</v>
          </cell>
        </row>
        <row r="600">
          <cell r="N600">
            <v>969600</v>
          </cell>
        </row>
        <row r="601">
          <cell r="K601">
            <v>4102020401</v>
          </cell>
        </row>
        <row r="601">
          <cell r="N601">
            <v>300000</v>
          </cell>
        </row>
        <row r="602">
          <cell r="K602">
            <v>4102020401</v>
          </cell>
        </row>
        <row r="602">
          <cell r="N602">
            <v>880000</v>
          </cell>
        </row>
        <row r="603">
          <cell r="K603">
            <v>4102020401</v>
          </cell>
        </row>
        <row r="603">
          <cell r="N603">
            <v>1227100</v>
          </cell>
        </row>
        <row r="604">
          <cell r="K604">
            <v>4102020401</v>
          </cell>
        </row>
        <row r="604">
          <cell r="N604">
            <v>585000</v>
          </cell>
        </row>
        <row r="605">
          <cell r="K605">
            <v>4102020401</v>
          </cell>
        </row>
        <row r="605">
          <cell r="N605">
            <v>6791560</v>
          </cell>
        </row>
        <row r="606">
          <cell r="K606">
            <v>4102020401</v>
          </cell>
        </row>
        <row r="606">
          <cell r="N606">
            <v>660000</v>
          </cell>
        </row>
        <row r="607">
          <cell r="K607">
            <v>4102020401</v>
          </cell>
        </row>
        <row r="607">
          <cell r="N607">
            <v>92545000</v>
          </cell>
        </row>
        <row r="608">
          <cell r="K608">
            <v>4102020401</v>
          </cell>
        </row>
        <row r="608">
          <cell r="N608">
            <v>1080000</v>
          </cell>
        </row>
        <row r="609">
          <cell r="K609">
            <v>4102020401</v>
          </cell>
        </row>
        <row r="609">
          <cell r="N609">
            <v>8415000</v>
          </cell>
        </row>
        <row r="610">
          <cell r="K610">
            <v>4102020401</v>
          </cell>
        </row>
        <row r="610">
          <cell r="N610">
            <v>4395000</v>
          </cell>
        </row>
        <row r="611">
          <cell r="K611">
            <v>4102020401</v>
          </cell>
        </row>
        <row r="611">
          <cell r="N611">
            <v>320000</v>
          </cell>
        </row>
        <row r="612">
          <cell r="K612">
            <v>4102020401</v>
          </cell>
        </row>
        <row r="612">
          <cell r="N612">
            <v>2295000</v>
          </cell>
        </row>
        <row r="613">
          <cell r="K613">
            <v>4102020401</v>
          </cell>
        </row>
        <row r="613">
          <cell r="N613">
            <v>6560000</v>
          </cell>
        </row>
        <row r="614">
          <cell r="K614">
            <v>4102020401</v>
          </cell>
        </row>
        <row r="614">
          <cell r="N614">
            <v>5430000</v>
          </cell>
        </row>
        <row r="615">
          <cell r="K615">
            <v>4102020401</v>
          </cell>
        </row>
        <row r="615">
          <cell r="N615">
            <v>1840000</v>
          </cell>
        </row>
        <row r="616">
          <cell r="K616">
            <v>4102020401</v>
          </cell>
        </row>
        <row r="616">
          <cell r="N616">
            <v>4336000</v>
          </cell>
        </row>
        <row r="617">
          <cell r="K617">
            <v>4102020401</v>
          </cell>
        </row>
        <row r="617">
          <cell r="N617">
            <v>3420000</v>
          </cell>
        </row>
        <row r="618">
          <cell r="K618">
            <v>4102020401</v>
          </cell>
        </row>
        <row r="618">
          <cell r="N618">
            <v>450000</v>
          </cell>
        </row>
        <row r="619">
          <cell r="K619">
            <v>4102020401</v>
          </cell>
        </row>
        <row r="619">
          <cell r="N619">
            <v>596250</v>
          </cell>
        </row>
        <row r="620">
          <cell r="K620">
            <v>4102020401</v>
          </cell>
        </row>
        <row r="620">
          <cell r="N620">
            <v>85000</v>
          </cell>
        </row>
        <row r="621">
          <cell r="K621">
            <v>4102020401</v>
          </cell>
        </row>
        <row r="621">
          <cell r="N621">
            <v>510000</v>
          </cell>
        </row>
        <row r="622">
          <cell r="K622">
            <v>4102020401</v>
          </cell>
        </row>
        <row r="622">
          <cell r="N622">
            <v>2380000</v>
          </cell>
        </row>
        <row r="623">
          <cell r="K623">
            <v>4102020401</v>
          </cell>
        </row>
        <row r="623">
          <cell r="N623">
            <v>911500</v>
          </cell>
        </row>
        <row r="624">
          <cell r="K624">
            <v>4102020401</v>
          </cell>
        </row>
        <row r="624">
          <cell r="N624">
            <v>3026350</v>
          </cell>
        </row>
        <row r="625">
          <cell r="K625">
            <v>4102020401</v>
          </cell>
        </row>
        <row r="625">
          <cell r="N625">
            <v>10336500</v>
          </cell>
        </row>
        <row r="626">
          <cell r="K626">
            <v>4102020401</v>
          </cell>
        </row>
        <row r="626">
          <cell r="N626">
            <v>9625000</v>
          </cell>
        </row>
        <row r="627">
          <cell r="K627">
            <v>4102020401</v>
          </cell>
        </row>
        <row r="627">
          <cell r="N627">
            <v>300000</v>
          </cell>
        </row>
        <row r="628">
          <cell r="K628">
            <v>4102020401</v>
          </cell>
        </row>
        <row r="628">
          <cell r="N628">
            <v>85000</v>
          </cell>
        </row>
        <row r="629">
          <cell r="K629">
            <v>4102020401</v>
          </cell>
        </row>
        <row r="629">
          <cell r="N629">
            <v>2185000</v>
          </cell>
        </row>
        <row r="630">
          <cell r="K630">
            <v>4102020401</v>
          </cell>
        </row>
        <row r="630">
          <cell r="N630">
            <v>4000000</v>
          </cell>
        </row>
        <row r="631">
          <cell r="K631">
            <v>4102020401</v>
          </cell>
        </row>
        <row r="631">
          <cell r="N631">
            <v>1125000</v>
          </cell>
        </row>
        <row r="632">
          <cell r="K632">
            <v>4102020401</v>
          </cell>
        </row>
        <row r="632">
          <cell r="N632">
            <v>140000</v>
          </cell>
        </row>
        <row r="633">
          <cell r="K633">
            <v>4102020401</v>
          </cell>
        </row>
        <row r="633">
          <cell r="N633">
            <v>775000</v>
          </cell>
        </row>
        <row r="634">
          <cell r="K634">
            <v>4102020401</v>
          </cell>
        </row>
        <row r="634">
          <cell r="N634">
            <v>191600</v>
          </cell>
        </row>
        <row r="635">
          <cell r="K635">
            <v>4102020401</v>
          </cell>
        </row>
        <row r="635">
          <cell r="N635">
            <v>793000</v>
          </cell>
        </row>
        <row r="636">
          <cell r="K636">
            <v>4102020401</v>
          </cell>
        </row>
        <row r="636">
          <cell r="N636">
            <v>2230000</v>
          </cell>
        </row>
        <row r="637">
          <cell r="K637">
            <v>4102020401</v>
          </cell>
        </row>
        <row r="637">
          <cell r="N637">
            <v>750000</v>
          </cell>
        </row>
        <row r="638">
          <cell r="K638">
            <v>4102020401</v>
          </cell>
        </row>
        <row r="638">
          <cell r="N638">
            <v>85000</v>
          </cell>
        </row>
        <row r="639">
          <cell r="K639">
            <v>4102020401</v>
          </cell>
        </row>
        <row r="639">
          <cell r="N639">
            <v>2950000</v>
          </cell>
        </row>
        <row r="640">
          <cell r="K640">
            <v>4102020401</v>
          </cell>
        </row>
        <row r="640">
          <cell r="N640">
            <v>275000</v>
          </cell>
        </row>
        <row r="641">
          <cell r="K641">
            <v>4102020401</v>
          </cell>
        </row>
        <row r="641">
          <cell r="N641">
            <v>85000</v>
          </cell>
        </row>
        <row r="642">
          <cell r="K642">
            <v>4102020401</v>
          </cell>
        </row>
        <row r="642">
          <cell r="N642">
            <v>17335000</v>
          </cell>
        </row>
        <row r="643">
          <cell r="K643">
            <v>4102020401</v>
          </cell>
        </row>
        <row r="643">
          <cell r="N643">
            <v>8625000</v>
          </cell>
        </row>
        <row r="644">
          <cell r="K644">
            <v>4102020401</v>
          </cell>
        </row>
        <row r="644">
          <cell r="N644">
            <v>7058500</v>
          </cell>
        </row>
        <row r="645">
          <cell r="K645">
            <v>4102020401</v>
          </cell>
        </row>
        <row r="645">
          <cell r="N645">
            <v>3740000</v>
          </cell>
        </row>
        <row r="646">
          <cell r="K646">
            <v>4102020401</v>
          </cell>
        </row>
        <row r="646">
          <cell r="N646">
            <v>9000000</v>
          </cell>
        </row>
        <row r="647">
          <cell r="K647">
            <v>4102020401</v>
          </cell>
        </row>
        <row r="647">
          <cell r="N647">
            <v>425000</v>
          </cell>
        </row>
        <row r="648">
          <cell r="K648">
            <v>4102020401</v>
          </cell>
        </row>
        <row r="648">
          <cell r="N648">
            <v>11580000</v>
          </cell>
        </row>
        <row r="649">
          <cell r="K649">
            <v>4102020401</v>
          </cell>
        </row>
        <row r="649">
          <cell r="N649">
            <v>9040000</v>
          </cell>
        </row>
        <row r="650">
          <cell r="K650">
            <v>4102020401</v>
          </cell>
        </row>
        <row r="650">
          <cell r="N650">
            <v>0</v>
          </cell>
        </row>
        <row r="651">
          <cell r="K651">
            <v>4102020401</v>
          </cell>
        </row>
        <row r="651">
          <cell r="N651">
            <v>0</v>
          </cell>
        </row>
        <row r="652">
          <cell r="K652">
            <v>4102020401</v>
          </cell>
        </row>
        <row r="652">
          <cell r="N652">
            <v>0</v>
          </cell>
        </row>
        <row r="653">
          <cell r="K653">
            <v>4102020401</v>
          </cell>
        </row>
        <row r="653">
          <cell r="N653">
            <v>0</v>
          </cell>
        </row>
        <row r="655">
          <cell r="K655">
            <v>1105010102</v>
          </cell>
        </row>
        <row r="655">
          <cell r="M655">
            <v>255000</v>
          </cell>
        </row>
        <row r="656">
          <cell r="K656">
            <v>1105010102</v>
          </cell>
        </row>
        <row r="656">
          <cell r="M656">
            <v>8978000</v>
          </cell>
        </row>
        <row r="657">
          <cell r="K657">
            <v>1103020101</v>
          </cell>
        </row>
        <row r="657">
          <cell r="M657">
            <v>770000</v>
          </cell>
        </row>
        <row r="658">
          <cell r="K658">
            <v>1103020101</v>
          </cell>
        </row>
        <row r="658">
          <cell r="M658">
            <v>10000000</v>
          </cell>
        </row>
        <row r="659">
          <cell r="K659">
            <v>1103020101</v>
          </cell>
        </row>
        <row r="659">
          <cell r="M659">
            <v>536500</v>
          </cell>
        </row>
        <row r="660">
          <cell r="K660">
            <v>1103010101</v>
          </cell>
        </row>
        <row r="660">
          <cell r="M660">
            <v>2160000</v>
          </cell>
        </row>
        <row r="661">
          <cell r="K661">
            <v>1103020101</v>
          </cell>
        </row>
        <row r="661">
          <cell r="M661">
            <v>510000</v>
          </cell>
        </row>
        <row r="662">
          <cell r="K662">
            <v>1103020101</v>
          </cell>
        </row>
        <row r="662">
          <cell r="M662">
            <v>1245000</v>
          </cell>
        </row>
        <row r="663">
          <cell r="K663">
            <v>1105010202</v>
          </cell>
        </row>
        <row r="663">
          <cell r="M663">
            <v>3465000</v>
          </cell>
        </row>
        <row r="664">
          <cell r="K664">
            <v>1103020101</v>
          </cell>
        </row>
        <row r="664">
          <cell r="M664">
            <v>1450000</v>
          </cell>
        </row>
        <row r="665">
          <cell r="K665">
            <v>1103020101</v>
          </cell>
        </row>
        <row r="665">
          <cell r="M665">
            <v>520000</v>
          </cell>
        </row>
        <row r="666">
          <cell r="K666">
            <v>1103020101</v>
          </cell>
        </row>
        <row r="666">
          <cell r="M666">
            <v>4100000</v>
          </cell>
        </row>
        <row r="667">
          <cell r="K667">
            <v>1103010301</v>
          </cell>
        </row>
        <row r="667">
          <cell r="M667">
            <v>25420000</v>
          </cell>
        </row>
        <row r="668">
          <cell r="K668">
            <v>1103010101</v>
          </cell>
        </row>
        <row r="668">
          <cell r="M668">
            <v>900000</v>
          </cell>
        </row>
        <row r="669">
          <cell r="K669">
            <v>1105010301</v>
          </cell>
        </row>
        <row r="669">
          <cell r="M669">
            <v>529000</v>
          </cell>
        </row>
        <row r="670">
          <cell r="K670">
            <v>1103010101</v>
          </cell>
        </row>
        <row r="670">
          <cell r="M670">
            <v>85000</v>
          </cell>
        </row>
        <row r="671">
          <cell r="K671">
            <v>1103010101</v>
          </cell>
        </row>
        <row r="671">
          <cell r="M671">
            <v>340000</v>
          </cell>
        </row>
        <row r="672">
          <cell r="K672">
            <v>1103020101</v>
          </cell>
        </row>
        <row r="672">
          <cell r="M672">
            <v>1530000</v>
          </cell>
        </row>
        <row r="673">
          <cell r="K673">
            <v>4102020401</v>
          </cell>
        </row>
        <row r="673">
          <cell r="N673">
            <v>255000</v>
          </cell>
        </row>
        <row r="674">
          <cell r="K674">
            <v>4102020401</v>
          </cell>
        </row>
        <row r="674">
          <cell r="N674">
            <v>8978000</v>
          </cell>
        </row>
        <row r="675">
          <cell r="K675">
            <v>4102020401</v>
          </cell>
        </row>
        <row r="675">
          <cell r="N675">
            <v>770000</v>
          </cell>
        </row>
        <row r="676">
          <cell r="K676">
            <v>4102020401</v>
          </cell>
        </row>
        <row r="676">
          <cell r="N676">
            <v>10000000</v>
          </cell>
        </row>
        <row r="677">
          <cell r="K677">
            <v>4102020401</v>
          </cell>
        </row>
        <row r="677">
          <cell r="N677">
            <v>536500</v>
          </cell>
        </row>
        <row r="678">
          <cell r="K678">
            <v>4102020401</v>
          </cell>
        </row>
        <row r="678">
          <cell r="N678">
            <v>2160000</v>
          </cell>
        </row>
        <row r="679">
          <cell r="K679">
            <v>4102020401</v>
          </cell>
        </row>
        <row r="679">
          <cell r="N679">
            <v>510000</v>
          </cell>
        </row>
        <row r="680">
          <cell r="K680">
            <v>4102020401</v>
          </cell>
        </row>
        <row r="680">
          <cell r="N680">
            <v>1245000</v>
          </cell>
        </row>
        <row r="681">
          <cell r="K681">
            <v>4102020401</v>
          </cell>
        </row>
        <row r="681">
          <cell r="N681">
            <v>3465000</v>
          </cell>
        </row>
        <row r="682">
          <cell r="K682">
            <v>4102020401</v>
          </cell>
        </row>
        <row r="682">
          <cell r="N682">
            <v>1450000</v>
          </cell>
        </row>
        <row r="683">
          <cell r="K683">
            <v>4102020401</v>
          </cell>
        </row>
        <row r="683">
          <cell r="N683">
            <v>520000</v>
          </cell>
        </row>
        <row r="684">
          <cell r="K684">
            <v>4102020401</v>
          </cell>
        </row>
        <row r="684">
          <cell r="N684">
            <v>4100000</v>
          </cell>
        </row>
        <row r="685">
          <cell r="K685">
            <v>4102020401</v>
          </cell>
        </row>
        <row r="685">
          <cell r="N685">
            <v>25420000</v>
          </cell>
        </row>
        <row r="686">
          <cell r="K686">
            <v>4102020401</v>
          </cell>
        </row>
        <row r="686">
          <cell r="N686">
            <v>900000</v>
          </cell>
        </row>
        <row r="687">
          <cell r="K687">
            <v>4102020401</v>
          </cell>
        </row>
        <row r="687">
          <cell r="N687">
            <v>529000</v>
          </cell>
        </row>
        <row r="688">
          <cell r="K688">
            <v>4102020401</v>
          </cell>
        </row>
        <row r="688">
          <cell r="N688">
            <v>85000</v>
          </cell>
        </row>
        <row r="689">
          <cell r="K689">
            <v>4102020401</v>
          </cell>
        </row>
        <row r="689">
          <cell r="N689">
            <v>340000</v>
          </cell>
        </row>
        <row r="690">
          <cell r="K690">
            <v>4102020401</v>
          </cell>
        </row>
        <row r="690">
          <cell r="N690">
            <v>1530000</v>
          </cell>
        </row>
        <row r="692">
          <cell r="K692">
            <v>1103020101</v>
          </cell>
        </row>
        <row r="692">
          <cell r="M692">
            <v>780000</v>
          </cell>
        </row>
        <row r="693">
          <cell r="K693">
            <v>1103020101</v>
          </cell>
        </row>
        <row r="693">
          <cell r="M693">
            <v>1070000</v>
          </cell>
        </row>
        <row r="694">
          <cell r="K694">
            <v>1103020101</v>
          </cell>
        </row>
        <row r="694">
          <cell r="M694">
            <v>260000</v>
          </cell>
        </row>
        <row r="695">
          <cell r="K695">
            <v>1103010101</v>
          </cell>
        </row>
        <row r="695">
          <cell r="M695">
            <v>1260000</v>
          </cell>
        </row>
        <row r="696">
          <cell r="K696">
            <v>1103020101</v>
          </cell>
        </row>
        <row r="696">
          <cell r="M696">
            <v>1862700</v>
          </cell>
        </row>
        <row r="697">
          <cell r="K697">
            <v>1103020101</v>
          </cell>
        </row>
        <row r="697">
          <cell r="M697">
            <v>3420000</v>
          </cell>
        </row>
        <row r="698">
          <cell r="K698">
            <v>1103020101</v>
          </cell>
        </row>
        <row r="698">
          <cell r="M698">
            <v>450000</v>
          </cell>
        </row>
        <row r="699">
          <cell r="K699">
            <v>1103020101</v>
          </cell>
        </row>
        <row r="699">
          <cell r="M699">
            <v>600000</v>
          </cell>
        </row>
        <row r="700">
          <cell r="K700">
            <v>1103020101</v>
          </cell>
        </row>
        <row r="700">
          <cell r="M700">
            <v>680000</v>
          </cell>
        </row>
        <row r="701">
          <cell r="K701">
            <v>1103020101</v>
          </cell>
        </row>
        <row r="701">
          <cell r="M701">
            <v>809000</v>
          </cell>
        </row>
        <row r="702">
          <cell r="K702">
            <v>1103020101</v>
          </cell>
        </row>
        <row r="702">
          <cell r="M702">
            <v>255000</v>
          </cell>
        </row>
        <row r="703">
          <cell r="K703">
            <v>1103020101</v>
          </cell>
        </row>
        <row r="703">
          <cell r="M703">
            <v>918800</v>
          </cell>
        </row>
        <row r="706">
          <cell r="K706">
            <v>4102020401</v>
          </cell>
        </row>
        <row r="706">
          <cell r="N706">
            <v>780000</v>
          </cell>
        </row>
        <row r="707">
          <cell r="K707">
            <v>4102020401</v>
          </cell>
        </row>
        <row r="707">
          <cell r="N707">
            <v>1070000</v>
          </cell>
        </row>
        <row r="708">
          <cell r="K708">
            <v>4102020401</v>
          </cell>
        </row>
        <row r="708">
          <cell r="N708">
            <v>260000</v>
          </cell>
        </row>
        <row r="709">
          <cell r="K709">
            <v>4102020401</v>
          </cell>
        </row>
        <row r="709">
          <cell r="N709">
            <v>1260000</v>
          </cell>
        </row>
        <row r="710">
          <cell r="K710">
            <v>4102020401</v>
          </cell>
        </row>
        <row r="710">
          <cell r="N710">
            <v>1862700</v>
          </cell>
        </row>
        <row r="711">
          <cell r="K711">
            <v>4102020401</v>
          </cell>
        </row>
        <row r="711">
          <cell r="N711">
            <v>3420000</v>
          </cell>
        </row>
        <row r="712">
          <cell r="K712">
            <v>4102020401</v>
          </cell>
        </row>
        <row r="712">
          <cell r="N712">
            <v>450000</v>
          </cell>
        </row>
        <row r="713">
          <cell r="K713">
            <v>4102020401</v>
          </cell>
        </row>
        <row r="713">
          <cell r="N713">
            <v>600000</v>
          </cell>
        </row>
        <row r="714">
          <cell r="K714">
            <v>4102020401</v>
          </cell>
        </row>
        <row r="714">
          <cell r="N714">
            <v>680000</v>
          </cell>
        </row>
        <row r="715">
          <cell r="K715">
            <v>4102020401</v>
          </cell>
        </row>
        <row r="715">
          <cell r="N715">
            <v>809000</v>
          </cell>
        </row>
        <row r="716">
          <cell r="K716">
            <v>4102020401</v>
          </cell>
        </row>
        <row r="716">
          <cell r="N716">
            <v>255000</v>
          </cell>
        </row>
        <row r="717">
          <cell r="K717">
            <v>4102020401</v>
          </cell>
        </row>
        <row r="717">
          <cell r="N717">
            <v>918800</v>
          </cell>
        </row>
        <row r="718">
          <cell r="K718">
            <v>4102020401</v>
          </cell>
        </row>
        <row r="718">
          <cell r="N718">
            <v>0</v>
          </cell>
        </row>
        <row r="719">
          <cell r="K719">
            <v>4102020401</v>
          </cell>
        </row>
        <row r="719">
          <cell r="N719">
            <v>0</v>
          </cell>
        </row>
        <row r="721">
          <cell r="K721">
            <v>6801010101</v>
          </cell>
        </row>
        <row r="721">
          <cell r="M721">
            <v>0</v>
          </cell>
        </row>
        <row r="722">
          <cell r="K722">
            <v>2108010302</v>
          </cell>
        </row>
        <row r="722">
          <cell r="N722">
            <v>0</v>
          </cell>
        </row>
        <row r="725">
          <cell r="K725">
            <v>1105010510</v>
          </cell>
        </row>
        <row r="725">
          <cell r="M725">
            <v>0</v>
          </cell>
        </row>
        <row r="726">
          <cell r="K726">
            <v>4102020201</v>
          </cell>
        </row>
        <row r="726">
          <cell r="N726">
            <v>0</v>
          </cell>
        </row>
        <row r="1221">
          <cell r="M1221">
            <v>3341172696.07187</v>
          </cell>
        </row>
        <row r="1222">
          <cell r="N1222">
            <v>3341172696.07187</v>
          </cell>
        </row>
        <row r="1223">
          <cell r="N1223">
            <v>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2"/>
  <sheetViews>
    <sheetView tabSelected="1" zoomScale="59" zoomScaleNormal="59" topLeftCell="A66" workbookViewId="0">
      <selection activeCell="G2" sqref="G$1:G$1048576"/>
    </sheetView>
  </sheetViews>
  <sheetFormatPr defaultColWidth="9.14285714285714" defaultRowHeight="15"/>
  <cols>
    <col min="3" max="3" width="55.4285714285714" customWidth="1"/>
    <col min="4" max="4" width="12.7142857142857" customWidth="1"/>
    <col min="5" max="5" width="60.5714285714286" customWidth="1"/>
    <col min="6" max="6" width="17" customWidth="1"/>
    <col min="7" max="8" width="15.4285714285714" customWidth="1"/>
    <col min="9" max="9" width="17" customWidth="1"/>
  </cols>
  <sheetData>
    <row r="1" ht="15.75" spans="1:9">
      <c r="A1" s="1">
        <f>+A236</f>
        <v>0</v>
      </c>
      <c r="B1" s="2"/>
      <c r="C1" s="3"/>
      <c r="D1" s="1" t="s">
        <v>0</v>
      </c>
      <c r="E1" s="3"/>
      <c r="F1" s="4">
        <v>3101202019</v>
      </c>
      <c r="G1" s="5" t="s">
        <v>1</v>
      </c>
      <c r="H1" s="3"/>
      <c r="I1" s="4">
        <v>3100102020</v>
      </c>
    </row>
    <row r="2" spans="1:9">
      <c r="A2" s="6" t="s">
        <v>2</v>
      </c>
      <c r="B2" s="7"/>
      <c r="C2" s="8" t="s">
        <v>3</v>
      </c>
      <c r="D2" s="9" t="s">
        <v>2</v>
      </c>
      <c r="E2" s="10" t="s">
        <v>3</v>
      </c>
      <c r="F2" s="11" t="s">
        <v>4</v>
      </c>
      <c r="G2" s="11" t="s">
        <v>5</v>
      </c>
      <c r="H2" s="11" t="s">
        <v>6</v>
      </c>
      <c r="I2" s="11" t="s">
        <v>7</v>
      </c>
    </row>
    <row r="3" spans="1:9">
      <c r="A3" s="12" t="s">
        <v>8</v>
      </c>
      <c r="B3" s="13"/>
      <c r="C3" s="14"/>
      <c r="D3" s="15"/>
      <c r="E3" s="14"/>
      <c r="F3" s="16"/>
      <c r="G3" s="17"/>
      <c r="H3" s="17"/>
      <c r="I3" s="17"/>
    </row>
    <row r="4" spans="1:9">
      <c r="A4" s="18" t="s">
        <v>9</v>
      </c>
      <c r="B4" s="13"/>
      <c r="C4" s="14" t="s">
        <v>10</v>
      </c>
      <c r="D4" s="15"/>
      <c r="E4" s="14"/>
      <c r="F4" s="19"/>
      <c r="G4" s="20"/>
      <c r="H4" s="20"/>
      <c r="I4" s="20"/>
    </row>
    <row r="5" spans="1:9">
      <c r="A5" s="21" t="s">
        <v>11</v>
      </c>
      <c r="B5" s="13"/>
      <c r="C5" s="22" t="s">
        <v>12</v>
      </c>
      <c r="D5" s="23">
        <v>1101010101</v>
      </c>
      <c r="E5" s="22" t="s">
        <v>12</v>
      </c>
      <c r="F5" s="19">
        <f>+'[1]LAP KAS'!$N$11</f>
        <v>274683100</v>
      </c>
      <c r="G5" s="20">
        <f>SUMIF('[1]LAP KAS'!$K$11:$K$3621,[1]REKAP!$D5,'[1]LAP KAS'!$L$11:$L$3621)+SUMIF('[1]LAP BANK OPR'!$K$11:$K$2061,[1]REKAP!$D5,'[1]LAP BANK OPR'!$L$11:$L$2061)+SUMIF('[1]LAP BANK GIRO'!$K$11:$K$2013,[1]REKAP!$D5,'[1]LAP BANK GIRO'!$L$11:$L$2013)+SUMIF('[1]BNI (BM)'!$K$11:$K$1015,[1]REKAP!$D5,'[1]BNI (BM)'!$L$11:$L$1015)+SUMIF('[1]BNI SYARIAH'!$K$11:$K$1015,[1]REKAP!$D5,'[1]BNI SYARIAH'!$L$11:$L$1015)+SUMIF('[1]BRI SYARIAH'!$K$11:$K$1015,[1]REKAP!$D5,'[1]BRI SYARIAH'!$L$11:$L$1015)+SUMIF('[1]BRI (BM)'!$K$11:$K$1015,[1]REKAP!$D5,'[1]BRI (BM)'!$L$11:$L$1015)+SUMIF([1]BCA!$K$11:$K$1015,[1]REKAP!$D5,[1]BCA!$L$11:$L$1015)</f>
        <v>0</v>
      </c>
      <c r="H5" s="20">
        <f>SUMIF('[1]LAP KAS'!$K$11:$K$3621,[1]REKAP!$D5,'[1]LAP KAS'!$M$11:$M$3621)+SUMIF('[1]LAP BANK OPR'!$K$11:$K$2061,[1]REKAP!$D5,'[1]LAP BANK OPR'!$M$11:$M$2061)+SUMIF('[1]LAP BANK GIRO'!$K$11:$K$2013,[1]REKAP!$D5,'[1]LAP BANK GIRO'!$M$11:$M$2013)+SUMIF('[1]BNI (BM)'!$K$11:$K$1015,[1]REKAP!$D5,'[1]BNI (BM)'!$M$11:$M$1015)+SUMIF('[1]BNI SYARIAH'!$K$11:$K$1015,[1]REKAP!$D5,'[1]BNI SYARIAH'!$M$11:$M$1015)+SUMIF('[1]BRI SYARIAH'!$K$11:$K$1015,[1]REKAP!$D5,'[1]BRI SYARIAH'!$M$11:$M$1015)+SUMIF('[1]BRI (BM)'!$K$11:$K$1015,[1]REKAP!$D5,'[1]BRI (BM)'!$M$11:$M$1015)+SUMIF([1]BCA!$K$11:$K$1015,[1]REKAP!$D5,[1]BCA!$M$11:$M$1015)</f>
        <v>0</v>
      </c>
      <c r="I5" s="20">
        <f t="shared" ref="I5:I29" si="0">+F5+G5-H5</f>
        <v>274683100</v>
      </c>
    </row>
    <row r="6" spans="1:9">
      <c r="A6" s="21" t="s">
        <v>13</v>
      </c>
      <c r="B6" s="13"/>
      <c r="C6" s="22" t="s">
        <v>14</v>
      </c>
      <c r="D6" s="23">
        <v>11020101</v>
      </c>
      <c r="E6" s="22" t="s">
        <v>14</v>
      </c>
      <c r="F6" s="19"/>
      <c r="G6" s="20">
        <f>SUMIF('[1]LAP KAS'!$K$11:$K$3621,[1]REKAP!$D6,'[1]LAP KAS'!$L$11:$L$3621)+SUMIF('[1]LAP BANK OPR'!$K$11:$K$2061,[1]REKAP!$D6,'[1]LAP BANK OPR'!$L$11:$L$2061)+SUMIF('[1]LAP BANK GIRO'!$K$11:$K$2013,[1]REKAP!$D6,'[1]LAP BANK GIRO'!$L$11:$L$2013)+SUMIF('[1]BNI (BM)'!$K$11:$K$1015,[1]REKAP!$D6,'[1]BNI (BM)'!$L$11:$L$1015)+SUMIF('[1]BNI SYARIAH'!$K$11:$K$1015,[1]REKAP!$D6,'[1]BNI SYARIAH'!$L$11:$L$1015)+SUMIF('[1]BRI SYARIAH'!$K$11:$K$1015,[1]REKAP!$D6,'[1]BRI SYARIAH'!$L$11:$L$1015)+SUMIF('[1]BRI (BM)'!$K$11:$K$1015,[1]REKAP!$D6,'[1]BRI (BM)'!$L$11:$L$1015)+SUMIF([1]BCA!$K$11:$K$1015,[1]REKAP!$D6,[1]BCA!$L$11:$L$1015)</f>
        <v>0</v>
      </c>
      <c r="H6" s="20">
        <f>SUMIF('[1]LAP KAS'!$K$11:$K$3621,[1]REKAP!$D6,'[1]LAP KAS'!$M$11:$M$3621)+SUMIF('[1]LAP BANK OPR'!$K$11:$K$2061,[1]REKAP!$D6,'[1]LAP BANK OPR'!$M$11:$M$2061)+SUMIF('[1]LAP BANK GIRO'!$K$11:$K$2013,[1]REKAP!$D6,'[1]LAP BANK GIRO'!$M$11:$M$2013)+SUMIF('[1]BNI (BM)'!$K$11:$K$1015,[1]REKAP!$D6,'[1]BNI (BM)'!$M$11:$M$1015)+SUMIF('[1]BNI SYARIAH'!$K$11:$K$1015,[1]REKAP!$D6,'[1]BNI SYARIAH'!$M$11:$M$1015)+SUMIF('[1]BRI SYARIAH'!$K$11:$K$1015,[1]REKAP!$D6,'[1]BRI SYARIAH'!$M$11:$M$1015)+SUMIF('[1]BRI (BM)'!$K$11:$K$1015,[1]REKAP!$D6,'[1]BRI (BM)'!$M$11:$M$1015)+SUMIF([1]BCA!$K$11:$K$1015,[1]REKAP!$D6,[1]BCA!$M$11:$M$1015)</f>
        <v>0</v>
      </c>
      <c r="I6" s="20">
        <f t="shared" si="0"/>
        <v>0</v>
      </c>
    </row>
    <row r="7" spans="1:9">
      <c r="A7" s="21" t="s">
        <v>15</v>
      </c>
      <c r="B7" s="13"/>
      <c r="C7" s="22" t="s">
        <v>16</v>
      </c>
      <c r="D7" s="23"/>
      <c r="E7" s="22" t="s">
        <v>16</v>
      </c>
      <c r="F7" s="19"/>
      <c r="G7" s="20">
        <f>SUMIF('[1]LAP KAS'!$K$11:$K$3621,[1]REKAP!$D7,'[1]LAP KAS'!$L$11:$L$3621)+SUMIF('[1]LAP BANK OPR'!$K$11:$K$2061,[1]REKAP!$D7,'[1]LAP BANK OPR'!$L$11:$L$2061)+SUMIF('[1]LAP BANK GIRO'!$K$11:$K$2013,[1]REKAP!$D7,'[1]LAP BANK GIRO'!$L$11:$L$2013)+SUMIF('[1]BNI (BM)'!$K$11:$K$1015,[1]REKAP!$D7,'[1]BNI (BM)'!$L$11:$L$1015)+SUMIF('[1]BNI SYARIAH'!$K$11:$K$1015,[1]REKAP!$D7,'[1]BNI SYARIAH'!$L$11:$L$1015)+SUMIF('[1]BRI SYARIAH'!$K$11:$K$1015,[1]REKAP!$D7,'[1]BRI SYARIAH'!$L$11:$L$1015)+SUMIF('[1]BRI (BM)'!$K$11:$K$1015,[1]REKAP!$D7,'[1]BRI (BM)'!$L$11:$L$1015)+SUMIF([1]BCA!$K$11:$K$1015,[1]REKAP!$D7,[1]BCA!$L$11:$L$1015)</f>
        <v>0</v>
      </c>
      <c r="H7" s="20">
        <f>SUMIF('[1]LAP KAS'!$K$11:$K$3621,[1]REKAP!$D7,'[1]LAP KAS'!$M$11:$M$3621)+SUMIF('[1]LAP BANK OPR'!$K$11:$K$2061,[1]REKAP!$D7,'[1]LAP BANK OPR'!$M$11:$M$2061)+SUMIF('[1]LAP BANK GIRO'!$K$11:$K$2013,[1]REKAP!$D7,'[1]LAP BANK GIRO'!$M$11:$M$2013)+SUMIF('[1]BNI (BM)'!$K$11:$K$1015,[1]REKAP!$D7,'[1]BNI (BM)'!$M$11:$M$1015)+SUMIF('[1]BNI SYARIAH'!$K$11:$K$1015,[1]REKAP!$D7,'[1]BNI SYARIAH'!$M$11:$M$1015)+SUMIF('[1]BRI SYARIAH'!$K$11:$K$1015,[1]REKAP!$D7,'[1]BRI SYARIAH'!$M$11:$M$1015)+SUMIF('[1]BRI (BM)'!$K$11:$K$1015,[1]REKAP!$D7,'[1]BRI (BM)'!$M$11:$M$1015)+SUMIF([1]BCA!$K$11:$K$1015,[1]REKAP!$D7,[1]BCA!$M$11:$M$1015)</f>
        <v>0</v>
      </c>
      <c r="I7" s="20">
        <f t="shared" si="0"/>
        <v>0</v>
      </c>
    </row>
    <row r="8" spans="1:9">
      <c r="A8" s="21"/>
      <c r="B8" s="22" t="s">
        <v>17</v>
      </c>
      <c r="C8" s="24" t="s">
        <v>18</v>
      </c>
      <c r="D8" s="23">
        <v>1101060201</v>
      </c>
      <c r="E8" s="25" t="s">
        <v>19</v>
      </c>
      <c r="F8" s="19">
        <f>'[1]LAP BANK GIRO'!$N$11</f>
        <v>3627.6400000006</v>
      </c>
      <c r="G8" s="20">
        <f>SUMIF('[1]LAP KAS'!$K$11:$K$3621,[1]REKAP!$D8,'[1]LAP KAS'!$L$11:$L$3621)+SUMIF('[1]LAP BANK OPR'!$K$11:$K$2061,[1]REKAP!$D8,'[1]LAP BANK OPR'!$L$11:$L$2061)+SUMIF('[1]LAP BANK GIRO'!$K$11:$K$2013,[1]REKAP!$D8,'[1]LAP BANK GIRO'!$L$11:$L$2013)+SUMIF('[1]BNI (BM)'!$K$11:$K$1015,[1]REKAP!$D8,'[1]BNI (BM)'!$L$11:$L$1015)+SUMIF('[1]BNI SYARIAH'!$K$11:$K$1015,[1]REKAP!$D8,'[1]BNI SYARIAH'!$L$11:$L$1015)+SUMIF('[1]BRI SYARIAH'!$K$11:$K$1015,[1]REKAP!$D8,'[1]BRI SYARIAH'!$L$11:$L$1015)+SUMIF('[1]BRI (BM)'!$K$11:$K$1015,[1]REKAP!$D8,'[1]BRI (BM)'!$L$11:$L$1015)+SUMIF([1]BCA!$K$11:$K$1015,[1]REKAP!$D8,[1]BCA!$L$11:$L$1015)</f>
        <v>0</v>
      </c>
      <c r="H8" s="20">
        <f>SUMIF('[1]LAP KAS'!$K$11:$K$3621,[1]REKAP!$D8,'[1]LAP KAS'!$M$11:$M$3621)+SUMIF('[1]LAP BANK OPR'!$K$11:$K$2061,[1]REKAP!$D8,'[1]LAP BANK OPR'!$M$11:$M$2061)+SUMIF('[1]LAP BANK GIRO'!$K$11:$K$2013,[1]REKAP!$D8,'[1]LAP BANK GIRO'!$M$11:$M$2013)+SUMIF('[1]BNI (BM)'!$K$11:$K$1015,[1]REKAP!$D8,'[1]BNI (BM)'!$M$11:$M$1015)+SUMIF('[1]BNI SYARIAH'!$K$11:$K$1015,[1]REKAP!$D8,'[1]BNI SYARIAH'!$M$11:$M$1015)+SUMIF('[1]BRI SYARIAH'!$K$11:$K$1015,[1]REKAP!$D8,'[1]BRI SYARIAH'!$M$11:$M$1015)+SUMIF('[1]BRI (BM)'!$K$11:$K$1015,[1]REKAP!$D8,'[1]BRI (BM)'!$M$11:$M$1015)+SUMIF([1]BCA!$K$11:$K$1015,[1]REKAP!$D8,[1]BCA!$M$11:$M$1015)</f>
        <v>0</v>
      </c>
      <c r="I8" s="20">
        <f t="shared" si="0"/>
        <v>3627.6400000006</v>
      </c>
    </row>
    <row r="9" spans="1:9">
      <c r="A9" s="18"/>
      <c r="B9" s="22" t="s">
        <v>20</v>
      </c>
      <c r="C9" s="24" t="s">
        <v>21</v>
      </c>
      <c r="D9" s="23">
        <v>1101060301</v>
      </c>
      <c r="E9" s="25" t="s">
        <v>22</v>
      </c>
      <c r="F9" s="19">
        <f>'[1]LAP BANK OPR'!$N$11</f>
        <v>219946084.9</v>
      </c>
      <c r="G9" s="20">
        <f>SUMIF('[1]LAP KAS'!$K$11:$K$3621,[1]REKAP!$D9,'[1]LAP KAS'!$L$11:$L$3621)+SUMIF('[1]LAP BANK OPR'!$K$11:$K$2061,[1]REKAP!$D9,'[1]LAP BANK OPR'!$L$11:$L$2061)+SUMIF('[1]LAP BANK GIRO'!$K$11:$K$2013,[1]REKAP!$D9,'[1]LAP BANK GIRO'!$L$11:$L$2013)+SUMIF('[1]BNI (BM)'!$K$11:$K$1015,[1]REKAP!$D9,'[1]BNI (BM)'!$L$11:$L$1015)+SUMIF('[1]BNI SYARIAH'!$K$11:$K$1015,[1]REKAP!$D9,'[1]BNI SYARIAH'!$L$11:$L$1015)+SUMIF('[1]BRI SYARIAH'!$K$11:$K$1015,[1]REKAP!$D9,'[1]BRI SYARIAH'!$L$11:$L$1015)+SUMIF('[1]BRI (BM)'!$K$11:$K$1015,[1]REKAP!$D9,'[1]BRI (BM)'!$L$11:$L$1015)+SUMIF([1]BCA!$K$11:$K$1015,[1]REKAP!$D9,[1]BCA!$L$11:$L$1015)</f>
        <v>2181653924</v>
      </c>
      <c r="H9" s="20">
        <f>SUMIF('[1]LAP KAS'!$K$11:$K$3621,[1]REKAP!$D9,'[1]LAP KAS'!$M$11:$M$3621)+SUMIF('[1]LAP BANK OPR'!$K$11:$K$2061,[1]REKAP!$D9,'[1]LAP BANK OPR'!$M$11:$M$2061)+SUMIF('[1]LAP BANK GIRO'!$K$11:$K$2013,[1]REKAP!$D9,'[1]LAP BANK GIRO'!$M$11:$M$2013)+SUMIF('[1]BNI (BM)'!$K$11:$K$1015,[1]REKAP!$D9,'[1]BNI (BM)'!$M$11:$M$1015)+SUMIF('[1]BNI SYARIAH'!$K$11:$K$1015,[1]REKAP!$D9,'[1]BNI SYARIAH'!$M$11:$M$1015)+SUMIF('[1]BRI SYARIAH'!$K$11:$K$1015,[1]REKAP!$D9,'[1]BRI SYARIAH'!$M$11:$M$1015)+SUMIF('[1]BRI (BM)'!$K$11:$K$1015,[1]REKAP!$D9,'[1]BRI (BM)'!$M$11:$M$1015)+SUMIF([1]BCA!$K$11:$K$1015,[1]REKAP!$D9,[1]BCA!$M$11:$M$1015)</f>
        <v>2156591424</v>
      </c>
      <c r="I9" s="20">
        <f t="shared" si="0"/>
        <v>245008584.9</v>
      </c>
    </row>
    <row r="10" spans="1:9">
      <c r="A10" s="18"/>
      <c r="B10" s="22" t="s">
        <v>23</v>
      </c>
      <c r="C10" s="24" t="s">
        <v>24</v>
      </c>
      <c r="D10" s="23">
        <v>1101060101</v>
      </c>
      <c r="E10" s="26" t="s">
        <v>25</v>
      </c>
      <c r="F10" s="19"/>
      <c r="G10" s="20">
        <f>SUMIF('[1]LAP KAS'!$K$11:$K$3621,[1]REKAP!$D10,'[1]LAP KAS'!$L$11:$L$3621)+SUMIF('[1]LAP BANK OPR'!$K$11:$K$2061,[1]REKAP!$D10,'[1]LAP BANK OPR'!$L$11:$L$2061)+SUMIF('[1]LAP BANK GIRO'!$K$11:$K$2013,[1]REKAP!$D10,'[1]LAP BANK GIRO'!$L$11:$L$2013)+SUMIF('[1]BNI (BM)'!$K$11:$K$1015,[1]REKAP!$D10,'[1]BNI (BM)'!$L$11:$L$1015)+SUMIF('[1]BNI SYARIAH'!$K$11:$K$1015,[1]REKAP!$D10,'[1]BNI SYARIAH'!$L$11:$L$1015)+SUMIF('[1]BRI SYARIAH'!$K$11:$K$1015,[1]REKAP!$D10,'[1]BRI SYARIAH'!$L$11:$L$1015)+SUMIF('[1]BRI (BM)'!$K$11:$K$1015,[1]REKAP!$D10,'[1]BRI (BM)'!$L$11:$L$1015)+SUMIF([1]BCA!$K$11:$K$1015,[1]REKAP!$D10,[1]BCA!$L$11:$L$1015)</f>
        <v>0</v>
      </c>
      <c r="H10" s="20">
        <f>SUMIF('[1]LAP KAS'!$K$11:$K$3621,[1]REKAP!$D10,'[1]LAP KAS'!$M$11:$M$3621)+SUMIF('[1]LAP BANK OPR'!$K$11:$K$2061,[1]REKAP!$D10,'[1]LAP BANK OPR'!$M$11:$M$2061)+SUMIF('[1]LAP BANK GIRO'!$K$11:$K$2013,[1]REKAP!$D10,'[1]LAP BANK GIRO'!$M$11:$M$2013)+SUMIF('[1]BNI (BM)'!$K$11:$K$1015,[1]REKAP!$D10,'[1]BNI (BM)'!$M$11:$M$1015)+SUMIF('[1]BNI SYARIAH'!$K$11:$K$1015,[1]REKAP!$D10,'[1]BNI SYARIAH'!$M$11:$M$1015)+SUMIF('[1]BRI SYARIAH'!$K$11:$K$1015,[1]REKAP!$D10,'[1]BRI SYARIAH'!$M$11:$M$1015)+SUMIF('[1]BRI (BM)'!$K$11:$K$1015,[1]REKAP!$D10,'[1]BRI (BM)'!$M$11:$M$1015)+SUMIF([1]BCA!$K$11:$K$1015,[1]REKAP!$D10,[1]BCA!$M$11:$M$1015)</f>
        <v>0</v>
      </c>
      <c r="I10" s="20">
        <f t="shared" si="0"/>
        <v>0</v>
      </c>
    </row>
    <row r="11" spans="1:9">
      <c r="A11" s="18"/>
      <c r="B11" s="27" t="s">
        <v>26</v>
      </c>
      <c r="C11" s="24" t="s">
        <v>27</v>
      </c>
      <c r="D11" s="28">
        <v>11030104</v>
      </c>
      <c r="E11" s="26" t="s">
        <v>27</v>
      </c>
      <c r="F11" s="19"/>
      <c r="G11" s="20">
        <f>SUMIF('[1]LAP KAS'!$K$11:$K$3621,[1]REKAP!$D11,'[1]LAP KAS'!$L$11:$L$3621)+SUMIF('[1]LAP BANK OPR'!$K$11:$K$2061,[1]REKAP!$D11,'[1]LAP BANK OPR'!$L$11:$L$2061)+SUMIF('[1]LAP BANK GIRO'!$K$11:$K$2013,[1]REKAP!$D11,'[1]LAP BANK GIRO'!$L$11:$L$2013)+SUMIF('[1]BNI (BM)'!$K$11:$K$1015,[1]REKAP!$D11,'[1]BNI (BM)'!$L$11:$L$1015)+SUMIF('[1]BNI SYARIAH'!$K$11:$K$1015,[1]REKAP!$D11,'[1]BNI SYARIAH'!$L$11:$L$1015)+SUMIF('[1]BRI SYARIAH'!$K$11:$K$1015,[1]REKAP!$D11,'[1]BRI SYARIAH'!$L$11:$L$1015)+SUMIF('[1]BRI (BM)'!$K$11:$K$1015,[1]REKAP!$D11,'[1]BRI (BM)'!$L$11:$L$1015)+SUMIF([1]BCA!$K$11:$K$1015,[1]REKAP!$D11,[1]BCA!$L$11:$L$1015)</f>
        <v>0</v>
      </c>
      <c r="H11" s="20">
        <f>SUMIF('[1]LAP KAS'!$K$11:$K$3621,[1]REKAP!$D11,'[1]LAP KAS'!$M$11:$M$3621)+SUMIF('[1]LAP BANK OPR'!$K$11:$K$2061,[1]REKAP!$D11,'[1]LAP BANK OPR'!$M$11:$M$2061)+SUMIF('[1]LAP BANK GIRO'!$K$11:$K$2013,[1]REKAP!$D11,'[1]LAP BANK GIRO'!$M$11:$M$2013)+SUMIF('[1]BNI (BM)'!$K$11:$K$1015,[1]REKAP!$D11,'[1]BNI (BM)'!$M$11:$M$1015)+SUMIF('[1]BNI SYARIAH'!$K$11:$K$1015,[1]REKAP!$D11,'[1]BNI SYARIAH'!$M$11:$M$1015)+SUMIF('[1]BRI SYARIAH'!$K$11:$K$1015,[1]REKAP!$D11,'[1]BRI SYARIAH'!$M$11:$M$1015)+SUMIF('[1]BRI (BM)'!$K$11:$K$1015,[1]REKAP!$D11,'[1]BRI (BM)'!$M$11:$M$1015)+SUMIF([1]BCA!$K$11:$K$1015,[1]REKAP!$D11,[1]BCA!$M$11:$M$1015)</f>
        <v>0</v>
      </c>
      <c r="I11" s="20">
        <f t="shared" si="0"/>
        <v>0</v>
      </c>
    </row>
    <row r="12" spans="1:9">
      <c r="A12" s="18"/>
      <c r="B12" s="22" t="s">
        <v>28</v>
      </c>
      <c r="C12" s="22" t="s">
        <v>29</v>
      </c>
      <c r="D12" s="28">
        <v>1101060501</v>
      </c>
      <c r="E12" s="26" t="s">
        <v>29</v>
      </c>
      <c r="F12" s="19">
        <f>'[1]BNI (BM)'!N7</f>
        <v>0</v>
      </c>
      <c r="G12" s="20">
        <f>SUMIF('[1]LAP KAS'!$K$11:$K$3621,[1]REKAP!$D12,'[1]LAP KAS'!$L$11:$L$3621)+SUMIF('[1]LAP BANK OPR'!$K$11:$K$2061,[1]REKAP!$D12,'[1]LAP BANK OPR'!$L$11:$L$2061)+SUMIF('[1]LAP BANK GIRO'!$K$11:$K$2013,[1]REKAP!$D12,'[1]LAP BANK GIRO'!$L$11:$L$2013)+SUMIF('[1]BNI (BM)'!$K$11:$K$1015,[1]REKAP!$D12,'[1]BNI (BM)'!$L$11:$L$1015)+SUMIF('[1]BNI SYARIAH'!$K$11:$K$1015,[1]REKAP!$D12,'[1]BNI SYARIAH'!$L$11:$L$1015)+SUMIF('[1]BRI SYARIAH'!$K$11:$K$1015,[1]REKAP!$D12,'[1]BRI SYARIAH'!$L$11:$L$1015)+SUMIF('[1]BRI (BM)'!$K$11:$K$1015,[1]REKAP!$D12,'[1]BRI (BM)'!$L$11:$L$1015)+SUMIF([1]BCA!$K$11:$K$1015,[1]REKAP!$D12,[1]BCA!$L$11:$L$1015)</f>
        <v>2358836748.85</v>
      </c>
      <c r="H12" s="20">
        <f>SUMIF('[1]LAP KAS'!$K$11:$K$3621,[1]REKAP!$D12,'[1]LAP KAS'!$M$11:$M$3621)+SUMIF('[1]LAP BANK OPR'!$K$11:$K$2061,[1]REKAP!$D12,'[1]LAP BANK OPR'!$M$11:$M$2061)+SUMIF('[1]LAP BANK GIRO'!$K$11:$K$2013,[1]REKAP!$D12,'[1]LAP BANK GIRO'!$M$11:$M$2013)+SUMIF('[1]BNI (BM)'!$K$11:$K$1015,[1]REKAP!$D12,'[1]BNI (BM)'!$M$11:$M$1015)+SUMIF('[1]BNI SYARIAH'!$K$11:$K$1015,[1]REKAP!$D12,'[1]BNI SYARIAH'!$M$11:$M$1015)+SUMIF('[1]BRI SYARIAH'!$K$11:$K$1015,[1]REKAP!$D12,'[1]BRI SYARIAH'!$M$11:$M$1015)+SUMIF('[1]BRI (BM)'!$K$11:$K$1015,[1]REKAP!$D12,'[1]BRI (BM)'!$M$11:$M$1015)+SUMIF([1]BCA!$K$11:$K$1015,[1]REKAP!$D12,[1]BCA!$M$11:$M$1015)</f>
        <v>2358837985.41</v>
      </c>
      <c r="I12" s="20">
        <f t="shared" si="0"/>
        <v>-1236.55999994278</v>
      </c>
    </row>
    <row r="13" spans="1:9">
      <c r="A13" s="18"/>
      <c r="B13" s="22" t="s">
        <v>30</v>
      </c>
      <c r="C13" s="22" t="s">
        <v>31</v>
      </c>
      <c r="D13" s="28">
        <v>1101060601</v>
      </c>
      <c r="E13" s="26" t="s">
        <v>31</v>
      </c>
      <c r="F13" s="19">
        <f>'[1]BRI (BM)'!N7</f>
        <v>0</v>
      </c>
      <c r="G13" s="20">
        <f>SUMIF('[1]LAP KAS'!$K$11:$K$3621,[1]REKAP!$D13,'[1]LAP KAS'!$L$11:$L$3621)+SUMIF('[1]LAP BANK OPR'!$K$11:$K$2061,[1]REKAP!$D13,'[1]LAP BANK OPR'!$L$11:$L$2061)+SUMIF('[1]LAP BANK GIRO'!$K$11:$K$2013,[1]REKAP!$D13,'[1]LAP BANK GIRO'!$L$11:$L$2013)+SUMIF('[1]BNI (BM)'!$K$11:$K$1015,[1]REKAP!$D13,'[1]BNI (BM)'!$L$11:$L$1015)+SUMIF('[1]BNI SYARIAH'!$K$11:$K$1015,[1]REKAP!$D13,'[1]BNI SYARIAH'!$L$11:$L$1015)+SUMIF('[1]BRI SYARIAH'!$K$11:$K$1015,[1]REKAP!$D13,'[1]BRI SYARIAH'!$L$11:$L$1015)+SUMIF('[1]BRI (BM)'!$K$11:$K$1015,[1]REKAP!$D13,'[1]BRI (BM)'!$L$11:$L$1015)+SUMIF([1]BCA!$K$11:$K$1015,[1]REKAP!$D13,[1]BCA!$L$11:$L$1015)</f>
        <v>1593119196.68</v>
      </c>
      <c r="H13" s="20">
        <f>SUMIF('[1]LAP KAS'!$K$11:$K$3621,[1]REKAP!$D13,'[1]LAP KAS'!$M$11:$M$3621)+SUMIF('[1]LAP BANK OPR'!$K$11:$K$2061,[1]REKAP!$D13,'[1]LAP BANK OPR'!$M$11:$M$2061)+SUMIF('[1]LAP BANK GIRO'!$K$11:$K$2013,[1]REKAP!$D13,'[1]LAP BANK GIRO'!$M$11:$M$2013)+SUMIF('[1]BNI (BM)'!$K$11:$K$1015,[1]REKAP!$D13,'[1]BNI (BM)'!$M$11:$M$1015)+SUMIF('[1]BNI SYARIAH'!$K$11:$K$1015,[1]REKAP!$D13,'[1]BNI SYARIAH'!$M$11:$M$1015)+SUMIF('[1]BRI SYARIAH'!$K$11:$K$1015,[1]REKAP!$D13,'[1]BRI SYARIAH'!$M$11:$M$1015)+SUMIF('[1]BRI (BM)'!$K$11:$K$1015,[1]REKAP!$D13,'[1]BRI (BM)'!$M$11:$M$1015)+SUMIF([1]BCA!$K$11:$K$1015,[1]REKAP!$D13,[1]BCA!$M$11:$M$1015)</f>
        <v>750487399.34</v>
      </c>
      <c r="I13" s="20">
        <f t="shared" si="0"/>
        <v>842631797.34</v>
      </c>
    </row>
    <row r="14" spans="1:9">
      <c r="A14" s="29"/>
      <c r="B14" s="30"/>
      <c r="C14" s="30"/>
      <c r="D14" s="31">
        <v>1101060603</v>
      </c>
      <c r="E14" s="32" t="s">
        <v>32</v>
      </c>
      <c r="F14" s="19"/>
      <c r="G14" s="20">
        <f>SUMIF('[1]LAP KAS'!$K$11:$K$3621,[1]REKAP!$D14,'[1]LAP KAS'!$L$11:$L$3621)+SUMIF('[1]LAP BANK OPR'!$K$11:$K$2061,[1]REKAP!$D14,'[1]LAP BANK OPR'!$L$11:$L$2061)+SUMIF('[1]LAP BANK GIRO'!$K$11:$K$2013,[1]REKAP!$D14,'[1]LAP BANK GIRO'!$L$11:$L$2013)+SUMIF('[1]BNI (BM)'!$K$11:$K$1015,[1]REKAP!$D14,'[1]BNI (BM)'!$L$11:$L$1015)+SUMIF('[1]BNI SYARIAH'!$K$11:$K$1015,[1]REKAP!$D14,'[1]BNI SYARIAH'!$L$11:$L$1015)+SUMIF('[1]BRI SYARIAH'!$K$11:$K$1015,[1]REKAP!$D14,'[1]BRI SYARIAH'!$L$11:$L$1015)+SUMIF('[1]BRI (BM)'!$K$11:$K$1015,[1]REKAP!$D14,'[1]BRI (BM)'!$L$11:$L$1015)+SUMIF([1]BCA!$K$11:$K$1015,[1]REKAP!$D14,[1]BCA!$L$11:$L$1015)</f>
        <v>0</v>
      </c>
      <c r="H14" s="20">
        <f>SUMIF('[1]LAP KAS'!$K$11:$K$3621,[1]REKAP!$D14,'[1]LAP KAS'!$M$11:$M$3621)+SUMIF('[1]LAP BANK OPR'!$K$11:$K$2061,[1]REKAP!$D14,'[1]LAP BANK OPR'!$M$11:$M$2061)+SUMIF('[1]LAP BANK GIRO'!$K$11:$K$2013,[1]REKAP!$D14,'[1]LAP BANK GIRO'!$M$11:$M$2013)+SUMIF('[1]BNI (BM)'!$K$11:$K$1015,[1]REKAP!$D14,'[1]BNI (BM)'!$M$11:$M$1015)+SUMIF('[1]BNI SYARIAH'!$K$11:$K$1015,[1]REKAP!$D14,'[1]BNI SYARIAH'!$M$11:$M$1015)+SUMIF('[1]BRI SYARIAH'!$K$11:$K$1015,[1]REKAP!$D14,'[1]BRI SYARIAH'!$M$11:$M$1015)+SUMIF('[1]BRI (BM)'!$K$11:$K$1015,[1]REKAP!$D14,'[1]BRI (BM)'!$M$11:$M$1015)+SUMIF([1]BCA!$K$11:$K$1015,[1]REKAP!$D14,[1]BCA!$M$11:$M$1015)</f>
        <v>0</v>
      </c>
      <c r="I14" s="20">
        <f t="shared" si="0"/>
        <v>0</v>
      </c>
    </row>
    <row r="15" spans="1:9">
      <c r="A15" s="18"/>
      <c r="B15" s="22" t="s">
        <v>33</v>
      </c>
      <c r="C15" s="24" t="s">
        <v>34</v>
      </c>
      <c r="D15" s="28">
        <v>11030401</v>
      </c>
      <c r="E15" s="26" t="s">
        <v>34</v>
      </c>
      <c r="F15" s="19"/>
      <c r="G15" s="20">
        <f>SUMIF('[1]LAP KAS'!$K$11:$K$3621,[1]REKAP!$D15,'[1]LAP KAS'!$L$11:$L$3621)+SUMIF('[1]LAP BANK OPR'!$K$11:$K$2061,[1]REKAP!$D15,'[1]LAP BANK OPR'!$L$11:$L$2061)+SUMIF('[1]LAP BANK GIRO'!$K$11:$K$2013,[1]REKAP!$D15,'[1]LAP BANK GIRO'!$L$11:$L$2013)+SUMIF('[1]BNI (BM)'!$K$11:$K$1015,[1]REKAP!$D15,'[1]BNI (BM)'!$L$11:$L$1015)+SUMIF('[1]BNI SYARIAH'!$K$11:$K$1015,[1]REKAP!$D15,'[1]BNI SYARIAH'!$L$11:$L$1015)+SUMIF('[1]BRI SYARIAH'!$K$11:$K$1015,[1]REKAP!$D15,'[1]BRI SYARIAH'!$L$11:$L$1015)+SUMIF('[1]BRI (BM)'!$K$11:$K$1015,[1]REKAP!$D15,'[1]BRI (BM)'!$L$11:$L$1015)+SUMIF([1]BCA!$K$11:$K$1015,[1]REKAP!$D15,[1]BCA!$L$11:$L$1015)</f>
        <v>0</v>
      </c>
      <c r="H15" s="20">
        <f>SUMIF('[1]LAP KAS'!$K$11:$K$3621,[1]REKAP!$D15,'[1]LAP KAS'!$M$11:$M$3621)+SUMIF('[1]LAP BANK OPR'!$K$11:$K$2061,[1]REKAP!$D15,'[1]LAP BANK OPR'!$M$11:$M$2061)+SUMIF('[1]LAP BANK GIRO'!$K$11:$K$2013,[1]REKAP!$D15,'[1]LAP BANK GIRO'!$M$11:$M$2013)+SUMIF('[1]BNI (BM)'!$K$11:$K$1015,[1]REKAP!$D15,'[1]BNI (BM)'!$M$11:$M$1015)+SUMIF('[1]BNI SYARIAH'!$K$11:$K$1015,[1]REKAP!$D15,'[1]BNI SYARIAH'!$M$11:$M$1015)+SUMIF('[1]BRI SYARIAH'!$K$11:$K$1015,[1]REKAP!$D15,'[1]BRI SYARIAH'!$M$11:$M$1015)+SUMIF('[1]BRI (BM)'!$K$11:$K$1015,[1]REKAP!$D15,'[1]BRI (BM)'!$M$11:$M$1015)+SUMIF([1]BCA!$K$11:$K$1015,[1]REKAP!$D15,[1]BCA!$M$11:$M$1015)</f>
        <v>0</v>
      </c>
      <c r="I15" s="20">
        <f t="shared" si="0"/>
        <v>0</v>
      </c>
    </row>
    <row r="16" spans="1:9">
      <c r="A16" s="18"/>
      <c r="B16" s="22" t="s">
        <v>35</v>
      </c>
      <c r="C16" s="24" t="s">
        <v>36</v>
      </c>
      <c r="D16" s="28">
        <v>11030402</v>
      </c>
      <c r="E16" s="26" t="s">
        <v>36</v>
      </c>
      <c r="F16" s="19"/>
      <c r="G16" s="20">
        <f>SUMIF('[1]LAP KAS'!$K$11:$K$3621,[1]REKAP!$D16,'[1]LAP KAS'!$L$11:$L$3621)+SUMIF('[1]LAP BANK OPR'!$K$11:$K$2061,[1]REKAP!$D16,'[1]LAP BANK OPR'!$L$11:$L$2061)+SUMIF('[1]LAP BANK GIRO'!$K$11:$K$2013,[1]REKAP!$D16,'[1]LAP BANK GIRO'!$L$11:$L$2013)+SUMIF('[1]BNI (BM)'!$K$11:$K$1015,[1]REKAP!$D16,'[1]BNI (BM)'!$L$11:$L$1015)+SUMIF('[1]BNI SYARIAH'!$K$11:$K$1015,[1]REKAP!$D16,'[1]BNI SYARIAH'!$L$11:$L$1015)+SUMIF('[1]BRI SYARIAH'!$K$11:$K$1015,[1]REKAP!$D16,'[1]BRI SYARIAH'!$L$11:$L$1015)+SUMIF('[1]BRI (BM)'!$K$11:$K$1015,[1]REKAP!$D16,'[1]BRI (BM)'!$L$11:$L$1015)+SUMIF([1]BCA!$K$11:$K$1015,[1]REKAP!$D16,[1]BCA!$L$11:$L$1015)</f>
        <v>22659058</v>
      </c>
      <c r="H16" s="20">
        <f>SUMIF('[1]LAP KAS'!$K$11:$K$3621,[1]REKAP!$D16,'[1]LAP KAS'!$M$11:$M$3621)+SUMIF('[1]LAP BANK OPR'!$K$11:$K$2061,[1]REKAP!$D16,'[1]LAP BANK OPR'!$M$11:$M$2061)+SUMIF('[1]LAP BANK GIRO'!$K$11:$K$2013,[1]REKAP!$D16,'[1]LAP BANK GIRO'!$M$11:$M$2013)+SUMIF('[1]BNI (BM)'!$K$11:$K$1015,[1]REKAP!$D16,'[1]BNI (BM)'!$M$11:$M$1015)+SUMIF('[1]BNI SYARIAH'!$K$11:$K$1015,[1]REKAP!$D16,'[1]BNI SYARIAH'!$M$11:$M$1015)+SUMIF('[1]BRI SYARIAH'!$K$11:$K$1015,[1]REKAP!$D16,'[1]BRI SYARIAH'!$M$11:$M$1015)+SUMIF('[1]BRI (BM)'!$K$11:$K$1015,[1]REKAP!$D16,'[1]BRI (BM)'!$M$11:$M$1015)+SUMIF([1]BCA!$K$11:$K$1015,[1]REKAP!$D16,[1]BCA!$M$11:$M$1015)</f>
        <v>22574653</v>
      </c>
      <c r="I16" s="20">
        <f t="shared" si="0"/>
        <v>84405</v>
      </c>
    </row>
    <row r="17" spans="1:9">
      <c r="A17" s="18"/>
      <c r="B17" s="22" t="s">
        <v>37</v>
      </c>
      <c r="C17" s="24" t="s">
        <v>38</v>
      </c>
      <c r="D17" s="28">
        <v>11030403</v>
      </c>
      <c r="E17" s="26" t="s">
        <v>38</v>
      </c>
      <c r="F17" s="19"/>
      <c r="G17" s="20">
        <f>SUMIF('[1]LAP KAS'!$K$11:$K$3621,[1]REKAP!$D17,'[1]LAP KAS'!$L$11:$L$3621)+SUMIF('[1]LAP BANK OPR'!$K$11:$K$2061,[1]REKAP!$D17,'[1]LAP BANK OPR'!$L$11:$L$2061)+SUMIF('[1]LAP BANK GIRO'!$K$11:$K$2013,[1]REKAP!$D17,'[1]LAP BANK GIRO'!$L$11:$L$2013)+SUMIF('[1]BNI (BM)'!$K$11:$K$1015,[1]REKAP!$D17,'[1]BNI (BM)'!$L$11:$L$1015)+SUMIF('[1]BNI SYARIAH'!$K$11:$K$1015,[1]REKAP!$D17,'[1]BNI SYARIAH'!$L$11:$L$1015)+SUMIF('[1]BRI SYARIAH'!$K$11:$K$1015,[1]REKAP!$D17,'[1]BRI SYARIAH'!$L$11:$L$1015)+SUMIF('[1]BRI (BM)'!$K$11:$K$1015,[1]REKAP!$D17,'[1]BRI (BM)'!$L$11:$L$1015)+SUMIF([1]BCA!$K$11:$K$1015,[1]REKAP!$D17,[1]BCA!$L$11:$L$1015)</f>
        <v>2720000</v>
      </c>
      <c r="H17" s="20">
        <f>SUMIF('[1]LAP KAS'!$K$11:$K$3621,[1]REKAP!$D17,'[1]LAP KAS'!$M$11:$M$3621)+SUMIF('[1]LAP BANK OPR'!$K$11:$K$2061,[1]REKAP!$D17,'[1]LAP BANK OPR'!$M$11:$M$2061)+SUMIF('[1]LAP BANK GIRO'!$K$11:$K$2013,[1]REKAP!$D17,'[1]LAP BANK GIRO'!$M$11:$M$2013)+SUMIF('[1]BNI (BM)'!$K$11:$K$1015,[1]REKAP!$D17,'[1]BNI (BM)'!$M$11:$M$1015)+SUMIF('[1]BNI SYARIAH'!$K$11:$K$1015,[1]REKAP!$D17,'[1]BNI SYARIAH'!$M$11:$M$1015)+SUMIF('[1]BRI SYARIAH'!$K$11:$K$1015,[1]REKAP!$D17,'[1]BRI SYARIAH'!$M$11:$M$1015)+SUMIF('[1]BRI (BM)'!$K$11:$K$1015,[1]REKAP!$D17,'[1]BRI (BM)'!$M$11:$M$1015)+SUMIF([1]BCA!$K$11:$K$1015,[1]REKAP!$D17,[1]BCA!$M$11:$M$1015)</f>
        <v>2720000</v>
      </c>
      <c r="I17" s="20">
        <f t="shared" si="0"/>
        <v>0</v>
      </c>
    </row>
    <row r="18" spans="1:9">
      <c r="A18" s="18"/>
      <c r="B18" s="22" t="s">
        <v>39</v>
      </c>
      <c r="C18" s="22" t="s">
        <v>40</v>
      </c>
      <c r="D18" s="28">
        <v>11030501</v>
      </c>
      <c r="E18" s="26" t="s">
        <v>40</v>
      </c>
      <c r="F18" s="19"/>
      <c r="G18" s="20">
        <f>SUMIF('[1]LAP KAS'!$K$11:$K$3621,[1]REKAP!$D18,'[1]LAP KAS'!$L$11:$L$3621)+SUMIF('[1]LAP BANK OPR'!$K$11:$K$2061,[1]REKAP!$D18,'[1]LAP BANK OPR'!$L$11:$L$2061)+SUMIF('[1]LAP BANK GIRO'!$K$11:$K$2013,[1]REKAP!$D18,'[1]LAP BANK GIRO'!$L$11:$L$2013)+SUMIF('[1]BNI (BM)'!$K$11:$K$1015,[1]REKAP!$D18,'[1]BNI (BM)'!$L$11:$L$1015)+SUMIF('[1]BNI SYARIAH'!$K$11:$K$1015,[1]REKAP!$D18,'[1]BNI SYARIAH'!$L$11:$L$1015)+SUMIF('[1]BRI SYARIAH'!$K$11:$K$1015,[1]REKAP!$D18,'[1]BRI SYARIAH'!$L$11:$L$1015)+SUMIF('[1]BRI (BM)'!$K$11:$K$1015,[1]REKAP!$D18,'[1]BRI (BM)'!$L$11:$L$1015)+SUMIF([1]BCA!$K$11:$K$1015,[1]REKAP!$D18,[1]BCA!$L$11:$L$1015)</f>
        <v>0</v>
      </c>
      <c r="H18" s="20">
        <f>SUMIF('[1]LAP KAS'!$K$11:$K$3621,[1]REKAP!$D18,'[1]LAP KAS'!$M$11:$M$3621)+SUMIF('[1]LAP BANK OPR'!$K$11:$K$2061,[1]REKAP!$D18,'[1]LAP BANK OPR'!$M$11:$M$2061)+SUMIF('[1]LAP BANK GIRO'!$K$11:$K$2013,[1]REKAP!$D18,'[1]LAP BANK GIRO'!$M$11:$M$2013)+SUMIF('[1]BNI (BM)'!$K$11:$K$1015,[1]REKAP!$D18,'[1]BNI (BM)'!$M$11:$M$1015)+SUMIF('[1]BNI SYARIAH'!$K$11:$K$1015,[1]REKAP!$D18,'[1]BNI SYARIAH'!$M$11:$M$1015)+SUMIF('[1]BRI SYARIAH'!$K$11:$K$1015,[1]REKAP!$D18,'[1]BRI SYARIAH'!$M$11:$M$1015)+SUMIF('[1]BRI (BM)'!$K$11:$K$1015,[1]REKAP!$D18,'[1]BRI (BM)'!$M$11:$M$1015)+SUMIF([1]BCA!$K$11:$K$1015,[1]REKAP!$D18,[1]BCA!$M$11:$M$1015)</f>
        <v>0</v>
      </c>
      <c r="I18" s="20">
        <f t="shared" si="0"/>
        <v>0</v>
      </c>
    </row>
    <row r="19" spans="1:9">
      <c r="A19" s="29"/>
      <c r="B19" s="30"/>
      <c r="C19" s="30"/>
      <c r="D19" s="33">
        <v>1101070105</v>
      </c>
      <c r="E19" s="32" t="s">
        <v>41</v>
      </c>
      <c r="F19" s="19"/>
      <c r="G19" s="20">
        <f>SUMIF('[1]LAP KAS'!$K$11:$K$3621,[1]REKAP!$D19,'[1]LAP KAS'!$L$11:$L$3621)+SUMIF('[1]LAP BANK OPR'!$K$11:$K$2061,[1]REKAP!$D19,'[1]LAP BANK OPR'!$L$11:$L$2061)+SUMIF('[1]LAP BANK GIRO'!$K$11:$K$2013,[1]REKAP!$D19,'[1]LAP BANK GIRO'!$L$11:$L$2013)+SUMIF('[1]BNI (BM)'!$K$11:$K$1015,[1]REKAP!$D19,'[1]BNI (BM)'!$L$11:$L$1015)+SUMIF('[1]BNI SYARIAH'!$K$11:$K$1015,[1]REKAP!$D19,'[1]BNI SYARIAH'!$L$11:$L$1015)+SUMIF('[1]BRI SYARIAH'!$K$11:$K$1015,[1]REKAP!$D19,'[1]BRI SYARIAH'!$L$11:$L$1015)+SUMIF('[1]BRI (BM)'!$K$11:$K$1015,[1]REKAP!$D19,'[1]BRI (BM)'!$L$11:$L$1015)+SUMIF([1]BCA!$K$11:$K$1015,[1]REKAP!$D19,[1]BCA!$L$11:$L$1015)</f>
        <v>0</v>
      </c>
      <c r="H19" s="20">
        <f>SUMIF('[1]LAP KAS'!$K$11:$K$3621,[1]REKAP!$D19,'[1]LAP KAS'!$M$11:$M$3621)+SUMIF('[1]LAP BANK OPR'!$K$11:$K$2061,[1]REKAP!$D19,'[1]LAP BANK OPR'!$M$11:$M$2061)+SUMIF('[1]LAP BANK GIRO'!$K$11:$K$2013,[1]REKAP!$D19,'[1]LAP BANK GIRO'!$M$11:$M$2013)+SUMIF('[1]BNI (BM)'!$K$11:$K$1015,[1]REKAP!$D19,'[1]BNI (BM)'!$M$11:$M$1015)+SUMIF('[1]BNI SYARIAH'!$K$11:$K$1015,[1]REKAP!$D19,'[1]BNI SYARIAH'!$M$11:$M$1015)+SUMIF('[1]BRI SYARIAH'!$K$11:$K$1015,[1]REKAP!$D19,'[1]BRI SYARIAH'!$M$11:$M$1015)+SUMIF('[1]BRI (BM)'!$K$11:$K$1015,[1]REKAP!$D19,'[1]BRI (BM)'!$M$11:$M$1015)+SUMIF([1]BCA!$K$11:$K$1015,[1]REKAP!$D19,[1]BCA!$M$11:$M$1015)</f>
        <v>0</v>
      </c>
      <c r="I19" s="20">
        <f t="shared" si="0"/>
        <v>0</v>
      </c>
    </row>
    <row r="20" spans="1:9">
      <c r="A20" s="29"/>
      <c r="B20" s="30"/>
      <c r="C20" s="30"/>
      <c r="D20" s="33">
        <v>1101070106</v>
      </c>
      <c r="E20" s="32" t="s">
        <v>42</v>
      </c>
      <c r="F20" s="19"/>
      <c r="G20" s="20">
        <f>SUMIF('[1]LAP KAS'!$K$11:$K$3621,[1]REKAP!$D20,'[1]LAP KAS'!$L$11:$L$3621)+SUMIF('[1]LAP BANK OPR'!$K$11:$K$2061,[1]REKAP!$D20,'[1]LAP BANK OPR'!$L$11:$L$2061)+SUMIF('[1]LAP BANK GIRO'!$K$11:$K$2013,[1]REKAP!$D20,'[1]LAP BANK GIRO'!$L$11:$L$2013)+SUMIF('[1]BNI (BM)'!$K$11:$K$1015,[1]REKAP!$D20,'[1]BNI (BM)'!$L$11:$L$1015)+SUMIF('[1]BNI SYARIAH'!$K$11:$K$1015,[1]REKAP!$D20,'[1]BNI SYARIAH'!$L$11:$L$1015)+SUMIF('[1]BRI SYARIAH'!$K$11:$K$1015,[1]REKAP!$D20,'[1]BRI SYARIAH'!$L$11:$L$1015)+SUMIF('[1]BRI (BM)'!$K$11:$K$1015,[1]REKAP!$D20,'[1]BRI (BM)'!$L$11:$L$1015)+SUMIF([1]BCA!$K$11:$K$1015,[1]REKAP!$D20,[1]BCA!$L$11:$L$1015)</f>
        <v>0</v>
      </c>
      <c r="H20" s="20">
        <f>SUMIF('[1]LAP KAS'!$K$11:$K$3621,[1]REKAP!$D20,'[1]LAP KAS'!$M$11:$M$3621)+SUMIF('[1]LAP BANK OPR'!$K$11:$K$2061,[1]REKAP!$D20,'[1]LAP BANK OPR'!$M$11:$M$2061)+SUMIF('[1]LAP BANK GIRO'!$K$11:$K$2013,[1]REKAP!$D20,'[1]LAP BANK GIRO'!$M$11:$M$2013)+SUMIF('[1]BNI (BM)'!$K$11:$K$1015,[1]REKAP!$D20,'[1]BNI (BM)'!$M$11:$M$1015)+SUMIF('[1]BNI SYARIAH'!$K$11:$K$1015,[1]REKAP!$D20,'[1]BNI SYARIAH'!$M$11:$M$1015)+SUMIF('[1]BRI SYARIAH'!$K$11:$K$1015,[1]REKAP!$D20,'[1]BRI SYARIAH'!$M$11:$M$1015)+SUMIF('[1]BRI (BM)'!$K$11:$K$1015,[1]REKAP!$D20,'[1]BRI (BM)'!$M$11:$M$1015)+SUMIF([1]BCA!$K$11:$K$1015,[1]REKAP!$D20,[1]BCA!$M$11:$M$1015)</f>
        <v>0</v>
      </c>
      <c r="I20" s="20">
        <f t="shared" si="0"/>
        <v>0</v>
      </c>
    </row>
    <row r="21" spans="1:9">
      <c r="A21" s="18"/>
      <c r="B21" s="22" t="s">
        <v>43</v>
      </c>
      <c r="C21" s="22" t="s">
        <v>44</v>
      </c>
      <c r="D21" s="28">
        <v>1101070101</v>
      </c>
      <c r="E21" s="26" t="s">
        <v>44</v>
      </c>
      <c r="F21" s="19"/>
      <c r="G21" s="20">
        <f>SUMIF('[1]LAP KAS'!$K$11:$K$3621,[1]REKAP!$D21,'[1]LAP KAS'!$L$11:$L$3621)+SUMIF('[1]LAP BANK OPR'!$K$11:$K$2061,[1]REKAP!$D21,'[1]LAP BANK OPR'!$L$11:$L$2061)+SUMIF('[1]LAP BANK GIRO'!$K$11:$K$2013,[1]REKAP!$D21,'[1]LAP BANK GIRO'!$L$11:$L$2013)+SUMIF('[1]BNI (BM)'!$K$11:$K$1015,[1]REKAP!$D21,'[1]BNI (BM)'!$L$11:$L$1015)+SUMIF('[1]BNI SYARIAH'!$K$11:$K$1015,[1]REKAP!$D21,'[1]BNI SYARIAH'!$L$11:$L$1015)+SUMIF('[1]BRI SYARIAH'!$K$11:$K$1015,[1]REKAP!$D21,'[1]BRI SYARIAH'!$L$11:$L$1015)+SUMIF('[1]BRI (BM)'!$K$11:$K$1015,[1]REKAP!$D21,'[1]BRI (BM)'!$L$11:$L$1015)+SUMIF([1]BCA!$K$11:$K$1015,[1]REKAP!$D21,[1]BCA!$L$11:$L$1015)</f>
        <v>0</v>
      </c>
      <c r="H21" s="20">
        <f>SUMIF('[1]LAP KAS'!$K$11:$K$3621,[1]REKAP!$D21,'[1]LAP KAS'!$M$11:$M$3621)+SUMIF('[1]LAP BANK OPR'!$K$11:$K$2061,[1]REKAP!$D21,'[1]LAP BANK OPR'!$M$11:$M$2061)+SUMIF('[1]LAP BANK GIRO'!$K$11:$K$2013,[1]REKAP!$D21,'[1]LAP BANK GIRO'!$M$11:$M$2013)+SUMIF('[1]BNI (BM)'!$K$11:$K$1015,[1]REKAP!$D21,'[1]BNI (BM)'!$M$11:$M$1015)+SUMIF('[1]BNI SYARIAH'!$K$11:$K$1015,[1]REKAP!$D21,'[1]BNI SYARIAH'!$M$11:$M$1015)+SUMIF('[1]BRI SYARIAH'!$K$11:$K$1015,[1]REKAP!$D21,'[1]BRI SYARIAH'!$M$11:$M$1015)+SUMIF('[1]BRI (BM)'!$K$11:$K$1015,[1]REKAP!$D21,'[1]BRI (BM)'!$M$11:$M$1015)+SUMIF([1]BCA!$K$11:$K$1015,[1]REKAP!$D21,[1]BCA!$M$11:$M$1015)</f>
        <v>0</v>
      </c>
      <c r="I21" s="20">
        <f t="shared" si="0"/>
        <v>0</v>
      </c>
    </row>
    <row r="22" spans="1:9">
      <c r="A22" s="18"/>
      <c r="B22" s="22" t="s">
        <v>45</v>
      </c>
      <c r="C22" s="14" t="s">
        <v>46</v>
      </c>
      <c r="D22" s="28">
        <v>11030602</v>
      </c>
      <c r="E22" s="26" t="s">
        <v>46</v>
      </c>
      <c r="F22" s="19">
        <f>[1]BCA!N7</f>
        <v>0</v>
      </c>
      <c r="G22" s="20">
        <f>SUMIF('[1]LAP KAS'!$K$11:$K$3621,[1]REKAP!$D22,'[1]LAP KAS'!$L$11:$L$3621)+SUMIF('[1]LAP BANK OPR'!$K$11:$K$2061,[1]REKAP!$D22,'[1]LAP BANK OPR'!$L$11:$L$2061)+SUMIF('[1]LAP BANK GIRO'!$K$11:$K$2013,[1]REKAP!$D22,'[1]LAP BANK GIRO'!$L$11:$L$2013)+SUMIF('[1]BNI (BM)'!$K$11:$K$1015,[1]REKAP!$D22,'[1]BNI (BM)'!$L$11:$L$1015)+SUMIF('[1]BNI SYARIAH'!$K$11:$K$1015,[1]REKAP!$D22,'[1]BNI SYARIAH'!$L$11:$L$1015)+SUMIF('[1]BRI SYARIAH'!$K$11:$K$1015,[1]REKAP!$D22,'[1]BRI SYARIAH'!$L$11:$L$1015)+SUMIF('[1]BRI (BM)'!$K$11:$K$1015,[1]REKAP!$D22,'[1]BRI (BM)'!$L$11:$L$1015)+SUMIF([1]BCA!$K$11:$K$1015,[1]REKAP!$D22,[1]BCA!$L$11:$L$1015)</f>
        <v>0</v>
      </c>
      <c r="H22" s="20">
        <f>SUMIF('[1]LAP KAS'!$K$11:$K$3621,[1]REKAP!$D22,'[1]LAP KAS'!$M$11:$M$3621)+SUMIF('[1]LAP BANK OPR'!$K$11:$K$2061,[1]REKAP!$D22,'[1]LAP BANK OPR'!$M$11:$M$2061)+SUMIF('[1]LAP BANK GIRO'!$K$11:$K$2013,[1]REKAP!$D22,'[1]LAP BANK GIRO'!$M$11:$M$2013)+SUMIF('[1]BNI (BM)'!$K$11:$K$1015,[1]REKAP!$D22,'[1]BNI (BM)'!$M$11:$M$1015)+SUMIF('[1]BNI SYARIAH'!$K$11:$K$1015,[1]REKAP!$D22,'[1]BNI SYARIAH'!$M$11:$M$1015)+SUMIF('[1]BRI SYARIAH'!$K$11:$K$1015,[1]REKAP!$D22,'[1]BRI SYARIAH'!$M$11:$M$1015)+SUMIF('[1]BRI (BM)'!$K$11:$K$1015,[1]REKAP!$D22,'[1]BRI (BM)'!$M$11:$M$1015)+SUMIF([1]BCA!$K$11:$K$1015,[1]REKAP!$D22,[1]BCA!$M$11:$M$1015)</f>
        <v>0</v>
      </c>
      <c r="I22" s="20">
        <f t="shared" si="0"/>
        <v>0</v>
      </c>
    </row>
    <row r="23" spans="1:9">
      <c r="A23" s="18"/>
      <c r="B23" s="22" t="s">
        <v>47</v>
      </c>
      <c r="C23" s="14" t="s">
        <v>48</v>
      </c>
      <c r="D23" s="28">
        <v>11030701</v>
      </c>
      <c r="E23" s="26" t="s">
        <v>48</v>
      </c>
      <c r="F23" s="19"/>
      <c r="G23" s="20">
        <f>SUMIF('[1]LAP KAS'!$K$11:$K$3621,[1]REKAP!$D23,'[1]LAP KAS'!$L$11:$L$3621)+SUMIF('[1]LAP BANK OPR'!$K$11:$K$2061,[1]REKAP!$D23,'[1]LAP BANK OPR'!$L$11:$L$2061)+SUMIF('[1]LAP BANK GIRO'!$K$11:$K$2013,[1]REKAP!$D23,'[1]LAP BANK GIRO'!$L$11:$L$2013)+SUMIF('[1]BNI (BM)'!$K$11:$K$1015,[1]REKAP!$D23,'[1]BNI (BM)'!$L$11:$L$1015)+SUMIF('[1]BNI SYARIAH'!$K$11:$K$1015,[1]REKAP!$D23,'[1]BNI SYARIAH'!$L$11:$L$1015)+SUMIF('[1]BRI SYARIAH'!$K$11:$K$1015,[1]REKAP!$D23,'[1]BRI SYARIAH'!$L$11:$L$1015)+SUMIF('[1]BRI (BM)'!$K$11:$K$1015,[1]REKAP!$D23,'[1]BRI (BM)'!$L$11:$L$1015)+SUMIF([1]BCA!$K$11:$K$1015,[1]REKAP!$D23,[1]BCA!$L$11:$L$1015)</f>
        <v>0</v>
      </c>
      <c r="H23" s="20">
        <f>SUMIF('[1]LAP KAS'!$K$11:$K$3621,[1]REKAP!$D23,'[1]LAP KAS'!$M$11:$M$3621)+SUMIF('[1]LAP BANK OPR'!$K$11:$K$2061,[1]REKAP!$D23,'[1]LAP BANK OPR'!$M$11:$M$2061)+SUMIF('[1]LAP BANK GIRO'!$K$11:$K$2013,[1]REKAP!$D23,'[1]LAP BANK GIRO'!$M$11:$M$2013)+SUMIF('[1]BNI (BM)'!$K$11:$K$1015,[1]REKAP!$D23,'[1]BNI (BM)'!$M$11:$M$1015)+SUMIF('[1]BNI SYARIAH'!$K$11:$K$1015,[1]REKAP!$D23,'[1]BNI SYARIAH'!$M$11:$M$1015)+SUMIF('[1]BRI SYARIAH'!$K$11:$K$1015,[1]REKAP!$D23,'[1]BRI SYARIAH'!$M$11:$M$1015)+SUMIF('[1]BRI (BM)'!$K$11:$K$1015,[1]REKAP!$D23,'[1]BRI (BM)'!$M$11:$M$1015)+SUMIF([1]BCA!$K$11:$K$1015,[1]REKAP!$D23,[1]BCA!$M$11:$M$1015)</f>
        <v>0</v>
      </c>
      <c r="I23" s="20">
        <f t="shared" si="0"/>
        <v>0</v>
      </c>
    </row>
    <row r="24" spans="1:9">
      <c r="A24" s="18"/>
      <c r="B24" s="22" t="s">
        <v>49</v>
      </c>
      <c r="C24" s="14" t="s">
        <v>50</v>
      </c>
      <c r="D24" s="28">
        <v>11030801</v>
      </c>
      <c r="E24" s="26" t="s">
        <v>50</v>
      </c>
      <c r="F24" s="19"/>
      <c r="G24" s="20">
        <f>SUMIF('[1]LAP KAS'!$K$11:$K$3621,[1]REKAP!$D24,'[1]LAP KAS'!$L$11:$L$3621)+SUMIF('[1]LAP BANK OPR'!$K$11:$K$2061,[1]REKAP!$D24,'[1]LAP BANK OPR'!$L$11:$L$2061)+SUMIF('[1]LAP BANK GIRO'!$K$11:$K$2013,[1]REKAP!$D24,'[1]LAP BANK GIRO'!$L$11:$L$2013)+SUMIF('[1]BNI (BM)'!$K$11:$K$1015,[1]REKAP!$D24,'[1]BNI (BM)'!$L$11:$L$1015)+SUMIF('[1]BNI SYARIAH'!$K$11:$K$1015,[1]REKAP!$D24,'[1]BNI SYARIAH'!$L$11:$L$1015)+SUMIF('[1]BRI SYARIAH'!$K$11:$K$1015,[1]REKAP!$D24,'[1]BRI SYARIAH'!$L$11:$L$1015)+SUMIF('[1]BRI (BM)'!$K$11:$K$1015,[1]REKAP!$D24,'[1]BRI (BM)'!$L$11:$L$1015)+SUMIF([1]BCA!$K$11:$K$1015,[1]REKAP!$D24,[1]BCA!$L$11:$L$1015)</f>
        <v>0</v>
      </c>
      <c r="H24" s="20">
        <f>SUMIF('[1]LAP KAS'!$K$11:$K$3621,[1]REKAP!$D24,'[1]LAP KAS'!$M$11:$M$3621)+SUMIF('[1]LAP BANK OPR'!$K$11:$K$2061,[1]REKAP!$D24,'[1]LAP BANK OPR'!$M$11:$M$2061)+SUMIF('[1]LAP BANK GIRO'!$K$11:$K$2013,[1]REKAP!$D24,'[1]LAP BANK GIRO'!$M$11:$M$2013)+SUMIF('[1]BNI (BM)'!$K$11:$K$1015,[1]REKAP!$D24,'[1]BNI (BM)'!$M$11:$M$1015)+SUMIF('[1]BNI SYARIAH'!$K$11:$K$1015,[1]REKAP!$D24,'[1]BNI SYARIAH'!$M$11:$M$1015)+SUMIF('[1]BRI SYARIAH'!$K$11:$K$1015,[1]REKAP!$D24,'[1]BRI SYARIAH'!$M$11:$M$1015)+SUMIF('[1]BRI (BM)'!$K$11:$K$1015,[1]REKAP!$D24,'[1]BRI (BM)'!$M$11:$M$1015)+SUMIF([1]BCA!$K$11:$K$1015,[1]REKAP!$D24,[1]BCA!$M$11:$M$1015)</f>
        <v>0</v>
      </c>
      <c r="I24" s="20">
        <f t="shared" si="0"/>
        <v>0</v>
      </c>
    </row>
    <row r="25" spans="1:9">
      <c r="A25" s="18"/>
      <c r="B25" s="34"/>
      <c r="C25" s="35" t="s">
        <v>51</v>
      </c>
      <c r="D25" s="36"/>
      <c r="E25" s="26" t="s">
        <v>52</v>
      </c>
      <c r="F25" s="19"/>
      <c r="G25" s="20">
        <f>SUMIF('[1]LAP KAS'!$K$11:$K$3621,[1]REKAP!$D25,'[1]LAP KAS'!$L$11:$L$3621)+SUMIF('[1]LAP BANK OPR'!$K$11:$K$2061,[1]REKAP!$D25,'[1]LAP BANK OPR'!$L$11:$L$2061)+SUMIF('[1]LAP BANK GIRO'!$K$11:$K$2013,[1]REKAP!$D25,'[1]LAP BANK GIRO'!$L$11:$L$2013)+SUMIF('[1]BNI (BM)'!$K$11:$K$1015,[1]REKAP!$D25,'[1]BNI (BM)'!$L$11:$L$1015)+SUMIF('[1]BNI SYARIAH'!$K$11:$K$1015,[1]REKAP!$D25,'[1]BNI SYARIAH'!$L$11:$L$1015)+SUMIF('[1]BRI SYARIAH'!$K$11:$K$1015,[1]REKAP!$D25,'[1]BRI SYARIAH'!$L$11:$L$1015)+SUMIF('[1]BRI (BM)'!$K$11:$K$1015,[1]REKAP!$D25,'[1]BRI (BM)'!$L$11:$L$1015)+SUMIF([1]BCA!$K$11:$K$1015,[1]REKAP!$D25,[1]BCA!$L$11:$L$1015)</f>
        <v>0</v>
      </c>
      <c r="H25" s="20">
        <f>SUMIF('[1]LAP KAS'!$K$11:$K$3621,[1]REKAP!$D25,'[1]LAP KAS'!$M$11:$M$3621)+SUMIF('[1]LAP BANK OPR'!$K$11:$K$2061,[1]REKAP!$D25,'[1]LAP BANK OPR'!$M$11:$M$2061)+SUMIF('[1]LAP BANK GIRO'!$K$11:$K$2013,[1]REKAP!$D25,'[1]LAP BANK GIRO'!$M$11:$M$2013)+SUMIF('[1]BNI (BM)'!$K$11:$K$1015,[1]REKAP!$D25,'[1]BNI (BM)'!$M$11:$M$1015)+SUMIF('[1]BNI SYARIAH'!$K$11:$K$1015,[1]REKAP!$D25,'[1]BNI SYARIAH'!$M$11:$M$1015)+SUMIF('[1]BRI SYARIAH'!$K$11:$K$1015,[1]REKAP!$D25,'[1]BRI SYARIAH'!$M$11:$M$1015)+SUMIF('[1]BRI (BM)'!$K$11:$K$1015,[1]REKAP!$D25,'[1]BRI (BM)'!$M$11:$M$1015)+SUMIF([1]BCA!$K$11:$K$1015,[1]REKAP!$D25,[1]BCA!$M$11:$M$1015)</f>
        <v>0</v>
      </c>
      <c r="I25" s="20">
        <f t="shared" si="0"/>
        <v>0</v>
      </c>
    </row>
    <row r="26" spans="1:9">
      <c r="A26" s="18"/>
      <c r="B26" s="22" t="s">
        <v>53</v>
      </c>
      <c r="C26" s="14" t="s">
        <v>54</v>
      </c>
      <c r="D26" s="28">
        <v>1101070100</v>
      </c>
      <c r="E26" s="26" t="s">
        <v>54</v>
      </c>
      <c r="F26" s="19"/>
      <c r="G26" s="20">
        <f>SUMIF('[1]LAP KAS'!$K$11:$K$3621,[1]REKAP!$D26,'[1]LAP KAS'!$L$11:$L$3621)+SUMIF('[1]LAP BANK OPR'!$K$11:$K$2061,[1]REKAP!$D26,'[1]LAP BANK OPR'!$L$11:$L$2061)+SUMIF('[1]LAP BANK GIRO'!$K$11:$K$2013,[1]REKAP!$D26,'[1]LAP BANK GIRO'!$L$11:$L$2013)+SUMIF('[1]BNI (BM)'!$K$11:$K$1015,[1]REKAP!$D26,'[1]BNI (BM)'!$L$11:$L$1015)+SUMIF('[1]BNI SYARIAH'!$K$11:$K$1015,[1]REKAP!$D26,'[1]BNI SYARIAH'!$L$11:$L$1015)+SUMIF('[1]BRI SYARIAH'!$K$11:$K$1015,[1]REKAP!$D26,'[1]BRI SYARIAH'!$L$11:$L$1015)+SUMIF('[1]BRI (BM)'!$K$11:$K$1015,[1]REKAP!$D26,'[1]BRI (BM)'!$L$11:$L$1015)+SUMIF([1]BCA!$K$11:$K$1015,[1]REKAP!$D26,[1]BCA!$L$11:$L$1015)</f>
        <v>635399906</v>
      </c>
      <c r="H26" s="20">
        <f>SUMIF('[1]LAP KAS'!$K$11:$K$3621,[1]REKAP!$D26,'[1]LAP KAS'!$M$11:$M$3621)+SUMIF('[1]LAP BANK OPR'!$K$11:$K$2061,[1]REKAP!$D26,'[1]LAP BANK OPR'!$M$11:$M$2061)+SUMIF('[1]LAP BANK GIRO'!$K$11:$K$2013,[1]REKAP!$D26,'[1]LAP BANK GIRO'!$M$11:$M$2013)+SUMIF('[1]BNI (BM)'!$K$11:$K$1015,[1]REKAP!$D26,'[1]BNI (BM)'!$M$11:$M$1015)+SUMIF('[1]BNI SYARIAH'!$K$11:$K$1015,[1]REKAP!$D26,'[1]BNI SYARIAH'!$M$11:$M$1015)+SUMIF('[1]BRI SYARIAH'!$K$11:$K$1015,[1]REKAP!$D26,'[1]BRI SYARIAH'!$M$11:$M$1015)+SUMIF('[1]BRI (BM)'!$K$11:$K$1015,[1]REKAP!$D26,'[1]BRI (BM)'!$M$11:$M$1015)+SUMIF([1]BCA!$K$11:$K$1015,[1]REKAP!$D26,[1]BCA!$M$11:$M$1015)</f>
        <v>635121691</v>
      </c>
      <c r="I26" s="20">
        <f t="shared" si="0"/>
        <v>278215</v>
      </c>
    </row>
    <row r="27" spans="1:9">
      <c r="A27" s="29"/>
      <c r="B27" s="30"/>
      <c r="C27" s="37"/>
      <c r="D27" s="38">
        <v>1101070104</v>
      </c>
      <c r="E27" s="39" t="s">
        <v>55</v>
      </c>
      <c r="F27" s="19"/>
      <c r="G27" s="20">
        <f>SUMIF('[1]LAP KAS'!$K$11:$K$3621,[1]REKAP!$D27,'[1]LAP KAS'!$L$11:$L$3621)+SUMIF('[1]LAP BANK OPR'!$K$11:$K$2061,[1]REKAP!$D27,'[1]LAP BANK OPR'!$L$11:$L$2061)+SUMIF('[1]LAP BANK GIRO'!$K$11:$K$2013,[1]REKAP!$D27,'[1]LAP BANK GIRO'!$L$11:$L$2013)+SUMIF('[1]BNI (BM)'!$K$11:$K$1015,[1]REKAP!$D27,'[1]BNI (BM)'!$L$11:$L$1015)+SUMIF('[1]BNI SYARIAH'!$K$11:$K$1015,[1]REKAP!$D27,'[1]BNI SYARIAH'!$L$11:$L$1015)+SUMIF('[1]BRI SYARIAH'!$K$11:$K$1015,[1]REKAP!$D27,'[1]BRI SYARIAH'!$L$11:$L$1015)+SUMIF('[1]BRI (BM)'!$K$11:$K$1015,[1]REKAP!$D27,'[1]BRI (BM)'!$L$11:$L$1015)+SUMIF([1]BCA!$K$11:$K$1015,[1]REKAP!$D27,[1]BCA!$L$11:$L$1015)</f>
        <v>0</v>
      </c>
      <c r="H27" s="20">
        <f>SUMIF('[1]LAP KAS'!$K$11:$K$3621,[1]REKAP!$D27,'[1]LAP KAS'!$M$11:$M$3621)+SUMIF('[1]LAP BANK OPR'!$K$11:$K$2061,[1]REKAP!$D27,'[1]LAP BANK OPR'!$M$11:$M$2061)+SUMIF('[1]LAP BANK GIRO'!$K$11:$K$2013,[1]REKAP!$D27,'[1]LAP BANK GIRO'!$M$11:$M$2013)+SUMIF('[1]BNI (BM)'!$K$11:$K$1015,[1]REKAP!$D27,'[1]BNI (BM)'!$M$11:$M$1015)+SUMIF('[1]BNI SYARIAH'!$K$11:$K$1015,[1]REKAP!$D27,'[1]BNI SYARIAH'!$M$11:$M$1015)+SUMIF('[1]BRI SYARIAH'!$K$11:$K$1015,[1]REKAP!$D27,'[1]BRI SYARIAH'!$M$11:$M$1015)+SUMIF('[1]BRI (BM)'!$K$11:$K$1015,[1]REKAP!$D27,'[1]BRI (BM)'!$M$11:$M$1015)+SUMIF([1]BCA!$K$11:$K$1015,[1]REKAP!$D27,[1]BCA!$M$11:$M$1015)</f>
        <v>0</v>
      </c>
      <c r="I27" s="20">
        <f t="shared" si="0"/>
        <v>0</v>
      </c>
    </row>
    <row r="28" spans="1:9">
      <c r="A28" s="18"/>
      <c r="B28" s="22" t="s">
        <v>56</v>
      </c>
      <c r="C28" s="14" t="s">
        <v>57</v>
      </c>
      <c r="D28" s="28">
        <v>11031001</v>
      </c>
      <c r="E28" s="26" t="s">
        <v>57</v>
      </c>
      <c r="F28" s="19"/>
      <c r="G28" s="20">
        <f>SUMIF('[1]LAP KAS'!$K$11:$K$3621,[1]REKAP!$D28,'[1]LAP KAS'!$L$11:$L$3621)+SUMIF('[1]LAP BANK OPR'!$K$11:$K$2061,[1]REKAP!$D28,'[1]LAP BANK OPR'!$L$11:$L$2061)+SUMIF('[1]LAP BANK GIRO'!$K$11:$K$2013,[1]REKAP!$D28,'[1]LAP BANK GIRO'!$L$11:$L$2013)+SUMIF('[1]BNI (BM)'!$K$11:$K$1015,[1]REKAP!$D28,'[1]BNI (BM)'!$L$11:$L$1015)+SUMIF('[1]BNI SYARIAH'!$K$11:$K$1015,[1]REKAP!$D28,'[1]BNI SYARIAH'!$L$11:$L$1015)+SUMIF('[1]BRI SYARIAH'!$K$11:$K$1015,[1]REKAP!$D28,'[1]BRI SYARIAH'!$L$11:$L$1015)+SUMIF('[1]BRI (BM)'!$K$11:$K$1015,[1]REKAP!$D28,'[1]BRI (BM)'!$L$11:$L$1015)+SUMIF([1]BCA!$K$11:$K$1015,[1]REKAP!$D28,[1]BCA!$L$11:$L$1015)</f>
        <v>0</v>
      </c>
      <c r="H28" s="20">
        <f>SUMIF('[1]LAP KAS'!$K$11:$K$3621,[1]REKAP!$D28,'[1]LAP KAS'!$M$11:$M$3621)+SUMIF('[1]LAP BANK OPR'!$K$11:$K$2061,[1]REKAP!$D28,'[1]LAP BANK OPR'!$M$11:$M$2061)+SUMIF('[1]LAP BANK GIRO'!$K$11:$K$2013,[1]REKAP!$D28,'[1]LAP BANK GIRO'!$M$11:$M$2013)+SUMIF('[1]BNI (BM)'!$K$11:$K$1015,[1]REKAP!$D28,'[1]BNI (BM)'!$M$11:$M$1015)+SUMIF('[1]BNI SYARIAH'!$K$11:$K$1015,[1]REKAP!$D28,'[1]BNI SYARIAH'!$M$11:$M$1015)+SUMIF('[1]BRI SYARIAH'!$K$11:$K$1015,[1]REKAP!$D28,'[1]BRI SYARIAH'!$M$11:$M$1015)+SUMIF('[1]BRI (BM)'!$K$11:$K$1015,[1]REKAP!$D28,'[1]BRI (BM)'!$M$11:$M$1015)+SUMIF([1]BCA!$K$11:$K$1015,[1]REKAP!$D28,[1]BCA!$M$11:$M$1015)</f>
        <v>0</v>
      </c>
      <c r="I28" s="20">
        <f t="shared" si="0"/>
        <v>0</v>
      </c>
    </row>
    <row r="29" spans="1:9">
      <c r="A29" s="18"/>
      <c r="B29" s="22" t="s">
        <v>58</v>
      </c>
      <c r="C29" s="14" t="s">
        <v>59</v>
      </c>
      <c r="D29" s="28">
        <v>1102030101</v>
      </c>
      <c r="E29" s="26" t="s">
        <v>59</v>
      </c>
      <c r="F29" s="19"/>
      <c r="G29" s="20">
        <f>SUMIF('[1]LAP KAS'!$K$11:$K$3621,[1]REKAP!$D29,'[1]LAP KAS'!$L$11:$L$3621)+SUMIF('[1]LAP BANK OPR'!$K$11:$K$2061,[1]REKAP!$D29,'[1]LAP BANK OPR'!$L$11:$L$2061)+SUMIF('[1]LAP BANK GIRO'!$K$11:$K$2013,[1]REKAP!$D29,'[1]LAP BANK GIRO'!$L$11:$L$2013)+SUMIF('[1]BNI (BM)'!$K$11:$K$1015,[1]REKAP!$D29,'[1]BNI (BM)'!$L$11:$L$1015)+SUMIF('[1]BNI SYARIAH'!$K$11:$K$1015,[1]REKAP!$D29,'[1]BNI SYARIAH'!$L$11:$L$1015)+SUMIF('[1]BRI SYARIAH'!$K$11:$K$1015,[1]REKAP!$D29,'[1]BRI SYARIAH'!$L$11:$L$1015)+SUMIF('[1]BRI (BM)'!$K$11:$K$1015,[1]REKAP!$D29,'[1]BRI (BM)'!$L$11:$L$1015)+SUMIF([1]BCA!$K$11:$K$1015,[1]REKAP!$D29,[1]BCA!$L$11:$L$1015)</f>
        <v>0</v>
      </c>
      <c r="H29" s="20">
        <f>SUMIF('[1]LAP KAS'!$K$11:$K$3621,[1]REKAP!$D29,'[1]LAP KAS'!$M$11:$M$3621)+SUMIF('[1]LAP BANK OPR'!$K$11:$K$2061,[1]REKAP!$D29,'[1]LAP BANK OPR'!$M$11:$M$2061)+SUMIF('[1]LAP BANK GIRO'!$K$11:$K$2013,[1]REKAP!$D29,'[1]LAP BANK GIRO'!$M$11:$M$2013)+SUMIF('[1]BNI (BM)'!$K$11:$K$1015,[1]REKAP!$D29,'[1]BNI (BM)'!$M$11:$M$1015)+SUMIF('[1]BNI SYARIAH'!$K$11:$K$1015,[1]REKAP!$D29,'[1]BNI SYARIAH'!$M$11:$M$1015)+SUMIF('[1]BRI SYARIAH'!$K$11:$K$1015,[1]REKAP!$D29,'[1]BRI SYARIAH'!$M$11:$M$1015)+SUMIF('[1]BRI (BM)'!$K$11:$K$1015,[1]REKAP!$D29,'[1]BRI (BM)'!$M$11:$M$1015)+SUMIF([1]BCA!$K$11:$K$1015,[1]REKAP!$D29,[1]BCA!$M$11:$M$1015)</f>
        <v>0</v>
      </c>
      <c r="I29" s="20">
        <f t="shared" si="0"/>
        <v>0</v>
      </c>
    </row>
    <row r="30" spans="1:9">
      <c r="A30" s="18"/>
      <c r="B30" s="22"/>
      <c r="C30" s="14"/>
      <c r="D30" s="40">
        <v>1102010101</v>
      </c>
      <c r="E30" s="26" t="s">
        <v>60</v>
      </c>
      <c r="F30" s="19"/>
      <c r="G30" s="20">
        <f>SUMIF('[1]LAP KAS'!$K$11:$K$3621,[1]REKAP!$D30,'[1]LAP KAS'!$L$11:$L$3621)+SUMIF('[1]LAP BANK OPR'!$K$11:$K$2061,[1]REKAP!$D30,'[1]LAP BANK OPR'!$L$11:$L$2061)+SUMIF('[1]LAP BANK GIRO'!$K$11:$K$2013,[1]REKAP!$D30,'[1]LAP BANK GIRO'!$L$11:$L$2013)+SUMIF('[1]BNI (BM)'!$K$11:$K$1015,[1]REKAP!$D30,'[1]BNI (BM)'!$L$11:$L$1015)+SUMIF('[1]BNI SYARIAH'!$K$11:$K$1015,[1]REKAP!$D30,'[1]BNI SYARIAH'!$L$11:$L$1015)+SUMIF('[1]BRI SYARIAH'!$K$11:$K$1015,[1]REKAP!$D30,'[1]BRI SYARIAH'!$L$11:$L$1015)+SUMIF('[1]BRI (BM)'!$K$11:$K$1015,[1]REKAP!$D30,'[1]BRI (BM)'!$L$11:$L$1015)+SUMIF([1]BCA!$K$11:$K$1015,[1]REKAP!$D30,[1]BCA!$L$11:$L$1015)</f>
        <v>0</v>
      </c>
      <c r="H30" s="20">
        <f>SUMIF('[1]LAP KAS'!$K$11:$K$3621,[1]REKAP!$D30,'[1]LAP KAS'!$M$11:$M$3621)+SUMIF('[1]LAP BANK OPR'!$K$11:$K$2061,[1]REKAP!$D30,'[1]LAP BANK OPR'!$M$11:$M$2061)+SUMIF('[1]LAP BANK GIRO'!$K$11:$K$2013,[1]REKAP!$D30,'[1]LAP BANK GIRO'!$M$11:$M$2013)+SUMIF('[1]BNI (BM)'!$K$11:$K$1015,[1]REKAP!$D30,'[1]BNI (BM)'!$M$11:$M$1015)+SUMIF('[1]BNI SYARIAH'!$K$11:$K$1015,[1]REKAP!$D30,'[1]BNI SYARIAH'!$M$11:$M$1015)+SUMIF('[1]BRI SYARIAH'!$K$11:$K$1015,[1]REKAP!$D30,'[1]BRI SYARIAH'!$M$11:$M$1015)+SUMIF('[1]BRI (BM)'!$K$11:$K$1015,[1]REKAP!$D30,'[1]BRI (BM)'!$M$11:$M$1015)+SUMIF([1]BCA!$K$11:$K$1015,[1]REKAP!$D30,[1]BCA!$M$11:$M$1015)</f>
        <v>0</v>
      </c>
      <c r="I30" s="20"/>
    </row>
    <row r="31" spans="1:9">
      <c r="A31" s="18"/>
      <c r="B31" s="22"/>
      <c r="C31" s="14"/>
      <c r="D31" s="40">
        <v>1102010201</v>
      </c>
      <c r="E31" s="26" t="s">
        <v>61</v>
      </c>
      <c r="F31" s="19"/>
      <c r="G31" s="20">
        <f>SUMIF('[1]LAP KAS'!$K$11:$K$3621,[1]REKAP!$D31,'[1]LAP KAS'!$L$11:$L$3621)+SUMIF('[1]LAP BANK OPR'!$K$11:$K$2061,[1]REKAP!$D31,'[1]LAP BANK OPR'!$L$11:$L$2061)+SUMIF('[1]LAP BANK GIRO'!$K$11:$K$2013,[1]REKAP!$D31,'[1]LAP BANK GIRO'!$L$11:$L$2013)+SUMIF('[1]BNI (BM)'!$K$11:$K$1015,[1]REKAP!$D31,'[1]BNI (BM)'!$L$11:$L$1015)+SUMIF('[1]BNI SYARIAH'!$K$11:$K$1015,[1]REKAP!$D31,'[1]BNI SYARIAH'!$L$11:$L$1015)+SUMIF('[1]BRI SYARIAH'!$K$11:$K$1015,[1]REKAP!$D31,'[1]BRI SYARIAH'!$L$11:$L$1015)+SUMIF('[1]BRI (BM)'!$K$11:$K$1015,[1]REKAP!$D31,'[1]BRI (BM)'!$L$11:$L$1015)+SUMIF([1]BCA!$K$11:$K$1015,[1]REKAP!$D31,[1]BCA!$L$11:$L$1015)</f>
        <v>0</v>
      </c>
      <c r="H31" s="20">
        <f>SUMIF('[1]LAP KAS'!$K$11:$K$3621,[1]REKAP!$D31,'[1]LAP KAS'!$M$11:$M$3621)+SUMIF('[1]LAP BANK OPR'!$K$11:$K$2061,[1]REKAP!$D31,'[1]LAP BANK OPR'!$M$11:$M$2061)+SUMIF('[1]LAP BANK GIRO'!$K$11:$K$2013,[1]REKAP!$D31,'[1]LAP BANK GIRO'!$M$11:$M$2013)+SUMIF('[1]BNI (BM)'!$K$11:$K$1015,[1]REKAP!$D31,'[1]BNI (BM)'!$M$11:$M$1015)+SUMIF('[1]BNI SYARIAH'!$K$11:$K$1015,[1]REKAP!$D31,'[1]BNI SYARIAH'!$M$11:$M$1015)+SUMIF('[1]BRI SYARIAH'!$K$11:$K$1015,[1]REKAP!$D31,'[1]BRI SYARIAH'!$M$11:$M$1015)+SUMIF('[1]BRI (BM)'!$K$11:$K$1015,[1]REKAP!$D31,'[1]BRI (BM)'!$M$11:$M$1015)+SUMIF([1]BCA!$K$11:$K$1015,[1]REKAP!$D31,[1]BCA!$M$11:$M$1015)</f>
        <v>0</v>
      </c>
      <c r="I31" s="20"/>
    </row>
    <row r="32" spans="1:9">
      <c r="A32" s="18"/>
      <c r="B32" s="22" t="s">
        <v>62</v>
      </c>
      <c r="C32" s="14" t="s">
        <v>63</v>
      </c>
      <c r="D32" s="28" t="s">
        <v>62</v>
      </c>
      <c r="E32" s="26" t="s">
        <v>63</v>
      </c>
      <c r="F32" s="19"/>
      <c r="G32" s="20">
        <f>SUMIF('[1]LAP KAS'!$K$11:$K$3621,[1]REKAP!$D32,'[1]LAP KAS'!$L$11:$L$3621)+SUMIF('[1]LAP BANK OPR'!$K$11:$K$2061,[1]REKAP!$D32,'[1]LAP BANK OPR'!$L$11:$L$2061)+SUMIF('[1]LAP BANK GIRO'!$K$11:$K$2013,[1]REKAP!$D32,'[1]LAP BANK GIRO'!$L$11:$L$2013)+SUMIF('[1]BNI (BM)'!$K$11:$K$1015,[1]REKAP!$D32,'[1]BNI (BM)'!$L$11:$L$1015)+SUMIF('[1]BNI SYARIAH'!$K$11:$K$1015,[1]REKAP!$D32,'[1]BNI SYARIAH'!$L$11:$L$1015)+SUMIF('[1]BRI SYARIAH'!$K$11:$K$1015,[1]REKAP!$D32,'[1]BRI SYARIAH'!$L$11:$L$1015)+SUMIF('[1]BRI (BM)'!$K$11:$K$1015,[1]REKAP!$D32,'[1]BRI (BM)'!$L$11:$L$1015)+SUMIF([1]BCA!$K$11:$K$1015,[1]REKAP!$D32,[1]BCA!$L$11:$L$1015)</f>
        <v>0</v>
      </c>
      <c r="H32" s="20">
        <f>SUMIF('[1]LAP KAS'!$K$11:$K$3621,[1]REKAP!$D32,'[1]LAP KAS'!$M$11:$M$3621)+SUMIF('[1]LAP BANK OPR'!$K$11:$K$2061,[1]REKAP!$D32,'[1]LAP BANK OPR'!$M$11:$M$2061)+SUMIF('[1]LAP BANK GIRO'!$K$11:$K$2013,[1]REKAP!$D32,'[1]LAP BANK GIRO'!$M$11:$M$2013)+SUMIF('[1]BNI (BM)'!$K$11:$K$1015,[1]REKAP!$D32,'[1]BNI (BM)'!$M$11:$M$1015)+SUMIF('[1]BNI SYARIAH'!$K$11:$K$1015,[1]REKAP!$D32,'[1]BNI SYARIAH'!$M$11:$M$1015)+SUMIF('[1]BRI SYARIAH'!$K$11:$K$1015,[1]REKAP!$D32,'[1]BRI SYARIAH'!$M$11:$M$1015)+SUMIF('[1]BRI (BM)'!$K$11:$K$1015,[1]REKAP!$D32,'[1]BRI (BM)'!$M$11:$M$1015)+SUMIF([1]BCA!$K$11:$K$1015,[1]REKAP!$D32,[1]BCA!$M$11:$M$1015)</f>
        <v>0</v>
      </c>
      <c r="I32" s="20">
        <f t="shared" ref="I32:I37" si="1">+F32+G32-H32</f>
        <v>0</v>
      </c>
    </row>
    <row r="33" spans="1:9">
      <c r="A33" s="18"/>
      <c r="B33" s="22" t="s">
        <v>64</v>
      </c>
      <c r="C33" s="14" t="s">
        <v>65</v>
      </c>
      <c r="D33" s="28" t="s">
        <v>64</v>
      </c>
      <c r="E33" s="26" t="s">
        <v>65</v>
      </c>
      <c r="F33" s="19"/>
      <c r="G33" s="20">
        <f>SUMIF('[1]LAP KAS'!$K$11:$K$3621,[1]REKAP!$D33,'[1]LAP KAS'!$L$11:$L$3621)+SUMIF('[1]LAP BANK OPR'!$K$11:$K$2061,[1]REKAP!$D33,'[1]LAP BANK OPR'!$L$11:$L$2061)+SUMIF('[1]LAP BANK GIRO'!$K$11:$K$2013,[1]REKAP!$D33,'[1]LAP BANK GIRO'!$L$11:$L$2013)+SUMIF('[1]BNI (BM)'!$K$11:$K$1015,[1]REKAP!$D33,'[1]BNI (BM)'!$L$11:$L$1015)+SUMIF('[1]BNI SYARIAH'!$K$11:$K$1015,[1]REKAP!$D33,'[1]BNI SYARIAH'!$L$11:$L$1015)+SUMIF('[1]BRI SYARIAH'!$K$11:$K$1015,[1]REKAP!$D33,'[1]BRI SYARIAH'!$L$11:$L$1015)+SUMIF('[1]BRI (BM)'!$K$11:$K$1015,[1]REKAP!$D33,'[1]BRI (BM)'!$L$11:$L$1015)+SUMIF([1]BCA!$K$11:$K$1015,[1]REKAP!$D33,[1]BCA!$L$11:$L$1015)</f>
        <v>0</v>
      </c>
      <c r="H33" s="20">
        <f>SUMIF('[1]LAP KAS'!$K$11:$K$3621,[1]REKAP!$D33,'[1]LAP KAS'!$M$11:$M$3621)+SUMIF('[1]LAP BANK OPR'!$K$11:$K$2061,[1]REKAP!$D33,'[1]LAP BANK OPR'!$M$11:$M$2061)+SUMIF('[1]LAP BANK GIRO'!$K$11:$K$2013,[1]REKAP!$D33,'[1]LAP BANK GIRO'!$M$11:$M$2013)+SUMIF('[1]BNI (BM)'!$K$11:$K$1015,[1]REKAP!$D33,'[1]BNI (BM)'!$M$11:$M$1015)+SUMIF('[1]BNI SYARIAH'!$K$11:$K$1015,[1]REKAP!$D33,'[1]BNI SYARIAH'!$M$11:$M$1015)+SUMIF('[1]BRI SYARIAH'!$K$11:$K$1015,[1]REKAP!$D33,'[1]BRI SYARIAH'!$M$11:$M$1015)+SUMIF('[1]BRI (BM)'!$K$11:$K$1015,[1]REKAP!$D33,'[1]BRI (BM)'!$M$11:$M$1015)+SUMIF([1]BCA!$K$11:$K$1015,[1]REKAP!$D33,[1]BCA!$M$11:$M$1015)</f>
        <v>0</v>
      </c>
      <c r="I33" s="20">
        <f t="shared" si="1"/>
        <v>0</v>
      </c>
    </row>
    <row r="34" spans="1:9">
      <c r="A34" s="41"/>
      <c r="B34" s="42" t="s">
        <v>66</v>
      </c>
      <c r="C34" s="43" t="s">
        <v>67</v>
      </c>
      <c r="D34" s="44">
        <v>1101060504</v>
      </c>
      <c r="E34" s="45" t="s">
        <v>67</v>
      </c>
      <c r="F34" s="19"/>
      <c r="G34" s="20">
        <f>SUMIF('[1]LAP KAS'!$K$11:$K$3621,[1]REKAP!$D34,'[1]LAP KAS'!$L$11:$L$3621)+SUMIF('[1]LAP BANK OPR'!$K$11:$K$2061,[1]REKAP!$D34,'[1]LAP BANK OPR'!$L$11:$L$2061)+SUMIF('[1]LAP BANK GIRO'!$K$11:$K$2013,[1]REKAP!$D34,'[1]LAP BANK GIRO'!$L$11:$L$2013)+SUMIF('[1]BNI (BM)'!$K$11:$K$1015,[1]REKAP!$D34,'[1]BNI (BM)'!$L$11:$L$1015)+SUMIF('[1]BNI SYARIAH'!$K$11:$K$1015,[1]REKAP!$D34,'[1]BNI SYARIAH'!$L$11:$L$1015)+SUMIF('[1]BRI SYARIAH'!$K$11:$K$1015,[1]REKAP!$D34,'[1]BRI SYARIAH'!$L$11:$L$1015)+SUMIF('[1]BRI (BM)'!$K$11:$K$1015,[1]REKAP!$D34,'[1]BRI (BM)'!$L$11:$L$1015)+SUMIF([1]BCA!$K$11:$K$1015,[1]REKAP!$D34,[1]BCA!$L$11:$L$1015)</f>
        <v>0</v>
      </c>
      <c r="H34" s="20">
        <f>SUMIF('[1]LAP KAS'!$K$11:$K$3621,[1]REKAP!$D34,'[1]LAP KAS'!$M$11:$M$3621)+SUMIF('[1]LAP BANK OPR'!$K$11:$K$2061,[1]REKAP!$D34,'[1]LAP BANK OPR'!$M$11:$M$2061)+SUMIF('[1]LAP BANK GIRO'!$K$11:$K$2013,[1]REKAP!$D34,'[1]LAP BANK GIRO'!$M$11:$M$2013)+SUMIF('[1]BNI (BM)'!$K$11:$K$1015,[1]REKAP!$D34,'[1]BNI (BM)'!$M$11:$M$1015)+SUMIF('[1]BNI SYARIAH'!$K$11:$K$1015,[1]REKAP!$D34,'[1]BNI SYARIAH'!$M$11:$M$1015)+SUMIF('[1]BRI SYARIAH'!$K$11:$K$1015,[1]REKAP!$D34,'[1]BRI SYARIAH'!$M$11:$M$1015)+SUMIF('[1]BRI (BM)'!$K$11:$K$1015,[1]REKAP!$D34,'[1]BRI (BM)'!$M$11:$M$1015)+SUMIF([1]BCA!$K$11:$K$1015,[1]REKAP!$D34,[1]BCA!$M$11:$M$1015)</f>
        <v>0</v>
      </c>
      <c r="I34" s="20">
        <f t="shared" si="1"/>
        <v>0</v>
      </c>
    </row>
    <row r="35" spans="1:9">
      <c r="A35" s="41"/>
      <c r="B35" s="42" t="s">
        <v>49</v>
      </c>
      <c r="C35" s="43" t="s">
        <v>68</v>
      </c>
      <c r="D35" s="44">
        <v>1101060102</v>
      </c>
      <c r="E35" s="45" t="s">
        <v>68</v>
      </c>
      <c r="F35" s="19"/>
      <c r="G35" s="20">
        <f>SUMIF('[1]LAP KAS'!$K$11:$K$3621,[1]REKAP!$D35,'[1]LAP KAS'!$L$11:$L$3621)+SUMIF('[1]LAP BANK OPR'!$K$11:$K$2061,[1]REKAP!$D35,'[1]LAP BANK OPR'!$L$11:$L$2061)+SUMIF('[1]LAP BANK GIRO'!$K$11:$K$2013,[1]REKAP!$D35,'[1]LAP BANK GIRO'!$L$11:$L$2013)+SUMIF('[1]BNI (BM)'!$K$11:$K$1015,[1]REKAP!$D35,'[1]BNI (BM)'!$L$11:$L$1015)+SUMIF('[1]BNI SYARIAH'!$K$11:$K$1015,[1]REKAP!$D35,'[1]BNI SYARIAH'!$L$11:$L$1015)+SUMIF('[1]BRI SYARIAH'!$K$11:$K$1015,[1]REKAP!$D35,'[1]BRI SYARIAH'!$L$11:$L$1015)+SUMIF('[1]BRI (BM)'!$K$11:$K$1015,[1]REKAP!$D35,'[1]BRI (BM)'!$L$11:$L$1015)+SUMIF([1]BCA!$K$11:$K$1015,[1]REKAP!$D35,[1]BCA!$L$11:$L$1015)</f>
        <v>0</v>
      </c>
      <c r="H35" s="20">
        <f>SUMIF('[1]LAP KAS'!$K$11:$K$3621,[1]REKAP!$D35,'[1]LAP KAS'!$M$11:$M$3621)+SUMIF('[1]LAP BANK OPR'!$K$11:$K$2061,[1]REKAP!$D35,'[1]LAP BANK OPR'!$M$11:$M$2061)+SUMIF('[1]LAP BANK GIRO'!$K$11:$K$2013,[1]REKAP!$D35,'[1]LAP BANK GIRO'!$M$11:$M$2013)+SUMIF('[1]BNI (BM)'!$K$11:$K$1015,[1]REKAP!$D35,'[1]BNI (BM)'!$M$11:$M$1015)+SUMIF('[1]BNI SYARIAH'!$K$11:$K$1015,[1]REKAP!$D35,'[1]BNI SYARIAH'!$M$11:$M$1015)+SUMIF('[1]BRI SYARIAH'!$K$11:$K$1015,[1]REKAP!$D35,'[1]BRI SYARIAH'!$M$11:$M$1015)+SUMIF('[1]BRI (BM)'!$K$11:$K$1015,[1]REKAP!$D35,'[1]BRI (BM)'!$M$11:$M$1015)+SUMIF([1]BCA!$K$11:$K$1015,[1]REKAP!$D35,[1]BCA!$M$11:$M$1015)</f>
        <v>0</v>
      </c>
      <c r="I35" s="20">
        <f t="shared" si="1"/>
        <v>0</v>
      </c>
    </row>
    <row r="36" spans="1:9">
      <c r="A36" s="41"/>
      <c r="B36" s="42" t="s">
        <v>53</v>
      </c>
      <c r="C36" s="43" t="s">
        <v>69</v>
      </c>
      <c r="D36" s="44">
        <v>1101070102</v>
      </c>
      <c r="E36" s="45" t="s">
        <v>69</v>
      </c>
      <c r="F36" s="19"/>
      <c r="G36" s="20">
        <f>SUMIF('[1]LAP KAS'!$K$11:$K$3621,[1]REKAP!$D36,'[1]LAP KAS'!$L$11:$L$3621)+SUMIF('[1]LAP BANK OPR'!$K$11:$K$2061,[1]REKAP!$D36,'[1]LAP BANK OPR'!$L$11:$L$2061)+SUMIF('[1]LAP BANK GIRO'!$K$11:$K$2013,[1]REKAP!$D36,'[1]LAP BANK GIRO'!$L$11:$L$2013)+SUMIF('[1]BNI (BM)'!$K$11:$K$1015,[1]REKAP!$D36,'[1]BNI (BM)'!$L$11:$L$1015)+SUMIF('[1]BNI SYARIAH'!$K$11:$K$1015,[1]REKAP!$D36,'[1]BNI SYARIAH'!$L$11:$L$1015)+SUMIF('[1]BRI SYARIAH'!$K$11:$K$1015,[1]REKAP!$D36,'[1]BRI SYARIAH'!$L$11:$L$1015)+SUMIF('[1]BRI (BM)'!$K$11:$K$1015,[1]REKAP!$D36,'[1]BRI (BM)'!$L$11:$L$1015)+SUMIF([1]BCA!$K$11:$K$1015,[1]REKAP!$D36,[1]BCA!$L$11:$L$1015)</f>
        <v>0</v>
      </c>
      <c r="H36" s="20">
        <f>SUMIF('[1]LAP KAS'!$K$11:$K$3621,[1]REKAP!$D36,'[1]LAP KAS'!$M$11:$M$3621)+SUMIF('[1]LAP BANK OPR'!$K$11:$K$2061,[1]REKAP!$D36,'[1]LAP BANK OPR'!$M$11:$M$2061)+SUMIF('[1]LAP BANK GIRO'!$K$11:$K$2013,[1]REKAP!$D36,'[1]LAP BANK GIRO'!$M$11:$M$2013)+SUMIF('[1]BNI (BM)'!$K$11:$K$1015,[1]REKAP!$D36,'[1]BNI (BM)'!$M$11:$M$1015)+SUMIF('[1]BNI SYARIAH'!$K$11:$K$1015,[1]REKAP!$D36,'[1]BNI SYARIAH'!$M$11:$M$1015)+SUMIF('[1]BRI SYARIAH'!$K$11:$K$1015,[1]REKAP!$D36,'[1]BRI SYARIAH'!$M$11:$M$1015)+SUMIF('[1]BRI (BM)'!$K$11:$K$1015,[1]REKAP!$D36,'[1]BRI (BM)'!$M$11:$M$1015)+SUMIF([1]BCA!$K$11:$K$1015,[1]REKAP!$D36,[1]BCA!$M$11:$M$1015)</f>
        <v>0</v>
      </c>
      <c r="I36" s="20">
        <f t="shared" si="1"/>
        <v>0</v>
      </c>
    </row>
    <row r="37" spans="1:9">
      <c r="A37" s="41"/>
      <c r="B37" s="42" t="s">
        <v>56</v>
      </c>
      <c r="C37" s="43" t="s">
        <v>70</v>
      </c>
      <c r="D37" s="44">
        <v>1101070103</v>
      </c>
      <c r="E37" s="45" t="s">
        <v>70</v>
      </c>
      <c r="F37" s="19"/>
      <c r="G37" s="20">
        <f>SUMIF('[1]LAP KAS'!$K$11:$K$3621,[1]REKAP!$D37,'[1]LAP KAS'!$L$11:$L$3621)+SUMIF('[1]LAP BANK OPR'!$K$11:$K$2061,[1]REKAP!$D37,'[1]LAP BANK OPR'!$L$11:$L$2061)+SUMIF('[1]LAP BANK GIRO'!$K$11:$K$2013,[1]REKAP!$D37,'[1]LAP BANK GIRO'!$L$11:$L$2013)+SUMIF('[1]BNI (BM)'!$K$11:$K$1015,[1]REKAP!$D37,'[1]BNI (BM)'!$L$11:$L$1015)+SUMIF('[1]BNI SYARIAH'!$K$11:$K$1015,[1]REKAP!$D37,'[1]BNI SYARIAH'!$L$11:$L$1015)+SUMIF('[1]BRI SYARIAH'!$K$11:$K$1015,[1]REKAP!$D37,'[1]BRI SYARIAH'!$L$11:$L$1015)+SUMIF('[1]BRI (BM)'!$K$11:$K$1015,[1]REKAP!$D37,'[1]BRI (BM)'!$L$11:$L$1015)+SUMIF([1]BCA!$K$11:$K$1015,[1]REKAP!$D37,[1]BCA!$L$11:$L$1015)</f>
        <v>0</v>
      </c>
      <c r="H37" s="20">
        <f>SUMIF('[1]LAP KAS'!$K$11:$K$3621,[1]REKAP!$D37,'[1]LAP KAS'!$M$11:$M$3621)+SUMIF('[1]LAP BANK OPR'!$K$11:$K$2061,[1]REKAP!$D37,'[1]LAP BANK OPR'!$M$11:$M$2061)+SUMIF('[1]LAP BANK GIRO'!$K$11:$K$2013,[1]REKAP!$D37,'[1]LAP BANK GIRO'!$M$11:$M$2013)+SUMIF('[1]BNI (BM)'!$K$11:$K$1015,[1]REKAP!$D37,'[1]BNI (BM)'!$M$11:$M$1015)+SUMIF('[1]BNI SYARIAH'!$K$11:$K$1015,[1]REKAP!$D37,'[1]BNI SYARIAH'!$M$11:$M$1015)+SUMIF('[1]BRI SYARIAH'!$K$11:$K$1015,[1]REKAP!$D37,'[1]BRI SYARIAH'!$M$11:$M$1015)+SUMIF('[1]BRI (BM)'!$K$11:$K$1015,[1]REKAP!$D37,'[1]BRI (BM)'!$M$11:$M$1015)+SUMIF([1]BCA!$K$11:$K$1015,[1]REKAP!$D37,[1]BCA!$M$11:$M$1015)</f>
        <v>0</v>
      </c>
      <c r="I37" s="20">
        <f t="shared" si="1"/>
        <v>0</v>
      </c>
    </row>
    <row r="38" spans="1:9">
      <c r="A38" s="18"/>
      <c r="B38" s="13"/>
      <c r="C38" s="46"/>
      <c r="D38" s="28"/>
      <c r="E38" s="26"/>
      <c r="F38" s="47">
        <f>SUM(F5:F37)</f>
        <v>494632812.54</v>
      </c>
      <c r="G38" s="20"/>
      <c r="H38" s="20"/>
      <c r="I38" s="47">
        <f>SUM(I5:I37)</f>
        <v>1362688493.32</v>
      </c>
    </row>
    <row r="39" spans="1:9">
      <c r="A39" s="18"/>
      <c r="B39" s="22" t="s">
        <v>71</v>
      </c>
      <c r="C39" s="14" t="s">
        <v>72</v>
      </c>
      <c r="D39" s="28">
        <v>11050301</v>
      </c>
      <c r="E39" s="26"/>
      <c r="F39" s="19"/>
      <c r="G39" s="20"/>
      <c r="H39" s="20"/>
      <c r="I39" s="20"/>
    </row>
    <row r="40" spans="1:9">
      <c r="A40" s="18"/>
      <c r="B40" s="13"/>
      <c r="C40" s="14" t="s">
        <v>73</v>
      </c>
      <c r="D40" s="15"/>
      <c r="E40" s="26"/>
      <c r="F40" s="19"/>
      <c r="G40" s="20"/>
      <c r="H40" s="20"/>
      <c r="I40" s="20"/>
    </row>
    <row r="41" spans="1:9">
      <c r="A41" s="21" t="s">
        <v>74</v>
      </c>
      <c r="B41" s="13"/>
      <c r="C41" s="14" t="s">
        <v>75</v>
      </c>
      <c r="D41" s="48">
        <v>11060000</v>
      </c>
      <c r="E41" s="26"/>
      <c r="F41" s="19"/>
      <c r="G41" s="20"/>
      <c r="H41" s="20"/>
      <c r="I41" s="20"/>
    </row>
    <row r="42" spans="1:9">
      <c r="A42" s="49"/>
      <c r="B42" s="50" t="s">
        <v>76</v>
      </c>
      <c r="C42" s="50" t="s">
        <v>77</v>
      </c>
      <c r="D42" s="51">
        <v>1103020101</v>
      </c>
      <c r="E42" s="52" t="s">
        <v>78</v>
      </c>
      <c r="F42" s="19"/>
      <c r="G42" s="20">
        <f>SUMIF('[1]LAP KAS'!$K$11:$K$3621,[1]REKAP!$D42,'[1]LAP KAS'!$M$11:$M$3621)+SUMIF('[1]LAP BANK OPR'!$K$11:$K$2061,[1]REKAP!$D42,'[1]LAP BANK OPR'!$M$11:$M$2061)+SUMIF('[1]LAP BANK GIRO'!$K$11:$K$2013,[1]REKAP!$D42,'[1]LAP BANK GIRO'!$M$11:$M$2013)+SUMIF('[1]LAP JU GL TO GL'!$K$11:$K$1224,[1]REKAP!$D42,'[1]LAP JU GL TO GL'!$M$11:$M$1224)+SUMIF('[1]BNI (BM)'!$K$11:$K$1015,[1]REKAP!$D42,'[1]BNI (BM)'!$M$11:$M$1015)+SUMIF('[1]BNI SYARIAH'!$K$11:$K$1015,[1]REKAP!$D42,'[1]BNI SYARIAH'!$M$11:$M$1015)+SUMIF('[1]BRI (BM)'!$K$11:$K$1015,[1]REKAP!$D42,'[1]BRI (BM)'!$M$11:$M$1015)+SUMIF('[1]BRI SYARIAH'!$K$11:$K$1015,[1]REKAP!$D42,'[1]BRI SYARIAH'!$M$11:$M$1015)+SUMIF([1]BCA!$K$11:$K$1015,[1]REKAP!$D42,[1]BCA!$M$11:$M$1015)</f>
        <v>0</v>
      </c>
      <c r="H42" s="20">
        <f>SUMIF('[1]LAP KAS'!$K$11:$K$3621,[1]REKAP!$D42,'[1]LAP KAS'!$L$11:$L$3621)+SUMIF('[1]LAP BANK OPR'!$K$11:$K$2061,[1]REKAP!$D42,'[1]LAP BANK OPR'!$L$11:$L$2061)+SUMIF('[1]LAP BANK GIRO'!$K$11:$K$2013,[1]REKAP!$D42,'[1]LAP BANK GIRO'!$L$11:$L$2013)+SUMIF('[1]LAP JU GL TO GL'!$K$11:$K$1224,[1]REKAP!$D42,'[1]LAP JU GL TO GL'!$N$11:$N$1224)+SUMIF('[1]BNI (BM)'!$K$11:$K$1015,[1]REKAP!$D42,'[1]BNI (BM)'!$L$11:$L$1015)+SUMIF('[1]BNI SYARIAH'!$K$11:$K$1015,[1]REKAP!$D42,'[1]BNI SYARIAH'!$L$11:$L$1015)+SUMIF('[1]BRI (BM)'!$K$11:$K$1015,[1]REKAP!$D42,'[1]BRI (BM)'!$L$11:$L$1015)+SUMIF('[1]BRI SYARIAH'!$K$11:$K$1015,[1]REKAP!$D42,'[1]BRI SYARIAH'!$L$11:$L$1015)+SUMIF([1]BCA!$K$11:$K$1015,[1]REKAP!$D42,[1]BCA!$L$11:$L$1015)</f>
        <v>0</v>
      </c>
      <c r="I42" s="20">
        <f t="shared" ref="I42:I62" si="2">+F42+G42-H42</f>
        <v>0</v>
      </c>
    </row>
    <row r="43" spans="1:9">
      <c r="A43" s="49"/>
      <c r="B43" s="50"/>
      <c r="C43" s="50"/>
      <c r="D43" s="51">
        <v>1103020102</v>
      </c>
      <c r="E43" s="52" t="s">
        <v>79</v>
      </c>
      <c r="F43" s="19"/>
      <c r="G43" s="20">
        <f>SUMIF('[1]LAP KAS'!$K$11:$K$3621,[1]REKAP!$D43,'[1]LAP KAS'!$M$11:$M$3621)+SUMIF('[1]LAP BANK OPR'!$K$11:$K$2061,[1]REKAP!$D43,'[1]LAP BANK OPR'!$M$11:$M$2061)+SUMIF('[1]LAP BANK GIRO'!$K$11:$K$2013,[1]REKAP!$D43,'[1]LAP BANK GIRO'!$M$11:$M$2013)+SUMIF('[1]LAP JU GL TO GL'!$K$11:$K$1224,[1]REKAP!$D43,'[1]LAP JU GL TO GL'!$M$11:$M$1224)+SUMIF('[1]BNI (BM)'!$K$11:$K$1015,[1]REKAP!$D43,'[1]BNI (BM)'!$M$11:$M$1015)+SUMIF('[1]BNI SYARIAH'!$K$11:$K$1015,[1]REKAP!$D43,'[1]BNI SYARIAH'!$M$11:$M$1015)+SUMIF('[1]BRI (BM)'!$K$11:$K$1015,[1]REKAP!$D43,'[1]BRI (BM)'!$M$11:$M$1015)+SUMIF('[1]BRI SYARIAH'!$K$11:$K$1015,[1]REKAP!$D43,'[1]BRI SYARIAH'!$M$11:$M$1015)+SUMIF([1]BCA!$K$11:$K$1015,[1]REKAP!$D43,[1]BCA!$M$11:$M$1015)</f>
        <v>0</v>
      </c>
      <c r="H43" s="20">
        <f>SUMIF('[1]LAP KAS'!$K$11:$K$3621,[1]REKAP!$D43,'[1]LAP KAS'!$L$11:$L$3621)+SUMIF('[1]LAP BANK OPR'!$K$11:$K$2061,[1]REKAP!$D43,'[1]LAP BANK OPR'!$L$11:$L$2061)+SUMIF('[1]LAP BANK GIRO'!$K$11:$K$2013,[1]REKAP!$D43,'[1]LAP BANK GIRO'!$L$11:$L$2013)+SUMIF('[1]LAP JU GL TO GL'!$K$11:$K$1224,[1]REKAP!$D43,'[1]LAP JU GL TO GL'!$N$11:$N$1224)+SUMIF('[1]BNI (BM)'!$K$11:$K$1015,[1]REKAP!$D43,'[1]BNI (BM)'!$L$11:$L$1015)+SUMIF('[1]BNI SYARIAH'!$K$11:$K$1015,[1]REKAP!$D43,'[1]BNI SYARIAH'!$L$11:$L$1015)+SUMIF('[1]BRI (BM)'!$K$11:$K$1015,[1]REKAP!$D43,'[1]BRI (BM)'!$L$11:$L$1015)+SUMIF('[1]BRI SYARIAH'!$K$11:$K$1015,[1]REKAP!$D43,'[1]BRI SYARIAH'!$L$11:$L$1015)+SUMIF([1]BCA!$K$11:$K$1015,[1]REKAP!$D43,[1]BCA!$L$11:$L$1015)</f>
        <v>0</v>
      </c>
      <c r="I43" s="20">
        <f t="shared" si="2"/>
        <v>0</v>
      </c>
    </row>
    <row r="44" spans="1:9">
      <c r="A44" s="49"/>
      <c r="B44" s="50" t="s">
        <v>80</v>
      </c>
      <c r="C44" s="50" t="s">
        <v>81</v>
      </c>
      <c r="D44" s="51">
        <v>1103010101</v>
      </c>
      <c r="E44" s="52" t="s">
        <v>82</v>
      </c>
      <c r="F44" s="19"/>
      <c r="G44" s="20">
        <f>SUMIF('[1]LAP KAS'!$K$11:$K$3621,[1]REKAP!$D44,'[1]LAP KAS'!$M$11:$M$3621)+SUMIF('[1]LAP BANK OPR'!$K$11:$K$2061,[1]REKAP!$D44,'[1]LAP BANK OPR'!$M$11:$M$2061)+SUMIF('[1]LAP BANK GIRO'!$K$11:$K$2013,[1]REKAP!$D44,'[1]LAP BANK GIRO'!$M$11:$M$2013)+SUMIF('[1]LAP JU GL TO GL'!$K$11:$K$1224,[1]REKAP!$D44,'[1]LAP JU GL TO GL'!$M$11:$M$1224)+SUMIF('[1]BNI (BM)'!$K$11:$K$1015,[1]REKAP!$D44,'[1]BNI (BM)'!$M$11:$M$1015)+SUMIF('[1]BNI SYARIAH'!$K$11:$K$1015,[1]REKAP!$D44,'[1]BNI SYARIAH'!$M$11:$M$1015)+SUMIF('[1]BRI (BM)'!$K$11:$K$1015,[1]REKAP!$D44,'[1]BRI (BM)'!$M$11:$M$1015)+SUMIF('[1]BRI SYARIAH'!$K$11:$K$1015,[1]REKAP!$D44,'[1]BRI SYARIAH'!$M$11:$M$1015)+SUMIF([1]BCA!$K$11:$K$1015,[1]REKAP!$D44,[1]BCA!$M$11:$M$1015)</f>
        <v>0</v>
      </c>
      <c r="H44" s="20">
        <f>SUMIF('[1]LAP KAS'!$K$11:$K$3621,[1]REKAP!$D44,'[1]LAP KAS'!$L$11:$L$3621)+SUMIF('[1]LAP BANK OPR'!$K$11:$K$2061,[1]REKAP!$D44,'[1]LAP BANK OPR'!$L$11:$L$2061)+SUMIF('[1]LAP BANK GIRO'!$K$11:$K$2013,[1]REKAP!$D44,'[1]LAP BANK GIRO'!$L$11:$L$2013)+SUMIF('[1]LAP JU GL TO GL'!$K$11:$K$1224,[1]REKAP!$D44,'[1]LAP JU GL TO GL'!$N$11:$N$1224)+SUMIF('[1]BNI (BM)'!$K$11:$K$1015,[1]REKAP!$D44,'[1]BNI (BM)'!$L$11:$L$1015)+SUMIF('[1]BNI SYARIAH'!$K$11:$K$1015,[1]REKAP!$D44,'[1]BNI SYARIAH'!$L$11:$L$1015)+SUMIF('[1]BRI (BM)'!$K$11:$K$1015,[1]REKAP!$D44,'[1]BRI (BM)'!$L$11:$L$1015)+SUMIF('[1]BRI SYARIAH'!$K$11:$K$1015,[1]REKAP!$D44,'[1]BRI SYARIAH'!$L$11:$L$1015)+SUMIF([1]BCA!$K$11:$K$1015,[1]REKAP!$D44,[1]BCA!$L$11:$L$1015)</f>
        <v>0</v>
      </c>
      <c r="I44" s="20">
        <f t="shared" si="2"/>
        <v>0</v>
      </c>
    </row>
    <row r="45" spans="1:9">
      <c r="A45" s="49"/>
      <c r="B45" s="50"/>
      <c r="C45" s="50"/>
      <c r="D45" s="51">
        <v>1103010102</v>
      </c>
      <c r="E45" s="52" t="s">
        <v>83</v>
      </c>
      <c r="F45" s="19"/>
      <c r="G45" s="20">
        <f>SUMIF('[1]LAP KAS'!$K$11:$K$3621,[1]REKAP!$D45,'[1]LAP KAS'!$M$11:$M$3621)+SUMIF('[1]LAP BANK OPR'!$K$11:$K$2061,[1]REKAP!$D45,'[1]LAP BANK OPR'!$M$11:$M$2061)+SUMIF('[1]LAP BANK GIRO'!$K$11:$K$2013,[1]REKAP!$D45,'[1]LAP BANK GIRO'!$M$11:$M$2013)+SUMIF('[1]LAP JU GL TO GL'!$K$11:$K$1224,[1]REKAP!$D45,'[1]LAP JU GL TO GL'!$M$11:$M$1224)+SUMIF('[1]BNI (BM)'!$K$11:$K$1015,[1]REKAP!$D45,'[1]BNI (BM)'!$M$11:$M$1015)+SUMIF('[1]BNI SYARIAH'!$K$11:$K$1015,[1]REKAP!$D45,'[1]BNI SYARIAH'!$M$11:$M$1015)+SUMIF('[1]BRI (BM)'!$K$11:$K$1015,[1]REKAP!$D45,'[1]BRI (BM)'!$M$11:$M$1015)+SUMIF('[1]BRI SYARIAH'!$K$11:$K$1015,[1]REKAP!$D45,'[1]BRI SYARIAH'!$M$11:$M$1015)+SUMIF([1]BCA!$K$11:$K$1015,[1]REKAP!$D45,[1]BCA!$M$11:$M$1015)</f>
        <v>0</v>
      </c>
      <c r="H45" s="20">
        <f>SUMIF('[1]LAP KAS'!$K$11:$K$3621,[1]REKAP!$D45,'[1]LAP KAS'!$L$11:$L$3621)+SUMIF('[1]LAP BANK OPR'!$K$11:$K$2061,[1]REKAP!$D45,'[1]LAP BANK OPR'!$L$11:$L$2061)+SUMIF('[1]LAP BANK GIRO'!$K$11:$K$2013,[1]REKAP!$D45,'[1]LAP BANK GIRO'!$L$11:$L$2013)+SUMIF('[1]LAP JU GL TO GL'!$K$11:$K$1224,[1]REKAP!$D45,'[1]LAP JU GL TO GL'!$N$11:$N$1224)+SUMIF('[1]BNI (BM)'!$K$11:$K$1015,[1]REKAP!$D45,'[1]BNI (BM)'!$L$11:$L$1015)+SUMIF('[1]BNI SYARIAH'!$K$11:$K$1015,[1]REKAP!$D45,'[1]BNI SYARIAH'!$L$11:$L$1015)+SUMIF('[1]BRI (BM)'!$K$11:$K$1015,[1]REKAP!$D45,'[1]BRI (BM)'!$L$11:$L$1015)+SUMIF('[1]BRI SYARIAH'!$K$11:$K$1015,[1]REKAP!$D45,'[1]BRI SYARIAH'!$L$11:$L$1015)+SUMIF([1]BCA!$K$11:$K$1015,[1]REKAP!$D45,[1]BCA!$L$11:$L$1015)</f>
        <v>0</v>
      </c>
      <c r="I45" s="20">
        <f t="shared" si="2"/>
        <v>0</v>
      </c>
    </row>
    <row r="46" spans="1:9">
      <c r="A46" s="49"/>
      <c r="B46" s="50" t="s">
        <v>84</v>
      </c>
      <c r="C46" s="50" t="s">
        <v>85</v>
      </c>
      <c r="D46" s="51">
        <v>1103010201</v>
      </c>
      <c r="E46" s="52" t="s">
        <v>86</v>
      </c>
      <c r="F46" s="19"/>
      <c r="G46" s="20">
        <f>SUMIF('[1]LAP KAS'!$K$11:$K$3621,[1]REKAP!$D46,'[1]LAP KAS'!$M$11:$M$3621)+SUMIF('[1]LAP BANK OPR'!$K$11:$K$2061,[1]REKAP!$D46,'[1]LAP BANK OPR'!$M$11:$M$2061)+SUMIF('[1]LAP BANK GIRO'!$K$11:$K$2013,[1]REKAP!$D46,'[1]LAP BANK GIRO'!$M$11:$M$2013)+SUMIF('[1]LAP JU GL TO GL'!$K$11:$K$1224,[1]REKAP!$D46,'[1]LAP JU GL TO GL'!$M$11:$M$1224)+SUMIF('[1]BNI (BM)'!$K$11:$K$1015,[1]REKAP!$D46,'[1]BNI (BM)'!$M$11:$M$1015)+SUMIF('[1]BNI SYARIAH'!$K$11:$K$1015,[1]REKAP!$D46,'[1]BNI SYARIAH'!$M$11:$M$1015)+SUMIF('[1]BRI (BM)'!$K$11:$K$1015,[1]REKAP!$D46,'[1]BRI (BM)'!$M$11:$M$1015)+SUMIF('[1]BRI SYARIAH'!$K$11:$K$1015,[1]REKAP!$D46,'[1]BRI SYARIAH'!$M$11:$M$1015)+SUMIF([1]BCA!$K$11:$K$1015,[1]REKAP!$D46,[1]BCA!$M$11:$M$1015)</f>
        <v>187349670</v>
      </c>
      <c r="H46" s="20">
        <f>SUMIF('[1]LAP KAS'!$K$11:$K$3621,[1]REKAP!$D46,'[1]LAP KAS'!$L$11:$L$3621)+SUMIF('[1]LAP BANK OPR'!$K$11:$K$2061,[1]REKAP!$D46,'[1]LAP BANK OPR'!$L$11:$L$2061)+SUMIF('[1]LAP BANK GIRO'!$K$11:$K$2013,[1]REKAP!$D46,'[1]LAP BANK GIRO'!$L$11:$L$2013)+SUMIF('[1]LAP JU GL TO GL'!$K$11:$K$1224,[1]REKAP!$D46,'[1]LAP JU GL TO GL'!$N$11:$N$1224)+SUMIF('[1]BNI (BM)'!$K$11:$K$1015,[1]REKAP!$D46,'[1]BNI (BM)'!$L$11:$L$1015)+SUMIF('[1]BNI SYARIAH'!$K$11:$K$1015,[1]REKAP!$D46,'[1]BNI SYARIAH'!$L$11:$L$1015)+SUMIF('[1]BRI (BM)'!$K$11:$K$1015,[1]REKAP!$D46,'[1]BRI (BM)'!$L$11:$L$1015)+SUMIF('[1]BRI SYARIAH'!$K$11:$K$1015,[1]REKAP!$D46,'[1]BRI SYARIAH'!$L$11:$L$1015)+SUMIF([1]BCA!$K$11:$K$1015,[1]REKAP!$D46,[1]BCA!$L$11:$L$1015)</f>
        <v>133237126</v>
      </c>
      <c r="I46" s="20">
        <f t="shared" si="2"/>
        <v>54112544</v>
      </c>
    </row>
    <row r="47" spans="1:9">
      <c r="A47" s="49"/>
      <c r="B47" s="50"/>
      <c r="C47" s="50"/>
      <c r="D47" s="51">
        <v>1103010202</v>
      </c>
      <c r="E47" s="52" t="s">
        <v>87</v>
      </c>
      <c r="F47" s="19"/>
      <c r="G47" s="20">
        <f>SUMIF('[1]LAP KAS'!$K$11:$K$3621,[1]REKAP!$D47,'[1]LAP KAS'!$M$11:$M$3621)+SUMIF('[1]LAP BANK OPR'!$K$11:$K$2061,[1]REKAP!$D47,'[1]LAP BANK OPR'!$M$11:$M$2061)+SUMIF('[1]LAP BANK GIRO'!$K$11:$K$2013,[1]REKAP!$D47,'[1]LAP BANK GIRO'!$M$11:$M$2013)+SUMIF('[1]LAP JU GL TO GL'!$K$11:$K$1224,[1]REKAP!$D47,'[1]LAP JU GL TO GL'!$M$11:$M$1224)+SUMIF('[1]BNI (BM)'!$K$11:$K$1015,[1]REKAP!$D47,'[1]BNI (BM)'!$M$11:$M$1015)+SUMIF('[1]BNI SYARIAH'!$K$11:$K$1015,[1]REKAP!$D47,'[1]BNI SYARIAH'!$M$11:$M$1015)+SUMIF('[1]BRI (BM)'!$K$11:$K$1015,[1]REKAP!$D47,'[1]BRI (BM)'!$M$11:$M$1015)+SUMIF('[1]BRI SYARIAH'!$K$11:$K$1015,[1]REKAP!$D47,'[1]BRI SYARIAH'!$M$11:$M$1015)+SUMIF([1]BCA!$K$11:$K$1015,[1]REKAP!$D47,[1]BCA!$M$11:$M$1015)</f>
        <v>0</v>
      </c>
      <c r="H47" s="20">
        <f>SUMIF('[1]LAP KAS'!$K$11:$K$3621,[1]REKAP!$D47,'[1]LAP KAS'!$L$11:$L$3621)+SUMIF('[1]LAP BANK OPR'!$K$11:$K$2061,[1]REKAP!$D47,'[1]LAP BANK OPR'!$L$11:$L$2061)+SUMIF('[1]LAP BANK GIRO'!$K$11:$K$2013,[1]REKAP!$D47,'[1]LAP BANK GIRO'!$L$11:$L$2013)+SUMIF('[1]LAP JU GL TO GL'!$K$11:$K$1224,[1]REKAP!$D47,'[1]LAP JU GL TO GL'!$N$11:$N$1224)+SUMIF('[1]BNI (BM)'!$K$11:$K$1015,[1]REKAP!$D47,'[1]BNI (BM)'!$L$11:$L$1015)+SUMIF('[1]BNI SYARIAH'!$K$11:$K$1015,[1]REKAP!$D47,'[1]BNI SYARIAH'!$L$11:$L$1015)+SUMIF('[1]BRI (BM)'!$K$11:$K$1015,[1]REKAP!$D47,'[1]BRI (BM)'!$L$11:$L$1015)+SUMIF('[1]BRI SYARIAH'!$K$11:$K$1015,[1]REKAP!$D47,'[1]BRI SYARIAH'!$L$11:$L$1015)+SUMIF([1]BCA!$K$11:$K$1015,[1]REKAP!$D47,[1]BCA!$L$11:$L$1015)</f>
        <v>0</v>
      </c>
      <c r="I47" s="20">
        <f t="shared" si="2"/>
        <v>0</v>
      </c>
    </row>
    <row r="48" spans="1:9">
      <c r="A48" s="49"/>
      <c r="B48" s="50" t="s">
        <v>88</v>
      </c>
      <c r="C48" s="50" t="s">
        <v>89</v>
      </c>
      <c r="D48" s="51">
        <v>1103010301</v>
      </c>
      <c r="E48" s="52" t="s">
        <v>90</v>
      </c>
      <c r="F48" s="19"/>
      <c r="G48" s="20">
        <f>SUMIF('[1]LAP KAS'!$K$11:$K$3621,[1]REKAP!$D48,'[1]LAP KAS'!$M$11:$M$3621)+SUMIF('[1]LAP BANK OPR'!$K$11:$K$2061,[1]REKAP!$D48,'[1]LAP BANK OPR'!$M$11:$M$2061)+SUMIF('[1]LAP BANK GIRO'!$K$11:$K$2013,[1]REKAP!$D48,'[1]LAP BANK GIRO'!$M$11:$M$2013)+SUMIF('[1]LAP JU GL TO GL'!$K$11:$K$1224,[1]REKAP!$D48,'[1]LAP JU GL TO GL'!$M$11:$M$1224)+SUMIF('[1]BNI (BM)'!$K$11:$K$1015,[1]REKAP!$D48,'[1]BNI (BM)'!$M$11:$M$1015)+SUMIF('[1]BNI SYARIAH'!$K$11:$K$1015,[1]REKAP!$D48,'[1]BNI SYARIAH'!$M$11:$M$1015)+SUMIF('[1]BRI (BM)'!$K$11:$K$1015,[1]REKAP!$D48,'[1]BRI (BM)'!$M$11:$M$1015)+SUMIF('[1]BRI SYARIAH'!$K$11:$K$1015,[1]REKAP!$D48,'[1]BRI SYARIAH'!$M$11:$M$1015)+SUMIF([1]BCA!$K$11:$K$1015,[1]REKAP!$D48,[1]BCA!$M$11:$M$1015)</f>
        <v>260421910</v>
      </c>
      <c r="H48" s="20">
        <f>SUMIF('[1]LAP KAS'!$K$11:$K$3621,[1]REKAP!$D48,'[1]LAP KAS'!$L$11:$L$3621)+SUMIF('[1]LAP BANK OPR'!$K$11:$K$2061,[1]REKAP!$D48,'[1]LAP BANK OPR'!$L$11:$L$2061)+SUMIF('[1]LAP BANK GIRO'!$K$11:$K$2013,[1]REKAP!$D48,'[1]LAP BANK GIRO'!$L$11:$L$2013)+SUMIF('[1]LAP JU GL TO GL'!$K$11:$K$1224,[1]REKAP!$D48,'[1]LAP JU GL TO GL'!$N$11:$N$1224)+SUMIF('[1]BNI (BM)'!$K$11:$K$1015,[1]REKAP!$D48,'[1]BNI (BM)'!$L$11:$L$1015)+SUMIF('[1]BNI SYARIAH'!$K$11:$K$1015,[1]REKAP!$D48,'[1]BNI SYARIAH'!$L$11:$L$1015)+SUMIF('[1]BRI (BM)'!$K$11:$K$1015,[1]REKAP!$D48,'[1]BRI (BM)'!$L$11:$L$1015)+SUMIF('[1]BRI SYARIAH'!$K$11:$K$1015,[1]REKAP!$D48,'[1]BRI SYARIAH'!$L$11:$L$1015)+SUMIF([1]BCA!$K$11:$K$1015,[1]REKAP!$D48,[1]BCA!$L$11:$L$1015)</f>
        <v>74825000</v>
      </c>
      <c r="I48" s="20">
        <f t="shared" si="2"/>
        <v>185596910</v>
      </c>
    </row>
    <row r="49" spans="1:9">
      <c r="A49" s="49"/>
      <c r="B49" s="50"/>
      <c r="C49" s="50"/>
      <c r="D49" s="51">
        <v>1103010302</v>
      </c>
      <c r="E49" s="52" t="s">
        <v>91</v>
      </c>
      <c r="F49" s="19"/>
      <c r="G49" s="20">
        <f>SUMIF('[1]LAP KAS'!$K$11:$K$3621,[1]REKAP!$D49,'[1]LAP KAS'!$M$11:$M$3621)+SUMIF('[1]LAP BANK OPR'!$K$11:$K$2061,[1]REKAP!$D49,'[1]LAP BANK OPR'!$M$11:$M$2061)+SUMIF('[1]LAP BANK GIRO'!$K$11:$K$2013,[1]REKAP!$D49,'[1]LAP BANK GIRO'!$M$11:$M$2013)+SUMIF('[1]LAP JU GL TO GL'!$K$11:$K$1224,[1]REKAP!$D49,'[1]LAP JU GL TO GL'!$M$11:$M$1224)+SUMIF('[1]BNI (BM)'!$K$11:$K$1015,[1]REKAP!$D49,'[1]BNI (BM)'!$M$11:$M$1015)+SUMIF('[1]BNI SYARIAH'!$K$11:$K$1015,[1]REKAP!$D49,'[1]BNI SYARIAH'!$M$11:$M$1015)+SUMIF('[1]BRI (BM)'!$K$11:$K$1015,[1]REKAP!$D49,'[1]BRI (BM)'!$M$11:$M$1015)+SUMIF('[1]BRI SYARIAH'!$K$11:$K$1015,[1]REKAP!$D49,'[1]BRI SYARIAH'!$M$11:$M$1015)+SUMIF([1]BCA!$K$11:$K$1015,[1]REKAP!$D49,[1]BCA!$M$11:$M$1015)</f>
        <v>0</v>
      </c>
      <c r="H49" s="20">
        <f>SUMIF('[1]LAP KAS'!$K$11:$K$3621,[1]REKAP!$D49,'[1]LAP KAS'!$L$11:$L$3621)+SUMIF('[1]LAP BANK OPR'!$K$11:$K$2061,[1]REKAP!$D49,'[1]LAP BANK OPR'!$L$11:$L$2061)+SUMIF('[1]LAP BANK GIRO'!$K$11:$K$2013,[1]REKAP!$D49,'[1]LAP BANK GIRO'!$L$11:$L$2013)+SUMIF('[1]LAP JU GL TO GL'!$K$11:$K$1224,[1]REKAP!$D49,'[1]LAP JU GL TO GL'!$N$11:$N$1224)+SUMIF('[1]BNI (BM)'!$K$11:$K$1015,[1]REKAP!$D49,'[1]BNI (BM)'!$L$11:$L$1015)+SUMIF('[1]BNI SYARIAH'!$K$11:$K$1015,[1]REKAP!$D49,'[1]BNI SYARIAH'!$L$11:$L$1015)+SUMIF('[1]BRI (BM)'!$K$11:$K$1015,[1]REKAP!$D49,'[1]BRI (BM)'!$L$11:$L$1015)+SUMIF('[1]BRI SYARIAH'!$K$11:$K$1015,[1]REKAP!$D49,'[1]BRI SYARIAH'!$L$11:$L$1015)+SUMIF([1]BCA!$K$11:$K$1015,[1]REKAP!$D49,[1]BCA!$L$11:$L$1015)</f>
        <v>0</v>
      </c>
      <c r="I49" s="20">
        <f t="shared" si="2"/>
        <v>0</v>
      </c>
    </row>
    <row r="50" spans="1:9">
      <c r="A50" s="49"/>
      <c r="B50" s="50"/>
      <c r="C50" s="50"/>
      <c r="D50" s="51">
        <v>1103030202</v>
      </c>
      <c r="E50" s="52" t="s">
        <v>92</v>
      </c>
      <c r="F50" s="19"/>
      <c r="G50" s="20">
        <f>SUMIF('[1]LAP KAS'!$K$11:$K$3621,[1]REKAP!$D50,'[1]LAP KAS'!$M$11:$M$3621)+SUMIF('[1]LAP BANK OPR'!$K$11:$K$2061,[1]REKAP!$D50,'[1]LAP BANK OPR'!$M$11:$M$2061)+SUMIF('[1]LAP BANK GIRO'!$K$11:$K$2013,[1]REKAP!$D50,'[1]LAP BANK GIRO'!$M$11:$M$2013)+SUMIF('[1]LAP JU GL TO GL'!$K$11:$K$1224,[1]REKAP!$D50,'[1]LAP JU GL TO GL'!$M$11:$M$1224)+SUMIF('[1]BNI (BM)'!$K$11:$K$1015,[1]REKAP!$D50,'[1]BNI (BM)'!$M$11:$M$1015)+SUMIF('[1]BNI SYARIAH'!$K$11:$K$1015,[1]REKAP!$D50,'[1]BNI SYARIAH'!$M$11:$M$1015)+SUMIF('[1]BRI (BM)'!$K$11:$K$1015,[1]REKAP!$D50,'[1]BRI (BM)'!$M$11:$M$1015)+SUMIF('[1]BRI SYARIAH'!$K$11:$K$1015,[1]REKAP!$D50,'[1]BRI SYARIAH'!$M$11:$M$1015)+SUMIF([1]BCA!$K$11:$K$1015,[1]REKAP!$D50,[1]BCA!$M$11:$M$1015)</f>
        <v>4336000</v>
      </c>
      <c r="H50" s="20">
        <f>SUMIF('[1]LAP KAS'!$K$11:$K$3621,[1]REKAP!$D50,'[1]LAP KAS'!$L$11:$L$3621)+SUMIF('[1]LAP BANK OPR'!$K$11:$K$2061,[1]REKAP!$D50,'[1]LAP BANK OPR'!$L$11:$L$2061)+SUMIF('[1]LAP BANK GIRO'!$K$11:$K$2013,[1]REKAP!$D50,'[1]LAP BANK GIRO'!$L$11:$L$2013)+SUMIF('[1]LAP JU GL TO GL'!$K$11:$K$1224,[1]REKAP!$D50,'[1]LAP JU GL TO GL'!$N$11:$N$1224)+SUMIF('[1]BNI (BM)'!$K$11:$K$1015,[1]REKAP!$D50,'[1]BNI (BM)'!$L$11:$L$1015)+SUMIF('[1]BNI SYARIAH'!$K$11:$K$1015,[1]REKAP!$D50,'[1]BNI SYARIAH'!$L$11:$L$1015)+SUMIF('[1]BRI (BM)'!$K$11:$K$1015,[1]REKAP!$D50,'[1]BRI (BM)'!$L$11:$L$1015)+SUMIF('[1]BRI SYARIAH'!$K$11:$K$1015,[1]REKAP!$D50,'[1]BRI SYARIAH'!$L$11:$L$1015)+SUMIF([1]BCA!$K$11:$K$1015,[1]REKAP!$D50,[1]BCA!$L$11:$L$1015)</f>
        <v>4336000</v>
      </c>
      <c r="I50" s="20">
        <f t="shared" si="2"/>
        <v>0</v>
      </c>
    </row>
    <row r="51" spans="1:9">
      <c r="A51" s="49"/>
      <c r="B51" s="50" t="s">
        <v>93</v>
      </c>
      <c r="C51" s="50" t="s">
        <v>94</v>
      </c>
      <c r="D51" s="51">
        <v>1105010201</v>
      </c>
      <c r="E51" s="52" t="s">
        <v>95</v>
      </c>
      <c r="F51" s="19"/>
      <c r="G51" s="20">
        <f>SUMIF('[1]LAP KAS'!$K$11:$K$3621,[1]REKAP!$D51,'[1]LAP KAS'!$M$11:$M$3621)+SUMIF('[1]LAP BANK OPR'!$K$11:$K$2061,[1]REKAP!$D51,'[1]LAP BANK OPR'!$M$11:$M$2061)+SUMIF('[1]LAP BANK GIRO'!$K$11:$K$2013,[1]REKAP!$D51,'[1]LAP BANK GIRO'!$M$11:$M$2013)+SUMIF('[1]LAP JU GL TO GL'!$K$11:$K$1224,[1]REKAP!$D51,'[1]LAP JU GL TO GL'!$M$11:$M$1224)+SUMIF('[1]BNI (BM)'!$K$11:$K$1015,[1]REKAP!$D51,'[1]BNI (BM)'!$M$11:$M$1015)+SUMIF('[1]BNI SYARIAH'!$K$11:$K$1015,[1]REKAP!$D51,'[1]BNI SYARIAH'!$M$11:$M$1015)+SUMIF('[1]BRI (BM)'!$K$11:$K$1015,[1]REKAP!$D51,'[1]BRI (BM)'!$M$11:$M$1015)+SUMIF('[1]BRI SYARIAH'!$K$11:$K$1015,[1]REKAP!$D51,'[1]BRI SYARIAH'!$M$11:$M$1015)+SUMIF([1]BCA!$K$11:$K$1015,[1]REKAP!$D51,[1]BCA!$M$11:$M$1015)</f>
        <v>0</v>
      </c>
      <c r="H51" s="20">
        <f>SUMIF('[1]LAP KAS'!$K$11:$K$3621,[1]REKAP!$D51,'[1]LAP KAS'!$L$11:$L$3621)+SUMIF('[1]LAP BANK OPR'!$K$11:$K$2061,[1]REKAP!$D51,'[1]LAP BANK OPR'!$L$11:$L$2061)+SUMIF('[1]LAP BANK GIRO'!$K$11:$K$2013,[1]REKAP!$D51,'[1]LAP BANK GIRO'!$L$11:$L$2013)+SUMIF('[1]LAP JU GL TO GL'!$K$11:$K$1224,[1]REKAP!$D51,'[1]LAP JU GL TO GL'!$N$11:$N$1224)+SUMIF('[1]BNI (BM)'!$K$11:$K$1015,[1]REKAP!$D51,'[1]BNI (BM)'!$L$11:$L$1015)+SUMIF('[1]BNI SYARIAH'!$K$11:$K$1015,[1]REKAP!$D51,'[1]BNI SYARIAH'!$L$11:$L$1015)+SUMIF('[1]BRI (BM)'!$K$11:$K$1015,[1]REKAP!$D51,'[1]BRI (BM)'!$L$11:$L$1015)+SUMIF('[1]BRI SYARIAH'!$K$11:$K$1015,[1]REKAP!$D51,'[1]BRI SYARIAH'!$L$11:$L$1015)+SUMIF([1]BCA!$K$11:$K$1015,[1]REKAP!$D51,[1]BCA!$L$11:$L$1015)</f>
        <v>0</v>
      </c>
      <c r="I51" s="20">
        <f t="shared" si="2"/>
        <v>0</v>
      </c>
    </row>
    <row r="52" spans="1:9">
      <c r="A52" s="49"/>
      <c r="B52" s="50"/>
      <c r="C52" s="50"/>
      <c r="D52" s="51">
        <v>1105010202</v>
      </c>
      <c r="E52" s="52" t="s">
        <v>96</v>
      </c>
      <c r="F52" s="19"/>
      <c r="G52" s="20">
        <f>SUMIF('[1]LAP KAS'!$K$11:$K$3621,[1]REKAP!$D52,'[1]LAP KAS'!$M$11:$M$3621)+SUMIF('[1]LAP BANK OPR'!$K$11:$K$2061,[1]REKAP!$D52,'[1]LAP BANK OPR'!$M$11:$M$2061)+SUMIF('[1]LAP BANK GIRO'!$K$11:$K$2013,[1]REKAP!$D52,'[1]LAP BANK GIRO'!$M$11:$M$2013)+SUMIF('[1]LAP JU GL TO GL'!$K$11:$K$1224,[1]REKAP!$D52,'[1]LAP JU GL TO GL'!$M$11:$M$1224)+SUMIF('[1]BNI (BM)'!$K$11:$K$1015,[1]REKAP!$D52,'[1]BNI (BM)'!$M$11:$M$1015)+SUMIF('[1]BNI SYARIAH'!$K$11:$K$1015,[1]REKAP!$D52,'[1]BNI SYARIAH'!$M$11:$M$1015)+SUMIF('[1]BRI (BM)'!$K$11:$K$1015,[1]REKAP!$D52,'[1]BRI (BM)'!$M$11:$M$1015)+SUMIF('[1]BRI SYARIAH'!$K$11:$K$1015,[1]REKAP!$D52,'[1]BRI SYARIAH'!$M$11:$M$1015)+SUMIF([1]BCA!$K$11:$K$1015,[1]REKAP!$D52,[1]BCA!$M$11:$M$1015)</f>
        <v>89397600</v>
      </c>
      <c r="H52" s="20">
        <f>SUMIF('[1]LAP KAS'!$K$11:$K$3621,[1]REKAP!$D52,'[1]LAP KAS'!$L$11:$L$3621)+SUMIF('[1]LAP BANK OPR'!$K$11:$K$2061,[1]REKAP!$D52,'[1]LAP BANK OPR'!$L$11:$L$2061)+SUMIF('[1]LAP BANK GIRO'!$K$11:$K$2013,[1]REKAP!$D52,'[1]LAP BANK GIRO'!$L$11:$L$2013)+SUMIF('[1]LAP JU GL TO GL'!$K$11:$K$1224,[1]REKAP!$D52,'[1]LAP JU GL TO GL'!$N$11:$N$1224)+SUMIF('[1]BNI (BM)'!$K$11:$K$1015,[1]REKAP!$D52,'[1]BNI (BM)'!$L$11:$L$1015)+SUMIF('[1]BNI SYARIAH'!$K$11:$K$1015,[1]REKAP!$D52,'[1]BNI SYARIAH'!$L$11:$L$1015)+SUMIF('[1]BRI (BM)'!$K$11:$K$1015,[1]REKAP!$D52,'[1]BRI (BM)'!$L$11:$L$1015)+SUMIF('[1]BRI SYARIAH'!$K$11:$K$1015,[1]REKAP!$D52,'[1]BRI SYARIAH'!$L$11:$L$1015)+SUMIF([1]BCA!$K$11:$K$1015,[1]REKAP!$D52,[1]BCA!$L$11:$L$1015)</f>
        <v>0</v>
      </c>
      <c r="I52" s="20">
        <f t="shared" si="2"/>
        <v>89397600</v>
      </c>
    </row>
    <row r="53" spans="1:9">
      <c r="A53" s="49"/>
      <c r="B53" s="50" t="s">
        <v>97</v>
      </c>
      <c r="C53" s="50" t="s">
        <v>98</v>
      </c>
      <c r="D53" s="51">
        <v>1105010101</v>
      </c>
      <c r="E53" s="52" t="s">
        <v>99</v>
      </c>
      <c r="F53" s="19"/>
      <c r="G53" s="20">
        <f>SUMIF('[1]LAP KAS'!$K$11:$K$3621,[1]REKAP!$D53,'[1]LAP KAS'!$M$11:$M$3621)+SUMIF('[1]LAP BANK OPR'!$K$11:$K$2061,[1]REKAP!$D53,'[1]LAP BANK OPR'!$M$11:$M$2061)+SUMIF('[1]LAP BANK GIRO'!$K$11:$K$2013,[1]REKAP!$D53,'[1]LAP BANK GIRO'!$M$11:$M$2013)+SUMIF('[1]LAP JU GL TO GL'!$K$11:$K$1224,[1]REKAP!$D53,'[1]LAP JU GL TO GL'!$M$11:$M$1224)+SUMIF('[1]BNI (BM)'!$K$11:$K$1015,[1]REKAP!$D53,'[1]BNI (BM)'!$M$11:$M$1015)+SUMIF('[1]BNI SYARIAH'!$K$11:$K$1015,[1]REKAP!$D53,'[1]BNI SYARIAH'!$M$11:$M$1015)+SUMIF('[1]BRI (BM)'!$K$11:$K$1015,[1]REKAP!$D53,'[1]BRI (BM)'!$M$11:$M$1015)+SUMIF('[1]BRI SYARIAH'!$K$11:$K$1015,[1]REKAP!$D53,'[1]BRI SYARIAH'!$M$11:$M$1015)+SUMIF([1]BCA!$K$11:$K$1015,[1]REKAP!$D53,[1]BCA!$M$11:$M$1015)</f>
        <v>0</v>
      </c>
      <c r="H53" s="20">
        <f>SUMIF('[1]LAP KAS'!$K$11:$K$3621,[1]REKAP!$D53,'[1]LAP KAS'!$L$11:$L$3621)+SUMIF('[1]LAP BANK OPR'!$K$11:$K$2061,[1]REKAP!$D53,'[1]LAP BANK OPR'!$L$11:$L$2061)+SUMIF('[1]LAP BANK GIRO'!$K$11:$K$2013,[1]REKAP!$D53,'[1]LAP BANK GIRO'!$L$11:$L$2013)+SUMIF('[1]LAP JU GL TO GL'!$K$11:$K$1224,[1]REKAP!$D53,'[1]LAP JU GL TO GL'!$N$11:$N$1224)+SUMIF('[1]BNI (BM)'!$K$11:$K$1015,[1]REKAP!$D53,'[1]BNI (BM)'!$L$11:$L$1015)+SUMIF('[1]BNI SYARIAH'!$K$11:$K$1015,[1]REKAP!$D53,'[1]BNI SYARIAH'!$L$11:$L$1015)+SUMIF('[1]BRI (BM)'!$K$11:$K$1015,[1]REKAP!$D53,'[1]BRI (BM)'!$L$11:$L$1015)+SUMIF('[1]BRI SYARIAH'!$K$11:$K$1015,[1]REKAP!$D53,'[1]BRI SYARIAH'!$L$11:$L$1015)+SUMIF([1]BCA!$K$11:$K$1015,[1]REKAP!$D53,[1]BCA!$L$11:$L$1015)</f>
        <v>0</v>
      </c>
      <c r="I53" s="20">
        <f t="shared" si="2"/>
        <v>0</v>
      </c>
    </row>
    <row r="54" spans="1:9">
      <c r="A54" s="49"/>
      <c r="B54" s="50"/>
      <c r="C54" s="50"/>
      <c r="D54" s="51">
        <v>1105010102</v>
      </c>
      <c r="E54" s="52" t="s">
        <v>100</v>
      </c>
      <c r="F54" s="19"/>
      <c r="G54" s="20">
        <f>SUMIF('[1]LAP KAS'!$K$11:$K$3621,[1]REKAP!$D54,'[1]LAP KAS'!$M$11:$M$3621)+SUMIF('[1]LAP BANK OPR'!$K$11:$K$2061,[1]REKAP!$D54,'[1]LAP BANK OPR'!$M$11:$M$2061)+SUMIF('[1]LAP BANK GIRO'!$K$11:$K$2013,[1]REKAP!$D54,'[1]LAP BANK GIRO'!$M$11:$M$2013)+SUMIF('[1]LAP JU GL TO GL'!$K$11:$K$1224,[1]REKAP!$D54,'[1]LAP JU GL TO GL'!$M$11:$M$1224)+SUMIF('[1]BNI (BM)'!$K$11:$K$1015,[1]REKAP!$D54,'[1]BNI (BM)'!$M$11:$M$1015)+SUMIF('[1]BNI SYARIAH'!$K$11:$K$1015,[1]REKAP!$D54,'[1]BNI SYARIAH'!$M$11:$M$1015)+SUMIF('[1]BRI (BM)'!$K$11:$K$1015,[1]REKAP!$D54,'[1]BRI (BM)'!$M$11:$M$1015)+SUMIF('[1]BRI SYARIAH'!$K$11:$K$1015,[1]REKAP!$D54,'[1]BRI SYARIAH'!$M$11:$M$1015)+SUMIF([1]BCA!$K$11:$K$1015,[1]REKAP!$D54,[1]BCA!$M$11:$M$1015)</f>
        <v>0</v>
      </c>
      <c r="H54" s="20">
        <f>SUMIF('[1]LAP KAS'!$K$11:$K$3621,[1]REKAP!$D54,'[1]LAP KAS'!$L$11:$L$3621)+SUMIF('[1]LAP BANK OPR'!$K$11:$K$2061,[1]REKAP!$D54,'[1]LAP BANK OPR'!$L$11:$L$2061)+SUMIF('[1]LAP BANK GIRO'!$K$11:$K$2013,[1]REKAP!$D54,'[1]LAP BANK GIRO'!$L$11:$L$2013)+SUMIF('[1]LAP JU GL TO GL'!$K$11:$K$1224,[1]REKAP!$D54,'[1]LAP JU GL TO GL'!$N$11:$N$1224)+SUMIF('[1]BNI (BM)'!$K$11:$K$1015,[1]REKAP!$D54,'[1]BNI (BM)'!$L$11:$L$1015)+SUMIF('[1]BNI SYARIAH'!$K$11:$K$1015,[1]REKAP!$D54,'[1]BNI SYARIAH'!$L$11:$L$1015)+SUMIF('[1]BRI (BM)'!$K$11:$K$1015,[1]REKAP!$D54,'[1]BRI (BM)'!$L$11:$L$1015)+SUMIF('[1]BRI SYARIAH'!$K$11:$K$1015,[1]REKAP!$D54,'[1]BRI SYARIAH'!$L$11:$L$1015)+SUMIF([1]BCA!$K$11:$K$1015,[1]REKAP!$D54,[1]BCA!$L$11:$L$1015)</f>
        <v>0</v>
      </c>
      <c r="I54" s="20">
        <f t="shared" si="2"/>
        <v>0</v>
      </c>
    </row>
    <row r="55" spans="1:9">
      <c r="A55" s="49"/>
      <c r="B55" s="50" t="s">
        <v>101</v>
      </c>
      <c r="C55" s="50" t="s">
        <v>102</v>
      </c>
      <c r="D55" s="51">
        <v>1105010301</v>
      </c>
      <c r="E55" s="52" t="s">
        <v>103</v>
      </c>
      <c r="F55" s="19"/>
      <c r="G55" s="20">
        <f>SUMIF('[1]LAP KAS'!$K$11:$K$3621,[1]REKAP!$D55,'[1]LAP KAS'!$M$11:$M$3621)+SUMIF('[1]LAP BANK OPR'!$K$11:$K$2061,[1]REKAP!$D55,'[1]LAP BANK OPR'!$M$11:$M$2061)+SUMIF('[1]LAP BANK GIRO'!$K$11:$K$2013,[1]REKAP!$D55,'[1]LAP BANK GIRO'!$M$11:$M$2013)+SUMIF('[1]LAP JU GL TO GL'!$K$11:$K$1224,[1]REKAP!$D55,'[1]LAP JU GL TO GL'!$M$11:$M$1224)+SUMIF('[1]BNI (BM)'!$K$11:$K$1015,[1]REKAP!$D55,'[1]BNI (BM)'!$M$11:$M$1015)+SUMIF('[1]BNI SYARIAH'!$K$11:$K$1015,[1]REKAP!$D55,'[1]BNI SYARIAH'!$M$11:$M$1015)+SUMIF('[1]BRI (BM)'!$K$11:$K$1015,[1]REKAP!$D55,'[1]BRI (BM)'!$M$11:$M$1015)+SUMIF('[1]BRI SYARIAH'!$K$11:$K$1015,[1]REKAP!$D55,'[1]BRI SYARIAH'!$M$11:$M$1015)+SUMIF([1]BCA!$K$11:$K$1015,[1]REKAP!$D55,[1]BCA!$M$11:$M$1015)</f>
        <v>0</v>
      </c>
      <c r="H55" s="20">
        <f>SUMIF('[1]LAP KAS'!$K$11:$K$3621,[1]REKAP!$D55,'[1]LAP KAS'!$L$11:$L$3621)+SUMIF('[1]LAP BANK OPR'!$K$11:$K$2061,[1]REKAP!$D55,'[1]LAP BANK OPR'!$L$11:$L$2061)+SUMIF('[1]LAP BANK GIRO'!$K$11:$K$2013,[1]REKAP!$D55,'[1]LAP BANK GIRO'!$L$11:$L$2013)+SUMIF('[1]LAP JU GL TO GL'!$K$11:$K$1224,[1]REKAP!$D55,'[1]LAP JU GL TO GL'!$N$11:$N$1224)+SUMIF('[1]BNI (BM)'!$K$11:$K$1015,[1]REKAP!$D55,'[1]BNI (BM)'!$L$11:$L$1015)+SUMIF('[1]BNI SYARIAH'!$K$11:$K$1015,[1]REKAP!$D55,'[1]BNI SYARIAH'!$L$11:$L$1015)+SUMIF('[1]BRI (BM)'!$K$11:$K$1015,[1]REKAP!$D55,'[1]BRI (BM)'!$L$11:$L$1015)+SUMIF('[1]BRI SYARIAH'!$K$11:$K$1015,[1]REKAP!$D55,'[1]BRI SYARIAH'!$L$11:$L$1015)+SUMIF([1]BCA!$K$11:$K$1015,[1]REKAP!$D55,[1]BCA!$L$11:$L$1015)</f>
        <v>0</v>
      </c>
      <c r="I55" s="20">
        <f t="shared" si="2"/>
        <v>0</v>
      </c>
    </row>
    <row r="56" spans="1:9">
      <c r="A56" s="49"/>
      <c r="B56" s="50"/>
      <c r="C56" s="50"/>
      <c r="D56" s="51">
        <v>1105010302</v>
      </c>
      <c r="E56" s="52" t="s">
        <v>103</v>
      </c>
      <c r="F56" s="19"/>
      <c r="G56" s="20">
        <f>SUMIF('[1]LAP KAS'!$K$11:$K$3621,[1]REKAP!$D56,'[1]LAP KAS'!$M$11:$M$3621)+SUMIF('[1]LAP BANK OPR'!$K$11:$K$2061,[1]REKAP!$D56,'[1]LAP BANK OPR'!$M$11:$M$2061)+SUMIF('[1]LAP BANK GIRO'!$K$11:$K$2013,[1]REKAP!$D56,'[1]LAP BANK GIRO'!$M$11:$M$2013)+SUMIF('[1]LAP JU GL TO GL'!$K$11:$K$1224,[1]REKAP!$D56,'[1]LAP JU GL TO GL'!$M$11:$M$1224)+SUMIF('[1]BNI (BM)'!$K$11:$K$1015,[1]REKAP!$D56,'[1]BNI (BM)'!$M$11:$M$1015)+SUMIF('[1]BNI SYARIAH'!$K$11:$K$1015,[1]REKAP!$D56,'[1]BNI SYARIAH'!$M$11:$M$1015)+SUMIF('[1]BRI (BM)'!$K$11:$K$1015,[1]REKAP!$D56,'[1]BRI (BM)'!$M$11:$M$1015)+SUMIF('[1]BRI SYARIAH'!$K$11:$K$1015,[1]REKAP!$D56,'[1]BRI SYARIAH'!$M$11:$M$1015)+SUMIF([1]BCA!$K$11:$K$1015,[1]REKAP!$D56,[1]BCA!$M$11:$M$1015)</f>
        <v>3465000</v>
      </c>
      <c r="H56" s="20">
        <f>SUMIF('[1]LAP KAS'!$K$11:$K$3621,[1]REKAP!$D56,'[1]LAP KAS'!$L$11:$L$3621)+SUMIF('[1]LAP BANK OPR'!$K$11:$K$2061,[1]REKAP!$D56,'[1]LAP BANK OPR'!$L$11:$L$2061)+SUMIF('[1]LAP BANK GIRO'!$K$11:$K$2013,[1]REKAP!$D56,'[1]LAP BANK GIRO'!$L$11:$L$2013)+SUMIF('[1]LAP JU GL TO GL'!$K$11:$K$1224,[1]REKAP!$D56,'[1]LAP JU GL TO GL'!$N$11:$N$1224)+SUMIF('[1]BNI (BM)'!$K$11:$K$1015,[1]REKAP!$D56,'[1]BNI (BM)'!$L$11:$L$1015)+SUMIF('[1]BNI SYARIAH'!$K$11:$K$1015,[1]REKAP!$D56,'[1]BNI SYARIAH'!$L$11:$L$1015)+SUMIF('[1]BRI (BM)'!$K$11:$K$1015,[1]REKAP!$D56,'[1]BRI (BM)'!$L$11:$L$1015)+SUMIF('[1]BRI SYARIAH'!$K$11:$K$1015,[1]REKAP!$D56,'[1]BRI SYARIAH'!$L$11:$L$1015)+SUMIF([1]BCA!$K$11:$K$1015,[1]REKAP!$D56,[1]BCA!$L$11:$L$1015)</f>
        <v>0</v>
      </c>
      <c r="I56" s="20">
        <f t="shared" si="2"/>
        <v>3465000</v>
      </c>
    </row>
    <row r="57" spans="1:9">
      <c r="A57" s="49" t="s">
        <v>104</v>
      </c>
      <c r="B57" s="50"/>
      <c r="C57" s="50" t="s">
        <v>105</v>
      </c>
      <c r="D57" s="53">
        <v>1105010510</v>
      </c>
      <c r="E57" s="54" t="s">
        <v>106</v>
      </c>
      <c r="F57" s="19"/>
      <c r="G57" s="20">
        <f>SUMIF('[1]LAP KAS'!$K$11:$K$3621,[1]REKAP!$D57,'[1]LAP KAS'!$M$11:$M$3621)+SUMIF('[1]LAP BANK OPR'!$K$11:$K$2061,[1]REKAP!$D57,'[1]LAP BANK OPR'!$M$11:$M$2061)+SUMIF('[1]LAP BANK GIRO'!$K$11:$K$2013,[1]REKAP!$D57,'[1]LAP BANK GIRO'!$M$11:$M$2013)+SUMIF('[1]LAP JU GL TO GL'!$K$11:$K$1224,[1]REKAP!$D57,'[1]LAP JU GL TO GL'!$M$11:$M$1224)+SUMIF('[1]BNI (BM)'!$K$11:$K$1015,[1]REKAP!$D57,'[1]BNI (BM)'!$M$11:$M$1015)+SUMIF('[1]BNI SYARIAH'!$K$11:$K$1015,[1]REKAP!$D57,'[1]BNI SYARIAH'!$M$11:$M$1015)+SUMIF('[1]BRI (BM)'!$K$11:$K$1015,[1]REKAP!$D57,'[1]BRI (BM)'!$M$11:$M$1015)+SUMIF('[1]BRI SYARIAH'!$K$11:$K$1015,[1]REKAP!$D57,'[1]BRI SYARIAH'!$M$11:$M$1015)+SUMIF([1]BCA!$K$11:$K$1015,[1]REKAP!$D57,[1]BCA!$M$11:$M$1015)</f>
        <v>0</v>
      </c>
      <c r="H57" s="20">
        <f>SUMIF('[1]LAP KAS'!$K$11:$K$3621,[1]REKAP!$D57,'[1]LAP KAS'!$L$11:$L$3621)+SUMIF('[1]LAP BANK OPR'!$K$11:$K$2061,[1]REKAP!$D57,'[1]LAP BANK OPR'!$L$11:$L$2061)+SUMIF('[1]LAP BANK GIRO'!$K$11:$K$2013,[1]REKAP!$D57,'[1]LAP BANK GIRO'!$L$11:$L$2013)+SUMIF('[1]LAP JU GL TO GL'!$K$11:$K$1224,[1]REKAP!$D57,'[1]LAP JU GL TO GL'!$N$11:$N$1224)+SUMIF('[1]BNI (BM)'!$K$11:$K$1015,[1]REKAP!$D57,'[1]BNI (BM)'!$L$11:$L$1015)+SUMIF('[1]BNI SYARIAH'!$K$11:$K$1015,[1]REKAP!$D57,'[1]BNI SYARIAH'!$L$11:$L$1015)+SUMIF('[1]BRI (BM)'!$K$11:$K$1015,[1]REKAP!$D57,'[1]BRI (BM)'!$L$11:$L$1015)+SUMIF('[1]BRI SYARIAH'!$K$11:$K$1015,[1]REKAP!$D57,'[1]BRI SYARIAH'!$L$11:$L$1015)+SUMIF([1]BCA!$K$11:$K$1015,[1]REKAP!$D57,[1]BCA!$L$11:$L$1015)</f>
        <v>0</v>
      </c>
      <c r="I57" s="20">
        <f t="shared" si="2"/>
        <v>0</v>
      </c>
    </row>
    <row r="58" spans="1:9">
      <c r="A58" s="49"/>
      <c r="B58" s="50" t="s">
        <v>107</v>
      </c>
      <c r="C58" s="50" t="s">
        <v>108</v>
      </c>
      <c r="D58" s="51">
        <v>1103030101</v>
      </c>
      <c r="E58" s="52" t="s">
        <v>109</v>
      </c>
      <c r="F58" s="19"/>
      <c r="G58" s="20">
        <f>SUMIF('[1]LAP KAS'!$K$11:$K$3621,[1]REKAP!$D58,'[1]LAP KAS'!$M$11:$M$3621)+SUMIF('[1]LAP BANK OPR'!$K$11:$K$2061,[1]REKAP!$D58,'[1]LAP BANK OPR'!$M$11:$M$2061)+SUMIF('[1]LAP BANK GIRO'!$K$11:$K$2013,[1]REKAP!$D58,'[1]LAP BANK GIRO'!$M$11:$M$2013)+SUMIF('[1]LAP JU GL TO GL'!$K$11:$K$1224,[1]REKAP!$D58,'[1]LAP JU GL TO GL'!$M$11:$M$1224)+SUMIF('[1]BNI (BM)'!$K$11:$K$1015,[1]REKAP!$D58,'[1]BNI (BM)'!$M$11:$M$1015)+SUMIF('[1]BNI SYARIAH'!$K$11:$K$1015,[1]REKAP!$D58,'[1]BNI SYARIAH'!$M$11:$M$1015)+SUMIF('[1]BRI (BM)'!$K$11:$K$1015,[1]REKAP!$D58,'[1]BRI (BM)'!$M$11:$M$1015)+SUMIF('[1]BRI SYARIAH'!$K$11:$K$1015,[1]REKAP!$D58,'[1]BRI SYARIAH'!$M$11:$M$1015)+SUMIF([1]BCA!$K$11:$K$1015,[1]REKAP!$D58,[1]BCA!$M$11:$M$1015)</f>
        <v>14658000</v>
      </c>
      <c r="H58" s="20">
        <f>SUMIF('[1]LAP KAS'!$K$11:$K$3621,[1]REKAP!$D58,'[1]LAP KAS'!$L$11:$L$3621)+SUMIF('[1]LAP BANK OPR'!$K$11:$K$2061,[1]REKAP!$D58,'[1]LAP BANK OPR'!$L$11:$L$2061)+SUMIF('[1]LAP BANK GIRO'!$K$11:$K$2013,[1]REKAP!$D58,'[1]LAP BANK GIRO'!$L$11:$L$2013)+SUMIF('[1]LAP JU GL TO GL'!$K$11:$K$1224,[1]REKAP!$D58,'[1]LAP JU GL TO GL'!$N$11:$N$1224)+SUMIF('[1]BNI (BM)'!$K$11:$K$1015,[1]REKAP!$D58,'[1]BNI (BM)'!$L$11:$L$1015)+SUMIF('[1]BNI SYARIAH'!$K$11:$K$1015,[1]REKAP!$D58,'[1]BNI SYARIAH'!$L$11:$L$1015)+SUMIF('[1]BRI (BM)'!$K$11:$K$1015,[1]REKAP!$D58,'[1]BRI (BM)'!$L$11:$L$1015)+SUMIF('[1]BRI SYARIAH'!$K$11:$K$1015,[1]REKAP!$D58,'[1]BRI SYARIAH'!$L$11:$L$1015)+SUMIF([1]BCA!$K$11:$K$1015,[1]REKAP!$D58,[1]BCA!$L$11:$L$1015)</f>
        <v>0</v>
      </c>
      <c r="I58" s="20">
        <f t="shared" si="2"/>
        <v>14658000</v>
      </c>
    </row>
    <row r="59" spans="1:9">
      <c r="A59" s="49"/>
      <c r="B59" s="50"/>
      <c r="C59" s="50"/>
      <c r="D59" s="51">
        <v>1103030102</v>
      </c>
      <c r="E59" s="52" t="s">
        <v>110</v>
      </c>
      <c r="F59" s="19"/>
      <c r="G59" s="20">
        <f>SUMIF('[1]LAP KAS'!$K$11:$K$3621,[1]REKAP!$D59,'[1]LAP KAS'!$M$11:$M$3621)+SUMIF('[1]LAP BANK OPR'!$K$11:$K$2061,[1]REKAP!$D59,'[1]LAP BANK OPR'!$M$11:$M$2061)+SUMIF('[1]LAP BANK GIRO'!$K$11:$K$2013,[1]REKAP!$D59,'[1]LAP BANK GIRO'!$M$11:$M$2013)+SUMIF('[1]LAP JU GL TO GL'!$K$11:$K$1224,[1]REKAP!$D59,'[1]LAP JU GL TO GL'!$M$11:$M$1224)+SUMIF('[1]BNI (BM)'!$K$11:$K$1015,[1]REKAP!$D59,'[1]BNI (BM)'!$M$11:$M$1015)+SUMIF('[1]BNI SYARIAH'!$K$11:$K$1015,[1]REKAP!$D59,'[1]BNI SYARIAH'!$M$11:$M$1015)+SUMIF('[1]BRI (BM)'!$K$11:$K$1015,[1]REKAP!$D59,'[1]BRI (BM)'!$M$11:$M$1015)+SUMIF('[1]BRI SYARIAH'!$K$11:$K$1015,[1]REKAP!$D59,'[1]BRI SYARIAH'!$M$11:$M$1015)+SUMIF([1]BCA!$K$11:$K$1015,[1]REKAP!$D59,[1]BCA!$M$11:$M$1015)</f>
        <v>10681300</v>
      </c>
      <c r="H59" s="20">
        <f>SUMIF('[1]LAP KAS'!$K$11:$K$3621,[1]REKAP!$D59,'[1]LAP KAS'!$L$11:$L$3621)+SUMIF('[1]LAP BANK OPR'!$K$11:$K$2061,[1]REKAP!$D59,'[1]LAP BANK OPR'!$L$11:$L$2061)+SUMIF('[1]LAP BANK GIRO'!$K$11:$K$2013,[1]REKAP!$D59,'[1]LAP BANK GIRO'!$L$11:$L$2013)+SUMIF('[1]LAP JU GL TO GL'!$K$11:$K$1224,[1]REKAP!$D59,'[1]LAP JU GL TO GL'!$N$11:$N$1224)+SUMIF('[1]BNI (BM)'!$K$11:$K$1015,[1]REKAP!$D59,'[1]BNI (BM)'!$L$11:$L$1015)+SUMIF('[1]BNI SYARIAH'!$K$11:$K$1015,[1]REKAP!$D59,'[1]BNI SYARIAH'!$L$11:$L$1015)+SUMIF('[1]BRI (BM)'!$K$11:$K$1015,[1]REKAP!$D59,'[1]BRI (BM)'!$L$11:$L$1015)+SUMIF('[1]BRI SYARIAH'!$K$11:$K$1015,[1]REKAP!$D59,'[1]BRI SYARIAH'!$L$11:$L$1015)+SUMIF([1]BCA!$K$11:$K$1015,[1]REKAP!$D59,[1]BCA!$L$11:$L$1015)</f>
        <v>0</v>
      </c>
      <c r="I59" s="20">
        <f t="shared" si="2"/>
        <v>10681300</v>
      </c>
    </row>
    <row r="60" spans="1:9">
      <c r="A60" s="49"/>
      <c r="B60" s="50"/>
      <c r="C60" s="50"/>
      <c r="D60" s="51">
        <v>1103030103</v>
      </c>
      <c r="E60" s="52" t="s">
        <v>111</v>
      </c>
      <c r="F60" s="19"/>
      <c r="G60" s="20">
        <f>SUMIF('[1]LAP KAS'!$K$11:$K$3621,[1]REKAP!$D60,'[1]LAP KAS'!$M$11:$M$3621)+SUMIF('[1]LAP BANK OPR'!$K$11:$K$2061,[1]REKAP!$D60,'[1]LAP BANK OPR'!$M$11:$M$2061)+SUMIF('[1]LAP BANK GIRO'!$K$11:$K$2013,[1]REKAP!$D60,'[1]LAP BANK GIRO'!$M$11:$M$2013)+SUMIF('[1]LAP JU GL TO GL'!$K$11:$K$1224,[1]REKAP!$D60,'[1]LAP JU GL TO GL'!$M$11:$M$1224)+SUMIF('[1]BNI (BM)'!$K$11:$K$1015,[1]REKAP!$D60,'[1]BNI (BM)'!$M$11:$M$1015)+SUMIF('[1]BNI SYARIAH'!$K$11:$K$1015,[1]REKAP!$D60,'[1]BNI SYARIAH'!$M$11:$M$1015)+SUMIF('[1]BRI (BM)'!$K$11:$K$1015,[1]REKAP!$D60,'[1]BRI (BM)'!$M$11:$M$1015)+SUMIF('[1]BRI SYARIAH'!$K$11:$K$1015,[1]REKAP!$D60,'[1]BRI SYARIAH'!$M$11:$M$1015)+SUMIF([1]BCA!$K$11:$K$1015,[1]REKAP!$D60,[1]BCA!$M$11:$M$1015)</f>
        <v>0</v>
      </c>
      <c r="H60" s="20">
        <f>SUMIF('[1]LAP KAS'!$K$11:$K$3621,[1]REKAP!$D60,'[1]LAP KAS'!$L$11:$L$3621)+SUMIF('[1]LAP BANK OPR'!$K$11:$K$2061,[1]REKAP!$D60,'[1]LAP BANK OPR'!$L$11:$L$2061)+SUMIF('[1]LAP BANK GIRO'!$K$11:$K$2013,[1]REKAP!$D60,'[1]LAP BANK GIRO'!$L$11:$L$2013)+SUMIF('[1]LAP JU GL TO GL'!$K$11:$K$1224,[1]REKAP!$D60,'[1]LAP JU GL TO GL'!$N$11:$N$1224)+SUMIF('[1]BNI (BM)'!$K$11:$K$1015,[1]REKAP!$D60,'[1]BNI (BM)'!$L$11:$L$1015)+SUMIF('[1]BNI SYARIAH'!$K$11:$K$1015,[1]REKAP!$D60,'[1]BNI SYARIAH'!$L$11:$L$1015)+SUMIF('[1]BRI (BM)'!$K$11:$K$1015,[1]REKAP!$D60,'[1]BRI (BM)'!$L$11:$L$1015)+SUMIF('[1]BRI SYARIAH'!$K$11:$K$1015,[1]REKAP!$D60,'[1]BRI SYARIAH'!$L$11:$L$1015)+SUMIF([1]BCA!$K$11:$K$1015,[1]REKAP!$D60,[1]BCA!$L$11:$L$1015)</f>
        <v>0</v>
      </c>
      <c r="I60" s="20">
        <f t="shared" si="2"/>
        <v>0</v>
      </c>
    </row>
    <row r="61" spans="1:9">
      <c r="A61" s="49"/>
      <c r="B61" s="50"/>
      <c r="C61" s="50"/>
      <c r="D61" s="51">
        <v>1103030201</v>
      </c>
      <c r="E61" s="52" t="s">
        <v>112</v>
      </c>
      <c r="F61" s="19"/>
      <c r="G61" s="20">
        <f>SUMIF('[1]LAP KAS'!$K$11:$K$3621,[1]REKAP!$D61,'[1]LAP KAS'!$M$11:$M$3621)+SUMIF('[1]LAP BANK OPR'!$K$11:$K$2061,[1]REKAP!$D61,'[1]LAP BANK OPR'!$M$11:$M$2061)+SUMIF('[1]LAP BANK GIRO'!$K$11:$K$2013,[1]REKAP!$D61,'[1]LAP BANK GIRO'!$M$11:$M$2013)+SUMIF('[1]LAP JU GL TO GL'!$K$11:$K$1224,[1]REKAP!$D61,'[1]LAP JU GL TO GL'!$M$11:$M$1224)+SUMIF('[1]BNI (BM)'!$K$11:$K$1015,[1]REKAP!$D61,'[1]BNI (BM)'!$M$11:$M$1015)+SUMIF('[1]BNI SYARIAH'!$K$11:$K$1015,[1]REKAP!$D61,'[1]BNI SYARIAH'!$M$11:$M$1015)+SUMIF('[1]BRI (BM)'!$K$11:$K$1015,[1]REKAP!$D61,'[1]BRI (BM)'!$M$11:$M$1015)+SUMIF('[1]BRI SYARIAH'!$K$11:$K$1015,[1]REKAP!$D61,'[1]BRI SYARIAH'!$M$11:$M$1015)+SUMIF([1]BCA!$K$11:$K$1015,[1]REKAP!$D61,[1]BCA!$M$11:$M$1015)</f>
        <v>8135790</v>
      </c>
      <c r="H61" s="20">
        <f>SUMIF('[1]LAP KAS'!$K$11:$K$3621,[1]REKAP!$D61,'[1]LAP KAS'!$L$11:$L$3621)+SUMIF('[1]LAP BANK OPR'!$K$11:$K$2061,[1]REKAP!$D61,'[1]LAP BANK OPR'!$L$11:$L$2061)+SUMIF('[1]LAP BANK GIRO'!$K$11:$K$2013,[1]REKAP!$D61,'[1]LAP BANK GIRO'!$L$11:$L$2013)+SUMIF('[1]LAP JU GL TO GL'!$K$11:$K$1224,[1]REKAP!$D61,'[1]LAP JU GL TO GL'!$N$11:$N$1224)+SUMIF('[1]BNI (BM)'!$K$11:$K$1015,[1]REKAP!$D61,'[1]BNI (BM)'!$L$11:$L$1015)+SUMIF('[1]BNI SYARIAH'!$K$11:$K$1015,[1]REKAP!$D61,'[1]BNI SYARIAH'!$L$11:$L$1015)+SUMIF('[1]BRI (BM)'!$K$11:$K$1015,[1]REKAP!$D61,'[1]BRI (BM)'!$L$11:$L$1015)+SUMIF('[1]BRI SYARIAH'!$K$11:$K$1015,[1]REKAP!$D61,'[1]BRI SYARIAH'!$L$11:$L$1015)+SUMIF([1]BCA!$K$11:$K$1015,[1]REKAP!$D61,[1]BCA!$L$11:$L$1015)</f>
        <v>0</v>
      </c>
      <c r="I61" s="20">
        <f t="shared" si="2"/>
        <v>8135790</v>
      </c>
    </row>
    <row r="62" spans="1:9">
      <c r="A62" s="49"/>
      <c r="B62" s="50"/>
      <c r="C62" s="50"/>
      <c r="D62" s="55"/>
      <c r="E62" s="52"/>
      <c r="F62" s="56"/>
      <c r="G62" s="20">
        <f>SUMIF('[1]LAP KAS'!$K$11:$K$3621,[1]REKAP!$D62,'[1]LAP KAS'!$M$11:$M$3621)+SUMIF('[1]LAP BANK OPR'!$K$11:$K$2061,[1]REKAP!$D62,'[1]LAP BANK OPR'!$M$11:$M$2061)+SUMIF('[1]LAP BANK GIRO'!$K$11:$K$2013,[1]REKAP!$D62,'[1]LAP BANK GIRO'!$M$11:$M$2013)+SUMIF('[1]LAP JU GL TO GL'!$K$11:$K$1224,[1]REKAP!$D62,'[1]LAP JU GL TO GL'!$M$11:$M$1224)+SUMIF('[1]BNI (BM)'!$K$11:$K$1015,[1]REKAP!$D62,'[1]BNI (BM)'!$M$11:$M$1015)+SUMIF('[1]BNI SYARIAH'!$K$11:$K$1015,[1]REKAP!$D62,'[1]BNI SYARIAH'!$M$11:$M$1015)+SUMIF('[1]BRI (BM)'!$K$11:$K$1015,[1]REKAP!$D62,'[1]BRI (BM)'!$M$11:$M$1015)+SUMIF('[1]BRI SYARIAH'!$K$11:$K$1015,[1]REKAP!$D62,'[1]BRI SYARIAH'!$M$11:$M$1015)+SUMIF([1]BCA!$K$11:$K$1015,[1]REKAP!$D62,[1]BCA!$M$11:$M$1015)</f>
        <v>0</v>
      </c>
      <c r="H62" s="20">
        <f>SUMIF('[1]LAP KAS'!$K$11:$K$3621,[1]REKAP!$D62,'[1]LAP KAS'!$L$11:$L$3621)+SUMIF('[1]LAP BANK OPR'!$K$11:$K$2061,[1]REKAP!$D62,'[1]LAP BANK OPR'!$L$11:$L$2061)+SUMIF('[1]LAP BANK GIRO'!$K$11:$K$2013,[1]REKAP!$D62,'[1]LAP BANK GIRO'!$L$11:$L$2013)+SUMIF('[1]LAP JU GL TO GL'!$K$11:$K$1224,[1]REKAP!$D62,'[1]LAP JU GL TO GL'!$N$11:$N$1224)+SUMIF('[1]BNI (BM)'!$K$11:$K$1015,[1]REKAP!$D62,'[1]BNI (BM)'!$L$11:$L$1015)+SUMIF('[1]BNI SYARIAH'!$K$11:$K$1015,[1]REKAP!$D62,'[1]BNI SYARIAH'!$L$11:$L$1015)+SUMIF('[1]BRI (BM)'!$K$11:$K$1015,[1]REKAP!$D62,'[1]BRI (BM)'!$L$11:$L$1015)+SUMIF('[1]BRI SYARIAH'!$K$11:$K$1015,[1]REKAP!$D62,'[1]BRI SYARIAH'!$L$11:$L$1015)+SUMIF([1]BCA!$K$11:$K$1015,[1]REKAP!$D62,[1]BCA!$L$11:$L$1015)</f>
        <v>0</v>
      </c>
      <c r="I62" s="20">
        <f t="shared" si="2"/>
        <v>0</v>
      </c>
    </row>
    <row r="63" spans="1:9">
      <c r="A63" s="18"/>
      <c r="B63" s="13"/>
      <c r="C63" s="46"/>
      <c r="D63" s="15"/>
      <c r="E63" s="46"/>
      <c r="F63" s="47">
        <f>SUM(F42:F61)</f>
        <v>0</v>
      </c>
      <c r="G63" s="20"/>
      <c r="H63" s="20"/>
      <c r="I63" s="47">
        <f>SUM(I42:I61)</f>
        <v>366047144</v>
      </c>
    </row>
    <row r="64" spans="1:9">
      <c r="A64" s="18" t="s">
        <v>113</v>
      </c>
      <c r="B64" s="13"/>
      <c r="C64" s="46" t="s">
        <v>114</v>
      </c>
      <c r="D64" s="15"/>
      <c r="E64" s="46"/>
      <c r="F64" s="19"/>
      <c r="G64" s="20">
        <f>SUMIF('[1]LAP KAS'!$K$11:$K$3621,[1]REKAP!$D64,'[1]LAP KAS'!$M$11:$M$3621)+SUMIF('[1]LAP BANK OPR'!$K$11:$K$2061,[1]REKAP!$D64,'[1]LAP BANK OPR'!$M$11:$M$2061)+SUMIF('[1]LAP BANK GIRO'!$K$11:$K$2013,[1]REKAP!$D64,'[1]LAP BANK GIRO'!$M$11:$M$2013)+SUMIF('[1]LAP JU GL TO GL'!$K$11:$K$1224,[1]REKAP!$D64,'[1]LAP JU GL TO GL'!$M$11:$M$1224)+SUMIF('[1]BNI (BM)'!$K$11:$K$1015,[1]REKAP!$D64,'[1]BNI (BM)'!$M$11:$M$1015)+SUMIF('[1]BNI SYARIAH'!$K$11:$K$1015,[1]REKAP!$D64,'[1]BNI SYARIAH'!$M$11:$M$1015)+SUMIF('[1]BRI (BM)'!$K$11:$K$1015,[1]REKAP!$D64,'[1]BRI (BM)'!$M$11:$M$1015)+SUMIF('[1]BRI SYARIAH'!$K$11:$K$1015,[1]REKAP!$D64,'[1]BRI SYARIAH'!$M$11:$M$1015)+SUMIF([1]BCA!$K$11:$K$1015,[1]REKAP!$D64,[1]BCA!$M$11:$M$1015)</f>
        <v>0</v>
      </c>
      <c r="H64" s="20">
        <f>SUMIF('[1]LAP KAS'!$K$11:$K$3621,[1]REKAP!$D64,'[1]LAP KAS'!$L$11:$L$3621)+SUMIF('[1]LAP BANK OPR'!$K$11:$K$2061,[1]REKAP!$D64,'[1]LAP BANK OPR'!$L$11:$L$2061)+SUMIF('[1]LAP BANK GIRO'!$K$11:$K$2013,[1]REKAP!$D64,'[1]LAP BANK GIRO'!$L$11:$L$2013)+SUMIF('[1]LAP JU GL TO GL'!$K$11:$K$1224,[1]REKAP!$D64,'[1]LAP JU GL TO GL'!$N$11:$N$1224)+SUMIF('[1]BNI (BM)'!$K$11:$K$1015,[1]REKAP!$D64,'[1]BNI (BM)'!$L$11:$L$1015)+SUMIF('[1]BNI SYARIAH'!$K$11:$K$1015,[1]REKAP!$D64,'[1]BNI SYARIAH'!$L$11:$L$1015)+SUMIF('[1]BRI (BM)'!$K$11:$K$1015,[1]REKAP!$D64,'[1]BRI (BM)'!$L$11:$L$1015)+SUMIF('[1]BRI SYARIAH'!$K$11:$K$1015,[1]REKAP!$D64,'[1]BRI SYARIAH'!$L$11:$L$1015)+SUMIF([1]BCA!$K$11:$K$1015,[1]REKAP!$D64,[1]BCA!$L$11:$L$1015)</f>
        <v>0</v>
      </c>
      <c r="I64" s="20"/>
    </row>
    <row r="65" spans="1:9">
      <c r="A65" s="18"/>
      <c r="B65" s="22" t="s">
        <v>115</v>
      </c>
      <c r="C65" s="14" t="s">
        <v>116</v>
      </c>
      <c r="D65" s="57">
        <v>1107010301</v>
      </c>
      <c r="E65" s="58" t="s">
        <v>117</v>
      </c>
      <c r="F65" s="19"/>
      <c r="G65" s="20">
        <f>SUMIF('[1]LAP KAS'!$K$11:$K$3621,[1]REKAP!$D65,'[1]LAP KAS'!$M$11:$M$3621)+SUMIF('[1]LAP BANK OPR'!$K$11:$K$2061,[1]REKAP!$D65,'[1]LAP BANK OPR'!$M$11:$M$2061)+SUMIF('[1]LAP BANK GIRO'!$K$11:$K$2013,[1]REKAP!$D65,'[1]LAP BANK GIRO'!$M$11:$M$2013)+SUMIF('[1]LAP JU GL TO GL'!$K$11:$K$1224,[1]REKAP!$D65,'[1]LAP JU GL TO GL'!$M$11:$M$1224)+SUMIF('[1]BNI (BM)'!$K$11:$K$1015,[1]REKAP!$D65,'[1]BNI (BM)'!$M$11:$M$1015)+SUMIF('[1]BNI SYARIAH'!$K$11:$K$1015,[1]REKAP!$D65,'[1]BNI SYARIAH'!$M$11:$M$1015)+SUMIF('[1]BRI (BM)'!$K$11:$K$1015,[1]REKAP!$D65,'[1]BRI (BM)'!$M$11:$M$1015)+SUMIF('[1]BRI SYARIAH'!$K$11:$K$1015,[1]REKAP!$D65,'[1]BRI SYARIAH'!$M$11:$M$1015)+SUMIF([1]BCA!$K$11:$K$1015,[1]REKAP!$D65,[1]BCA!$M$11:$M$1015)</f>
        <v>0</v>
      </c>
      <c r="H65" s="20">
        <f>SUMIF('[1]LAP KAS'!$K$11:$K$3621,[1]REKAP!$D65,'[1]LAP KAS'!$L$11:$L$3621)+SUMIF('[1]LAP BANK OPR'!$K$11:$K$2061,[1]REKAP!$D65,'[1]LAP BANK OPR'!$L$11:$L$2061)+SUMIF('[1]LAP BANK GIRO'!$K$11:$K$2013,[1]REKAP!$D65,'[1]LAP BANK GIRO'!$L$11:$L$2013)+SUMIF('[1]LAP JU GL TO GL'!$K$11:$K$1224,[1]REKAP!$D65,'[1]LAP JU GL TO GL'!$N$11:$N$1224)+SUMIF('[1]BNI (BM)'!$K$11:$K$1015,[1]REKAP!$D65,'[1]BNI (BM)'!$L$11:$L$1015)+SUMIF('[1]BNI SYARIAH'!$K$11:$K$1015,[1]REKAP!$D65,'[1]BNI SYARIAH'!$L$11:$L$1015)+SUMIF('[1]BRI (BM)'!$K$11:$K$1015,[1]REKAP!$D65,'[1]BRI (BM)'!$L$11:$L$1015)+SUMIF('[1]BRI SYARIAH'!$K$11:$K$1015,[1]REKAP!$D65,'[1]BRI SYARIAH'!$L$11:$L$1015)+SUMIF([1]BCA!$K$11:$K$1015,[1]REKAP!$D65,[1]BCA!$L$11:$L$1015)</f>
        <v>0</v>
      </c>
      <c r="I65" s="20">
        <f t="shared" ref="I65:I71" si="3">+F65+G65-H65</f>
        <v>0</v>
      </c>
    </row>
    <row r="66" spans="1:9">
      <c r="A66" s="59"/>
      <c r="B66" s="60" t="s">
        <v>118</v>
      </c>
      <c r="C66" s="61" t="s">
        <v>119</v>
      </c>
      <c r="D66" s="62"/>
      <c r="E66" s="63" t="s">
        <v>120</v>
      </c>
      <c r="F66" s="19"/>
      <c r="G66" s="20">
        <f>SUMIF('[1]LAP KAS'!$K$11:$K$3621,[1]REKAP!$D66,'[1]LAP KAS'!$M$11:$M$3621)+SUMIF('[1]LAP BANK OPR'!$K$11:$K$2061,[1]REKAP!$D66,'[1]LAP BANK OPR'!$M$11:$M$2061)+SUMIF('[1]LAP BANK GIRO'!$K$11:$K$2013,[1]REKAP!$D66,'[1]LAP BANK GIRO'!$M$11:$M$2013)+SUMIF('[1]LAP JU GL TO GL'!$K$11:$K$1224,[1]REKAP!$D66,'[1]LAP JU GL TO GL'!$M$11:$M$1224)+SUMIF('[1]BNI (BM)'!$K$11:$K$1015,[1]REKAP!$D66,'[1]BNI (BM)'!$M$11:$M$1015)+SUMIF('[1]BNI SYARIAH'!$K$11:$K$1015,[1]REKAP!$D66,'[1]BNI SYARIAH'!$M$11:$M$1015)+SUMIF('[1]BRI (BM)'!$K$11:$K$1015,[1]REKAP!$D66,'[1]BRI (BM)'!$M$11:$M$1015)+SUMIF('[1]BRI SYARIAH'!$K$11:$K$1015,[1]REKAP!$D66,'[1]BRI SYARIAH'!$M$11:$M$1015)+SUMIF([1]BCA!$K$11:$K$1015,[1]REKAP!$D66,[1]BCA!$M$11:$M$1015)</f>
        <v>0</v>
      </c>
      <c r="H66" s="20">
        <f>SUMIF('[1]LAP KAS'!$K$11:$K$3621,[1]REKAP!$D66,'[1]LAP KAS'!$L$11:$L$3621)+SUMIF('[1]LAP BANK OPR'!$K$11:$K$2061,[1]REKAP!$D66,'[1]LAP BANK OPR'!$L$11:$L$2061)+SUMIF('[1]LAP BANK GIRO'!$K$11:$K$2013,[1]REKAP!$D66,'[1]LAP BANK GIRO'!$L$11:$L$2013)+SUMIF('[1]LAP JU GL TO GL'!$K$11:$K$1224,[1]REKAP!$D66,'[1]LAP JU GL TO GL'!$N$11:$N$1224)+SUMIF('[1]BNI (BM)'!$K$11:$K$1015,[1]REKAP!$D66,'[1]BNI (BM)'!$L$11:$L$1015)+SUMIF('[1]BNI SYARIAH'!$K$11:$K$1015,[1]REKAP!$D66,'[1]BNI SYARIAH'!$L$11:$L$1015)+SUMIF('[1]BRI (BM)'!$K$11:$K$1015,[1]REKAP!$D66,'[1]BRI (BM)'!$L$11:$L$1015)+SUMIF('[1]BRI SYARIAH'!$K$11:$K$1015,[1]REKAP!$D66,'[1]BRI SYARIAH'!$L$11:$L$1015)+SUMIF([1]BCA!$K$11:$K$1015,[1]REKAP!$D66,[1]BCA!$L$11:$L$1015)</f>
        <v>0</v>
      </c>
      <c r="I66" s="20">
        <f t="shared" si="3"/>
        <v>0</v>
      </c>
    </row>
    <row r="67" spans="1:9">
      <c r="A67" s="18"/>
      <c r="B67" s="22" t="s">
        <v>121</v>
      </c>
      <c r="C67" s="14" t="s">
        <v>122</v>
      </c>
      <c r="D67" s="57">
        <v>1107010701</v>
      </c>
      <c r="E67" s="58" t="s">
        <v>123</v>
      </c>
      <c r="F67" s="19"/>
      <c r="G67" s="20">
        <f>SUMIF('[1]LAP KAS'!$K$11:$K$3621,[1]REKAP!$D67,'[1]LAP KAS'!$M$11:$M$3621)+SUMIF('[1]LAP BANK OPR'!$K$11:$K$2061,[1]REKAP!$D67,'[1]LAP BANK OPR'!$M$11:$M$2061)+SUMIF('[1]LAP BANK GIRO'!$K$11:$K$2013,[1]REKAP!$D67,'[1]LAP BANK GIRO'!$M$11:$M$2013)+SUMIF('[1]LAP JU GL TO GL'!$K$11:$K$1224,[1]REKAP!$D67,'[1]LAP JU GL TO GL'!$M$11:$M$1224)+SUMIF('[1]BNI (BM)'!$K$11:$K$1015,[1]REKAP!$D67,'[1]BNI (BM)'!$M$11:$M$1015)+SUMIF('[1]BNI SYARIAH'!$K$11:$K$1015,[1]REKAP!$D67,'[1]BNI SYARIAH'!$M$11:$M$1015)+SUMIF('[1]BRI (BM)'!$K$11:$K$1015,[1]REKAP!$D67,'[1]BRI (BM)'!$M$11:$M$1015)+SUMIF('[1]BRI SYARIAH'!$K$11:$K$1015,[1]REKAP!$D67,'[1]BRI SYARIAH'!$M$11:$M$1015)+SUMIF([1]BCA!$K$11:$K$1015,[1]REKAP!$D67,[1]BCA!$M$11:$M$1015)</f>
        <v>0</v>
      </c>
      <c r="H67" s="20">
        <f>SUMIF('[1]LAP KAS'!$K$11:$K$3621,[1]REKAP!$D67,'[1]LAP KAS'!$L$11:$L$3621)+SUMIF('[1]LAP BANK OPR'!$K$11:$K$2061,[1]REKAP!$D67,'[1]LAP BANK OPR'!$L$11:$L$2061)+SUMIF('[1]LAP BANK GIRO'!$K$11:$K$2013,[1]REKAP!$D67,'[1]LAP BANK GIRO'!$L$11:$L$2013)+SUMIF('[1]LAP JU GL TO GL'!$K$11:$K$1224,[1]REKAP!$D67,'[1]LAP JU GL TO GL'!$N$11:$N$1224)+SUMIF('[1]BNI (BM)'!$K$11:$K$1015,[1]REKAP!$D67,'[1]BNI (BM)'!$L$11:$L$1015)+SUMIF('[1]BNI SYARIAH'!$K$11:$K$1015,[1]REKAP!$D67,'[1]BNI SYARIAH'!$L$11:$L$1015)+SUMIF('[1]BRI (BM)'!$K$11:$K$1015,[1]REKAP!$D67,'[1]BRI (BM)'!$L$11:$L$1015)+SUMIF('[1]BRI SYARIAH'!$K$11:$K$1015,[1]REKAP!$D67,'[1]BRI SYARIAH'!$L$11:$L$1015)+SUMIF([1]BCA!$K$11:$K$1015,[1]REKAP!$D67,[1]BCA!$L$11:$L$1015)</f>
        <v>0</v>
      </c>
      <c r="I67" s="20">
        <f t="shared" si="3"/>
        <v>0</v>
      </c>
    </row>
    <row r="68" spans="1:9">
      <c r="A68" s="13" t="s">
        <v>124</v>
      </c>
      <c r="B68" s="13"/>
      <c r="C68" s="14" t="s">
        <v>125</v>
      </c>
      <c r="D68" s="57"/>
      <c r="E68" s="64"/>
      <c r="F68" s="19"/>
      <c r="G68" s="20">
        <f>SUMIF('[1]LAP KAS'!$K$11:$K$3621,[1]REKAP!$D68,'[1]LAP KAS'!$M$11:$M$3621)+SUMIF('[1]LAP BANK OPR'!$K$11:$K$2061,[1]REKAP!$D68,'[1]LAP BANK OPR'!$M$11:$M$2061)+SUMIF('[1]LAP BANK GIRO'!$K$11:$K$2013,[1]REKAP!$D68,'[1]LAP BANK GIRO'!$M$11:$M$2013)+SUMIF('[1]LAP JU GL TO GL'!$K$11:$K$1224,[1]REKAP!$D68,'[1]LAP JU GL TO GL'!$M$11:$M$1224)+SUMIF('[1]BNI (BM)'!$K$11:$K$1015,[1]REKAP!$D68,'[1]BNI (BM)'!$M$11:$M$1015)+SUMIF('[1]BNI SYARIAH'!$K$11:$K$1015,[1]REKAP!$D68,'[1]BNI SYARIAH'!$M$11:$M$1015)+SUMIF('[1]BRI (BM)'!$K$11:$K$1015,[1]REKAP!$D68,'[1]BRI (BM)'!$M$11:$M$1015)+SUMIF('[1]BRI SYARIAH'!$K$11:$K$1015,[1]REKAP!$D68,'[1]BRI SYARIAH'!$M$11:$M$1015)+SUMIF([1]BCA!$K$11:$K$1015,[1]REKAP!$D68,[1]BCA!$M$11:$M$1015)</f>
        <v>0</v>
      </c>
      <c r="H68" s="20">
        <f>SUMIF('[1]LAP KAS'!$K$11:$K$3621,[1]REKAP!$D68,'[1]LAP KAS'!$L$11:$L$3621)+SUMIF('[1]LAP BANK OPR'!$K$11:$K$2061,[1]REKAP!$D68,'[1]LAP BANK OPR'!$L$11:$L$2061)+SUMIF('[1]LAP BANK GIRO'!$K$11:$K$2013,[1]REKAP!$D68,'[1]LAP BANK GIRO'!$L$11:$L$2013)+SUMIF('[1]LAP JU GL TO GL'!$K$11:$K$1224,[1]REKAP!$D68,'[1]LAP JU GL TO GL'!$N$11:$N$1224)+SUMIF('[1]BNI (BM)'!$K$11:$K$1015,[1]REKAP!$D68,'[1]BNI (BM)'!$L$11:$L$1015)+SUMIF('[1]BNI SYARIAH'!$K$11:$K$1015,[1]REKAP!$D68,'[1]BNI SYARIAH'!$L$11:$L$1015)+SUMIF('[1]BRI (BM)'!$K$11:$K$1015,[1]REKAP!$D68,'[1]BRI (BM)'!$L$11:$L$1015)+SUMIF('[1]BRI SYARIAH'!$K$11:$K$1015,[1]REKAP!$D68,'[1]BRI SYARIAH'!$L$11:$L$1015)+SUMIF([1]BCA!$K$11:$K$1015,[1]REKAP!$D68,[1]BCA!$L$11:$L$1015)</f>
        <v>0</v>
      </c>
      <c r="I68" s="20">
        <f t="shared" si="3"/>
        <v>0</v>
      </c>
    </row>
    <row r="69" spans="1:9">
      <c r="A69" s="18"/>
      <c r="B69" s="13" t="s">
        <v>126</v>
      </c>
      <c r="C69" s="14" t="s">
        <v>127</v>
      </c>
      <c r="D69" s="57">
        <v>1108010101</v>
      </c>
      <c r="E69" s="58" t="s">
        <v>128</v>
      </c>
      <c r="F69" s="19"/>
      <c r="G69" s="20">
        <f>SUMIF('[1]LAP KAS'!$K$11:$K$3621,[1]REKAP!$D69,'[1]LAP KAS'!$M$11:$M$3621)+SUMIF('[1]LAP BANK OPR'!$K$11:$K$2061,[1]REKAP!$D69,'[1]LAP BANK OPR'!$M$11:$M$2061)+SUMIF('[1]LAP BANK GIRO'!$K$11:$K$2013,[1]REKAP!$D69,'[1]LAP BANK GIRO'!$M$11:$M$2013)+SUMIF('[1]LAP JU GL TO GL'!$K$11:$K$1224,[1]REKAP!$D69,'[1]LAP JU GL TO GL'!$M$11:$M$1224)+SUMIF('[1]BNI (BM)'!$K$11:$K$1015,[1]REKAP!$D69,'[1]BNI (BM)'!$M$11:$M$1015)+SUMIF('[1]BNI SYARIAH'!$K$11:$K$1015,[1]REKAP!$D69,'[1]BNI SYARIAH'!$M$11:$M$1015)+SUMIF('[1]BRI (BM)'!$K$11:$K$1015,[1]REKAP!$D69,'[1]BRI (BM)'!$M$11:$M$1015)+SUMIF('[1]BRI SYARIAH'!$K$11:$K$1015,[1]REKAP!$D69,'[1]BRI SYARIAH'!$M$11:$M$1015)+SUMIF([1]BCA!$K$11:$K$1015,[1]REKAP!$D69,[1]BCA!$M$11:$M$1015)</f>
        <v>0</v>
      </c>
      <c r="H69" s="20">
        <f>SUMIF('[1]LAP KAS'!$K$11:$K$3621,[1]REKAP!$D69,'[1]LAP KAS'!$L$11:$L$3621)+SUMIF('[1]LAP BANK OPR'!$K$11:$K$2061,[1]REKAP!$D69,'[1]LAP BANK OPR'!$L$11:$L$2061)+SUMIF('[1]LAP BANK GIRO'!$K$11:$K$2013,[1]REKAP!$D69,'[1]LAP BANK GIRO'!$L$11:$L$2013)+SUMIF('[1]LAP JU GL TO GL'!$K$11:$K$1224,[1]REKAP!$D69,'[1]LAP JU GL TO GL'!$N$11:$N$1224)+SUMIF('[1]BNI (BM)'!$K$11:$K$1015,[1]REKAP!$D69,'[1]BNI (BM)'!$L$11:$L$1015)+SUMIF('[1]BNI SYARIAH'!$K$11:$K$1015,[1]REKAP!$D69,'[1]BNI SYARIAH'!$L$11:$L$1015)+SUMIF('[1]BRI (BM)'!$K$11:$K$1015,[1]REKAP!$D69,'[1]BRI (BM)'!$L$11:$L$1015)+SUMIF('[1]BRI SYARIAH'!$K$11:$K$1015,[1]REKAP!$D69,'[1]BRI SYARIAH'!$L$11:$L$1015)+SUMIF([1]BCA!$K$11:$K$1015,[1]REKAP!$D69,[1]BCA!$L$11:$L$1015)</f>
        <v>0</v>
      </c>
      <c r="I69" s="20">
        <f t="shared" si="3"/>
        <v>0</v>
      </c>
    </row>
    <row r="70" spans="1:9">
      <c r="A70" s="18"/>
      <c r="B70" s="13" t="s">
        <v>129</v>
      </c>
      <c r="C70" s="14" t="s">
        <v>130</v>
      </c>
      <c r="D70" s="57">
        <v>1108010102</v>
      </c>
      <c r="E70" s="58" t="s">
        <v>131</v>
      </c>
      <c r="F70" s="19"/>
      <c r="G70" s="20">
        <f>SUMIF('[1]LAP KAS'!$K$11:$K$3621,[1]REKAP!$D70,'[1]LAP KAS'!$M$11:$M$3621)+SUMIF('[1]LAP BANK OPR'!$K$11:$K$2061,[1]REKAP!$D70,'[1]LAP BANK OPR'!$M$11:$M$2061)+SUMIF('[1]LAP BANK GIRO'!$K$11:$K$2013,[1]REKAP!$D70,'[1]LAP BANK GIRO'!$M$11:$M$2013)+SUMIF('[1]LAP JU GL TO GL'!$K$11:$K$1224,[1]REKAP!$D70,'[1]LAP JU GL TO GL'!$M$11:$M$1224)+SUMIF('[1]BNI (BM)'!$K$11:$K$1015,[1]REKAP!$D70,'[1]BNI (BM)'!$M$11:$M$1015)+SUMIF('[1]BNI SYARIAH'!$K$11:$K$1015,[1]REKAP!$D70,'[1]BNI SYARIAH'!$M$11:$M$1015)+SUMIF('[1]BRI (BM)'!$K$11:$K$1015,[1]REKAP!$D70,'[1]BRI (BM)'!$M$11:$M$1015)+SUMIF('[1]BRI SYARIAH'!$K$11:$K$1015,[1]REKAP!$D70,'[1]BRI SYARIAH'!$M$11:$M$1015)+SUMIF([1]BCA!$K$11:$K$1015,[1]REKAP!$D70,[1]BCA!$M$11:$M$1015)</f>
        <v>0</v>
      </c>
      <c r="H70" s="20">
        <f>SUMIF('[1]LAP KAS'!$K$11:$K$3621,[1]REKAP!$D70,'[1]LAP KAS'!$L$11:$L$3621)+SUMIF('[1]LAP BANK OPR'!$K$11:$K$2061,[1]REKAP!$D70,'[1]LAP BANK OPR'!$L$11:$L$2061)+SUMIF('[1]LAP BANK GIRO'!$K$11:$K$2013,[1]REKAP!$D70,'[1]LAP BANK GIRO'!$L$11:$L$2013)+SUMIF('[1]LAP JU GL TO GL'!$K$11:$K$1224,[1]REKAP!$D70,'[1]LAP JU GL TO GL'!$N$11:$N$1224)+SUMIF('[1]BNI (BM)'!$K$11:$K$1015,[1]REKAP!$D70,'[1]BNI (BM)'!$L$11:$L$1015)+SUMIF('[1]BNI SYARIAH'!$K$11:$K$1015,[1]REKAP!$D70,'[1]BNI SYARIAH'!$L$11:$L$1015)+SUMIF('[1]BRI (BM)'!$K$11:$K$1015,[1]REKAP!$D70,'[1]BRI (BM)'!$L$11:$L$1015)+SUMIF('[1]BRI SYARIAH'!$K$11:$K$1015,[1]REKAP!$D70,'[1]BRI SYARIAH'!$L$11:$L$1015)+SUMIF([1]BCA!$K$11:$K$1015,[1]REKAP!$D70,[1]BCA!$L$11:$L$1015)</f>
        <v>0</v>
      </c>
      <c r="I70" s="20">
        <f t="shared" si="3"/>
        <v>0</v>
      </c>
    </row>
    <row r="71" spans="1:9">
      <c r="A71" s="18"/>
      <c r="B71" s="13" t="s">
        <v>132</v>
      </c>
      <c r="C71" s="14" t="s">
        <v>133</v>
      </c>
      <c r="D71" s="57">
        <v>1108010103</v>
      </c>
      <c r="E71" s="58" t="s">
        <v>134</v>
      </c>
      <c r="F71" s="19"/>
      <c r="G71" s="20">
        <f>SUMIF('[1]LAP KAS'!$K$11:$K$3621,[1]REKAP!$D71,'[1]LAP KAS'!$M$11:$M$3621)+SUMIF('[1]LAP BANK OPR'!$K$11:$K$2061,[1]REKAP!$D71,'[1]LAP BANK OPR'!$M$11:$M$2061)+SUMIF('[1]LAP BANK GIRO'!$K$11:$K$2013,[1]REKAP!$D71,'[1]LAP BANK GIRO'!$M$11:$M$2013)+SUMIF('[1]LAP JU GL TO GL'!$K$11:$K$1224,[1]REKAP!$D71,'[1]LAP JU GL TO GL'!$M$11:$M$1224)+SUMIF('[1]BNI (BM)'!$K$11:$K$1015,[1]REKAP!$D71,'[1]BNI (BM)'!$M$11:$M$1015)+SUMIF('[1]BNI SYARIAH'!$K$11:$K$1015,[1]REKAP!$D71,'[1]BNI SYARIAH'!$M$11:$M$1015)+SUMIF('[1]BRI (BM)'!$K$11:$K$1015,[1]REKAP!$D71,'[1]BRI (BM)'!$M$11:$M$1015)+SUMIF('[1]BRI SYARIAH'!$K$11:$K$1015,[1]REKAP!$D71,'[1]BRI SYARIAH'!$M$11:$M$1015)+SUMIF([1]BCA!$K$11:$K$1015,[1]REKAP!$D71,[1]BCA!$M$11:$M$1015)</f>
        <v>0</v>
      </c>
      <c r="H71" s="20">
        <f>SUMIF('[1]LAP KAS'!$K$11:$K$3621,[1]REKAP!$D71,'[1]LAP KAS'!$L$11:$L$3621)+SUMIF('[1]LAP BANK OPR'!$K$11:$K$2061,[1]REKAP!$D71,'[1]LAP BANK OPR'!$L$11:$L$2061)+SUMIF('[1]LAP BANK GIRO'!$K$11:$K$2013,[1]REKAP!$D71,'[1]LAP BANK GIRO'!$L$11:$L$2013)+SUMIF('[1]LAP JU GL TO GL'!$K$11:$K$1224,[1]REKAP!$D71,'[1]LAP JU GL TO GL'!$N$11:$N$1224)+SUMIF('[1]BNI (BM)'!$K$11:$K$1015,[1]REKAP!$D71,'[1]BNI (BM)'!$L$11:$L$1015)+SUMIF('[1]BNI SYARIAH'!$K$11:$K$1015,[1]REKAP!$D71,'[1]BNI SYARIAH'!$L$11:$L$1015)+SUMIF('[1]BRI (BM)'!$K$11:$K$1015,[1]REKAP!$D71,'[1]BRI (BM)'!$L$11:$L$1015)+SUMIF('[1]BRI SYARIAH'!$K$11:$K$1015,[1]REKAP!$D71,'[1]BRI SYARIAH'!$L$11:$L$1015)+SUMIF([1]BCA!$K$11:$K$1015,[1]REKAP!$D71,[1]BCA!$L$11:$L$1015)</f>
        <v>0</v>
      </c>
      <c r="I71" s="20">
        <f t="shared" si="3"/>
        <v>0</v>
      </c>
    </row>
    <row r="72" spans="1:9">
      <c r="A72" s="18"/>
      <c r="B72" s="13"/>
      <c r="C72" s="46"/>
      <c r="D72" s="15"/>
      <c r="E72" s="46"/>
      <c r="F72" s="47">
        <f>SUM(F69:F71)</f>
        <v>0</v>
      </c>
      <c r="G72" s="20"/>
      <c r="H72" s="20"/>
      <c r="I72" s="47">
        <f>SUM(I69:I71)</f>
        <v>0</v>
      </c>
    </row>
    <row r="73" spans="1:9">
      <c r="A73" s="18" t="s">
        <v>135</v>
      </c>
      <c r="B73" s="13"/>
      <c r="C73" s="65" t="s">
        <v>136</v>
      </c>
      <c r="D73" s="15"/>
      <c r="E73" s="14"/>
      <c r="F73" s="19"/>
      <c r="G73" s="20">
        <f>SUMIF('[1]LAP KAS'!$K$11:$K$3621,[1]REKAP!$D73,'[1]LAP KAS'!$M$11:$M$3621)+SUMIF('[1]LAP BANK OPR'!$K$11:$K$2061,[1]REKAP!$D73,'[1]LAP BANK OPR'!$M$11:$M$2061)+SUMIF('[1]LAP BANK GIRO'!$K$11:$K$2013,[1]REKAP!$D73,'[1]LAP BANK GIRO'!$M$11:$M$2013)+SUMIF('[1]LAP JU GL TO GL'!$K$11:$K$1224,[1]REKAP!$D73,'[1]LAP JU GL TO GL'!$M$11:$M$1224)+SUMIF('[1]BNI (BM)'!$K$11:$K$1015,[1]REKAP!$D73,'[1]BNI (BM)'!$M$11:$M$1015)+SUMIF('[1]BNI SYARIAH'!$K$11:$K$1015,[1]REKAP!$D73,'[1]BNI SYARIAH'!$M$11:$M$1015)+SUMIF('[1]BRI (BM)'!$K$11:$K$1015,[1]REKAP!$D73,'[1]BRI (BM)'!$M$11:$M$1015)+SUMIF('[1]BRI SYARIAH'!$K$11:$K$1015,[1]REKAP!$D73,'[1]BRI SYARIAH'!$M$11:$M$1015)+SUMIF([1]BCA!$K$11:$K$1015,[1]REKAP!$D73,[1]BCA!$M$11:$M$1015)</f>
        <v>0</v>
      </c>
      <c r="H73" s="20">
        <f>SUMIF('[1]LAP KAS'!$K$11:$K$3621,[1]REKAP!$D73,'[1]LAP KAS'!$L$11:$L$3621)+SUMIF('[1]LAP BANK OPR'!$K$11:$K$2061,[1]REKAP!$D73,'[1]LAP BANK OPR'!$L$11:$L$2061)+SUMIF('[1]LAP BANK GIRO'!$K$11:$K$2013,[1]REKAP!$D73,'[1]LAP BANK GIRO'!$L$11:$L$2013)+SUMIF('[1]LAP JU GL TO GL'!$K$11:$K$1224,[1]REKAP!$D73,'[1]LAP JU GL TO GL'!$N$11:$N$1224)+SUMIF('[1]BNI (BM)'!$K$11:$K$1015,[1]REKAP!$D73,'[1]BNI (BM)'!$L$11:$L$1015)+SUMIF('[1]BNI SYARIAH'!$K$11:$K$1015,[1]REKAP!$D73,'[1]BNI SYARIAH'!$L$11:$L$1015)+SUMIF('[1]BRI (BM)'!$K$11:$K$1015,[1]REKAP!$D73,'[1]BRI (BM)'!$L$11:$L$1015)+SUMIF('[1]BRI SYARIAH'!$K$11:$K$1015,[1]REKAP!$D73,'[1]BRI SYARIAH'!$L$11:$L$1015)+SUMIF([1]BCA!$K$11:$K$1015,[1]REKAP!$D73,[1]BCA!$L$11:$L$1015)</f>
        <v>0</v>
      </c>
      <c r="I73" s="20"/>
    </row>
    <row r="74" spans="1:9">
      <c r="A74" s="18"/>
      <c r="B74" s="22" t="s">
        <v>137</v>
      </c>
      <c r="C74" s="14" t="s">
        <v>138</v>
      </c>
      <c r="D74" s="57">
        <v>1202020109</v>
      </c>
      <c r="E74" s="58" t="s">
        <v>139</v>
      </c>
      <c r="F74" s="19"/>
      <c r="G74" s="20">
        <f>SUMIF('[1]LAP KAS'!$K$11:$K$3621,[1]REKAP!$D74,'[1]LAP KAS'!$M$11:$M$3621)+SUMIF('[1]LAP BANK OPR'!$K$11:$K$2061,[1]REKAP!$D74,'[1]LAP BANK OPR'!$M$11:$M$2061)+SUMIF('[1]LAP BANK GIRO'!$K$11:$K$2013,[1]REKAP!$D74,'[1]LAP BANK GIRO'!$M$11:$M$2013)+SUMIF('[1]LAP JU GL TO GL'!$K$11:$K$1224,[1]REKAP!$D74,'[1]LAP JU GL TO GL'!$M$11:$M$1224)+SUMIF('[1]BNI (BM)'!$K$11:$K$1015,[1]REKAP!$D74,'[1]BNI (BM)'!$M$11:$M$1015)+SUMIF('[1]BNI SYARIAH'!$K$11:$K$1015,[1]REKAP!$D74,'[1]BNI SYARIAH'!$M$11:$M$1015)+SUMIF('[1]BRI (BM)'!$K$11:$K$1015,[1]REKAP!$D74,'[1]BRI (BM)'!$M$11:$M$1015)+SUMIF('[1]BRI SYARIAH'!$K$11:$K$1015,[1]REKAP!$D74,'[1]BRI SYARIAH'!$M$11:$M$1015)+SUMIF([1]BCA!$K$11:$K$1015,[1]REKAP!$D74,[1]BCA!$M$11:$M$1015)</f>
        <v>0</v>
      </c>
      <c r="H74" s="20">
        <f>SUMIF('[1]LAP KAS'!$K$11:$K$3621,[1]REKAP!$D74,'[1]LAP KAS'!$L$11:$L$3621)+SUMIF('[1]LAP BANK OPR'!$K$11:$K$2061,[1]REKAP!$D74,'[1]LAP BANK OPR'!$L$11:$L$2061)+SUMIF('[1]LAP BANK GIRO'!$K$11:$K$2013,[1]REKAP!$D74,'[1]LAP BANK GIRO'!$L$11:$L$2013)+SUMIF('[1]LAP JU GL TO GL'!$K$11:$K$1224,[1]REKAP!$D74,'[1]LAP JU GL TO GL'!$N$11:$N$1224)+SUMIF('[1]BNI (BM)'!$K$11:$K$1015,[1]REKAP!$D74,'[1]BNI (BM)'!$L$11:$L$1015)+SUMIF('[1]BNI SYARIAH'!$K$11:$K$1015,[1]REKAP!$D74,'[1]BNI SYARIAH'!$L$11:$L$1015)+SUMIF('[1]BRI (BM)'!$K$11:$K$1015,[1]REKAP!$D74,'[1]BRI (BM)'!$L$11:$L$1015)+SUMIF('[1]BRI SYARIAH'!$K$11:$K$1015,[1]REKAP!$D74,'[1]BRI SYARIAH'!$L$11:$L$1015)+SUMIF([1]BCA!$K$11:$K$1015,[1]REKAP!$D74,[1]BCA!$L$11:$L$1015)</f>
        <v>0</v>
      </c>
      <c r="I74" s="20">
        <f t="shared" ref="I74:I79" si="4">+F74+G74-H74</f>
        <v>0</v>
      </c>
    </row>
    <row r="75" spans="1:9">
      <c r="A75" s="18"/>
      <c r="B75" s="22" t="s">
        <v>140</v>
      </c>
      <c r="C75" s="14" t="s">
        <v>141</v>
      </c>
      <c r="D75" s="57">
        <v>1202020201</v>
      </c>
      <c r="E75" s="58" t="s">
        <v>142</v>
      </c>
      <c r="F75" s="19"/>
      <c r="G75" s="20">
        <f>SUMIF('[1]LAP KAS'!$K$11:$K$3621,[1]REKAP!$D75,'[1]LAP KAS'!$M$11:$M$3621)+SUMIF('[1]LAP BANK OPR'!$K$11:$K$2061,[1]REKAP!$D75,'[1]LAP BANK OPR'!$M$11:$M$2061)+SUMIF('[1]LAP BANK GIRO'!$K$11:$K$2013,[1]REKAP!$D75,'[1]LAP BANK GIRO'!$M$11:$M$2013)+SUMIF('[1]LAP JU GL TO GL'!$K$11:$K$1224,[1]REKAP!$D75,'[1]LAP JU GL TO GL'!$M$11:$M$1224)+SUMIF('[1]BNI (BM)'!$K$11:$K$1015,[1]REKAP!$D75,'[1]BNI (BM)'!$M$11:$M$1015)+SUMIF('[1]BNI SYARIAH'!$K$11:$K$1015,[1]REKAP!$D75,'[1]BNI SYARIAH'!$M$11:$M$1015)+SUMIF('[1]BRI (BM)'!$K$11:$K$1015,[1]REKAP!$D75,'[1]BRI (BM)'!$M$11:$M$1015)+SUMIF('[1]BRI SYARIAH'!$K$11:$K$1015,[1]REKAP!$D75,'[1]BRI SYARIAH'!$M$11:$M$1015)+SUMIF([1]BCA!$K$11:$K$1015,[1]REKAP!$D75,[1]BCA!$M$11:$M$1015)</f>
        <v>0</v>
      </c>
      <c r="H75" s="20">
        <f>SUMIF('[1]LAP KAS'!$K$11:$K$3621,[1]REKAP!$D75,'[1]LAP KAS'!$L$11:$L$3621)+SUMIF('[1]LAP BANK OPR'!$K$11:$K$2061,[1]REKAP!$D75,'[1]LAP BANK OPR'!$L$11:$L$2061)+SUMIF('[1]LAP BANK GIRO'!$K$11:$K$2013,[1]REKAP!$D75,'[1]LAP BANK GIRO'!$L$11:$L$2013)+SUMIF('[1]LAP JU GL TO GL'!$K$11:$K$1224,[1]REKAP!$D75,'[1]LAP JU GL TO GL'!$N$11:$N$1224)+SUMIF('[1]BNI (BM)'!$K$11:$K$1015,[1]REKAP!$D75,'[1]BNI (BM)'!$L$11:$L$1015)+SUMIF('[1]BNI SYARIAH'!$K$11:$K$1015,[1]REKAP!$D75,'[1]BNI SYARIAH'!$L$11:$L$1015)+SUMIF('[1]BRI (BM)'!$K$11:$K$1015,[1]REKAP!$D75,'[1]BRI (BM)'!$L$11:$L$1015)+SUMIF('[1]BRI SYARIAH'!$K$11:$K$1015,[1]REKAP!$D75,'[1]BRI SYARIAH'!$L$11:$L$1015)+SUMIF([1]BCA!$K$11:$K$1015,[1]REKAP!$D75,[1]BCA!$L$11:$L$1015)</f>
        <v>0</v>
      </c>
      <c r="I75" s="20">
        <f t="shared" si="4"/>
        <v>0</v>
      </c>
    </row>
    <row r="76" spans="1:9">
      <c r="A76" s="18"/>
      <c r="B76" s="22" t="s">
        <v>143</v>
      </c>
      <c r="C76" s="65" t="s">
        <v>144</v>
      </c>
      <c r="D76" s="57">
        <v>1106030902</v>
      </c>
      <c r="E76" s="58" t="s">
        <v>145</v>
      </c>
      <c r="F76" s="19"/>
      <c r="G76" s="20">
        <f>SUMIF('[1]LAP KAS'!$K$11:$K$3621,[1]REKAP!$D76,'[1]LAP KAS'!$M$11:$M$3621)+SUMIF('[1]LAP BANK OPR'!$K$11:$K$2061,[1]REKAP!$D76,'[1]LAP BANK OPR'!$M$11:$M$2061)+SUMIF('[1]LAP BANK GIRO'!$K$11:$K$2013,[1]REKAP!$D76,'[1]LAP BANK GIRO'!$M$11:$M$2013)+SUMIF('[1]LAP JU GL TO GL'!$K$11:$K$1224,[1]REKAP!$D76,'[1]LAP JU GL TO GL'!$M$11:$M$1224)+SUMIF('[1]BNI (BM)'!$K$11:$K$1015,[1]REKAP!$D76,'[1]BNI (BM)'!$M$11:$M$1015)+SUMIF('[1]BNI SYARIAH'!$K$11:$K$1015,[1]REKAP!$D76,'[1]BNI SYARIAH'!$M$11:$M$1015)+SUMIF('[1]BRI (BM)'!$K$11:$K$1015,[1]REKAP!$D76,'[1]BRI (BM)'!$M$11:$M$1015)+SUMIF('[1]BRI SYARIAH'!$K$11:$K$1015,[1]REKAP!$D76,'[1]BRI SYARIAH'!$M$11:$M$1015)+SUMIF([1]BCA!$K$11:$K$1015,[1]REKAP!$D76,[1]BCA!$M$11:$M$1015)</f>
        <v>0</v>
      </c>
      <c r="H76" s="20">
        <f>SUMIF('[1]LAP KAS'!$K$11:$K$3621,[1]REKAP!$D76,'[1]LAP KAS'!$L$11:$L$3621)+SUMIF('[1]LAP BANK OPR'!$K$11:$K$2061,[1]REKAP!$D76,'[1]LAP BANK OPR'!$L$11:$L$2061)+SUMIF('[1]LAP BANK GIRO'!$K$11:$K$2013,[1]REKAP!$D76,'[1]LAP BANK GIRO'!$L$11:$L$2013)+SUMIF('[1]LAP JU GL TO GL'!$K$11:$K$1224,[1]REKAP!$D76,'[1]LAP JU GL TO GL'!$N$11:$N$1224)+SUMIF('[1]BNI (BM)'!$K$11:$K$1015,[1]REKAP!$D76,'[1]BNI (BM)'!$L$11:$L$1015)+SUMIF('[1]BNI SYARIAH'!$K$11:$K$1015,[1]REKAP!$D76,'[1]BNI SYARIAH'!$L$11:$L$1015)+SUMIF('[1]BRI (BM)'!$K$11:$K$1015,[1]REKAP!$D76,'[1]BRI (BM)'!$L$11:$L$1015)+SUMIF('[1]BRI SYARIAH'!$K$11:$K$1015,[1]REKAP!$D76,'[1]BRI SYARIAH'!$L$11:$L$1015)+SUMIF([1]BCA!$K$11:$K$1015,[1]REKAP!$D76,[1]BCA!$L$11:$L$1015)</f>
        <v>0</v>
      </c>
      <c r="I76" s="20">
        <f t="shared" si="4"/>
        <v>0</v>
      </c>
    </row>
    <row r="77" spans="1:9">
      <c r="A77" s="18"/>
      <c r="B77" s="22"/>
      <c r="C77" s="14"/>
      <c r="D77" s="57">
        <v>1109010103</v>
      </c>
      <c r="E77" s="58" t="s">
        <v>146</v>
      </c>
      <c r="F77" s="19"/>
      <c r="G77" s="20">
        <f>SUMIF('[1]LAP KAS'!$K$11:$K$3621,[1]REKAP!$D77,'[1]LAP KAS'!$M$11:$M$3621)+SUMIF('[1]LAP BANK OPR'!$K$11:$K$2061,[1]REKAP!$D77,'[1]LAP BANK OPR'!$M$11:$M$2061)+SUMIF('[1]LAP BANK GIRO'!$K$11:$K$2013,[1]REKAP!$D77,'[1]LAP BANK GIRO'!$M$11:$M$2013)+SUMIF('[1]LAP JU GL TO GL'!$K$11:$K$1224,[1]REKAP!$D77,'[1]LAP JU GL TO GL'!$M$11:$M$1224)+SUMIF('[1]BNI (BM)'!$K$11:$K$1015,[1]REKAP!$D77,'[1]BNI (BM)'!$M$11:$M$1015)+SUMIF('[1]BNI SYARIAH'!$K$11:$K$1015,[1]REKAP!$D77,'[1]BNI SYARIAH'!$M$11:$M$1015)+SUMIF('[1]BRI (BM)'!$K$11:$K$1015,[1]REKAP!$D77,'[1]BRI (BM)'!$M$11:$M$1015)+SUMIF('[1]BRI SYARIAH'!$K$11:$K$1015,[1]REKAP!$D77,'[1]BRI SYARIAH'!$M$11:$M$1015)+SUMIF([1]BCA!$K$11:$K$1015,[1]REKAP!$D77,[1]BCA!$M$11:$M$1015)</f>
        <v>0</v>
      </c>
      <c r="H77" s="20">
        <f>SUMIF('[1]LAP KAS'!$K$11:$K$3621,[1]REKAP!$D77,'[1]LAP KAS'!$L$11:$L$3621)+SUMIF('[1]LAP BANK OPR'!$K$11:$K$2061,[1]REKAP!$D77,'[1]LAP BANK OPR'!$L$11:$L$2061)+SUMIF('[1]LAP BANK GIRO'!$K$11:$K$2013,[1]REKAP!$D77,'[1]LAP BANK GIRO'!$L$11:$L$2013)+SUMIF('[1]LAP JU GL TO GL'!$K$11:$K$1224,[1]REKAP!$D77,'[1]LAP JU GL TO GL'!$N$11:$N$1224)+SUMIF('[1]BNI (BM)'!$K$11:$K$1015,[1]REKAP!$D77,'[1]BNI (BM)'!$L$11:$L$1015)+SUMIF('[1]BNI SYARIAH'!$K$11:$K$1015,[1]REKAP!$D77,'[1]BNI SYARIAH'!$L$11:$L$1015)+SUMIF('[1]BRI (BM)'!$K$11:$K$1015,[1]REKAP!$D77,'[1]BRI (BM)'!$L$11:$L$1015)+SUMIF('[1]BRI SYARIAH'!$K$11:$K$1015,[1]REKAP!$D77,'[1]BRI SYARIAH'!$L$11:$L$1015)+SUMIF([1]BCA!$K$11:$K$1015,[1]REKAP!$D77,[1]BCA!$L$11:$L$1015)</f>
        <v>0</v>
      </c>
      <c r="I77" s="20">
        <f t="shared" si="4"/>
        <v>0</v>
      </c>
    </row>
    <row r="78" spans="1:9">
      <c r="A78" s="18"/>
      <c r="B78" s="22" t="s">
        <v>147</v>
      </c>
      <c r="C78" s="14" t="s">
        <v>148</v>
      </c>
      <c r="D78" s="57">
        <v>1106040101</v>
      </c>
      <c r="E78" s="58" t="s">
        <v>149</v>
      </c>
      <c r="F78" s="19"/>
      <c r="G78" s="20">
        <f>SUMIF('[1]LAP KAS'!$K$11:$K$3621,[1]REKAP!$D78,'[1]LAP KAS'!$M$11:$M$3621)+SUMIF('[1]LAP BANK OPR'!$K$11:$K$2061,[1]REKAP!$D78,'[1]LAP BANK OPR'!$M$11:$M$2061)+SUMIF('[1]LAP BANK GIRO'!$K$11:$K$2013,[1]REKAP!$D78,'[1]LAP BANK GIRO'!$M$11:$M$2013)+SUMIF('[1]LAP JU GL TO GL'!$K$11:$K$1224,[1]REKAP!$D78,'[1]LAP JU GL TO GL'!$M$11:$M$1224)+SUMIF('[1]BNI (BM)'!$K$11:$K$1015,[1]REKAP!$D78,'[1]BNI (BM)'!$M$11:$M$1015)+SUMIF('[1]BNI SYARIAH'!$K$11:$K$1015,[1]REKAP!$D78,'[1]BNI SYARIAH'!$M$11:$M$1015)+SUMIF('[1]BRI (BM)'!$K$11:$K$1015,[1]REKAP!$D78,'[1]BRI (BM)'!$M$11:$M$1015)+SUMIF('[1]BRI SYARIAH'!$K$11:$K$1015,[1]REKAP!$D78,'[1]BRI SYARIAH'!$M$11:$M$1015)+SUMIF([1]BCA!$K$11:$K$1015,[1]REKAP!$D78,[1]BCA!$M$11:$M$1015)</f>
        <v>0</v>
      </c>
      <c r="H78" s="20">
        <f>SUMIF('[1]LAP KAS'!$K$11:$K$3621,[1]REKAP!$D78,'[1]LAP KAS'!$L$11:$L$3621)+SUMIF('[1]LAP BANK OPR'!$K$11:$K$2061,[1]REKAP!$D78,'[1]LAP BANK OPR'!$L$11:$L$2061)+SUMIF('[1]LAP BANK GIRO'!$K$11:$K$2013,[1]REKAP!$D78,'[1]LAP BANK GIRO'!$L$11:$L$2013)+SUMIF('[1]LAP JU GL TO GL'!$K$11:$K$1224,[1]REKAP!$D78,'[1]LAP JU GL TO GL'!$N$11:$N$1224)+SUMIF('[1]BNI (BM)'!$K$11:$K$1015,[1]REKAP!$D78,'[1]BNI (BM)'!$L$11:$L$1015)+SUMIF('[1]BNI SYARIAH'!$K$11:$K$1015,[1]REKAP!$D78,'[1]BNI SYARIAH'!$L$11:$L$1015)+SUMIF('[1]BRI (BM)'!$K$11:$K$1015,[1]REKAP!$D78,'[1]BRI (BM)'!$L$11:$L$1015)+SUMIF('[1]BRI SYARIAH'!$K$11:$K$1015,[1]REKAP!$D78,'[1]BRI SYARIAH'!$L$11:$L$1015)+SUMIF([1]BCA!$K$11:$K$1015,[1]REKAP!$D78,[1]BCA!$L$11:$L$1015)</f>
        <v>0</v>
      </c>
      <c r="I78" s="20">
        <f t="shared" si="4"/>
        <v>0</v>
      </c>
    </row>
    <row r="79" spans="1:9">
      <c r="A79" s="18"/>
      <c r="B79" s="22"/>
      <c r="C79" s="14"/>
      <c r="D79" s="66"/>
      <c r="E79" s="67"/>
      <c r="F79" s="19"/>
      <c r="G79" s="20">
        <f>SUMIF('[1]LAP KAS'!$K$11:$K$3621,[1]REKAP!$D79,'[1]LAP KAS'!$M$11:$M$3621)+SUMIF('[1]LAP BANK OPR'!$K$11:$K$2061,[1]REKAP!$D79,'[1]LAP BANK OPR'!$M$11:$M$2061)+SUMIF('[1]LAP BANK GIRO'!$K$11:$K$2013,[1]REKAP!$D79,'[1]LAP BANK GIRO'!$M$11:$M$2013)+SUMIF('[1]LAP JU GL TO GL'!$K$11:$K$1224,[1]REKAP!$D79,'[1]LAP JU GL TO GL'!$M$11:$M$1224)+SUMIF('[1]BNI (BM)'!$K$11:$K$1015,[1]REKAP!$D79,'[1]BNI (BM)'!$M$11:$M$1015)+SUMIF('[1]BNI SYARIAH'!$K$11:$K$1015,[1]REKAP!$D79,'[1]BNI SYARIAH'!$M$11:$M$1015)+SUMIF('[1]BRI (BM)'!$K$11:$K$1015,[1]REKAP!$D79,'[1]BRI (BM)'!$M$11:$M$1015)+SUMIF('[1]BRI SYARIAH'!$K$11:$K$1015,[1]REKAP!$D79,'[1]BRI SYARIAH'!$M$11:$M$1015)+SUMIF([1]BCA!$K$11:$K$1015,[1]REKAP!$D79,[1]BCA!$M$11:$M$1015)</f>
        <v>0</v>
      </c>
      <c r="H79" s="20">
        <f>SUMIF('[1]LAP KAS'!$K$11:$K$3621,[1]REKAP!$D79,'[1]LAP KAS'!$L$11:$L$3621)+SUMIF('[1]LAP BANK OPR'!$K$11:$K$2061,[1]REKAP!$D79,'[1]LAP BANK OPR'!$L$11:$L$2061)+SUMIF('[1]LAP BANK GIRO'!$K$11:$K$2013,[1]REKAP!$D79,'[1]LAP BANK GIRO'!$L$11:$L$2013)+SUMIF('[1]LAP JU GL TO GL'!$K$11:$K$1224,[1]REKAP!$D79,'[1]LAP JU GL TO GL'!$N$11:$N$1224)+SUMIF('[1]BNI (BM)'!$K$11:$K$1015,[1]REKAP!$D79,'[1]BNI (BM)'!$L$11:$L$1015)+SUMIF('[1]BNI SYARIAH'!$K$11:$K$1015,[1]REKAP!$D79,'[1]BNI SYARIAH'!$L$11:$L$1015)+SUMIF('[1]BRI (BM)'!$K$11:$K$1015,[1]REKAP!$D79,'[1]BRI (BM)'!$L$11:$L$1015)+SUMIF('[1]BRI SYARIAH'!$K$11:$K$1015,[1]REKAP!$D79,'[1]BRI SYARIAH'!$L$11:$L$1015)+SUMIF([1]BCA!$K$11:$K$1015,[1]REKAP!$D79,[1]BCA!$L$11:$L$1015)</f>
        <v>0</v>
      </c>
      <c r="I79" s="20">
        <f t="shared" si="4"/>
        <v>0</v>
      </c>
    </row>
    <row r="80" spans="1:9">
      <c r="A80" s="18"/>
      <c r="B80" s="22"/>
      <c r="C80" s="46"/>
      <c r="D80" s="15"/>
      <c r="E80" s="46"/>
      <c r="F80" s="47">
        <f>SUM(F74:F78)</f>
        <v>0</v>
      </c>
      <c r="G80" s="20"/>
      <c r="H80" s="20"/>
      <c r="I80" s="47">
        <f>SUM(I74:I78)</f>
        <v>0</v>
      </c>
    </row>
    <row r="81" spans="1:9">
      <c r="A81" s="18" t="s">
        <v>150</v>
      </c>
      <c r="B81" s="13"/>
      <c r="C81" s="14" t="s">
        <v>151</v>
      </c>
      <c r="D81" s="15"/>
      <c r="E81" s="14"/>
      <c r="F81" s="19"/>
      <c r="G81" s="20"/>
      <c r="H81" s="20"/>
      <c r="I81" s="20"/>
    </row>
    <row r="82" spans="1:9">
      <c r="A82" s="18"/>
      <c r="B82" s="50" t="s">
        <v>152</v>
      </c>
      <c r="C82" s="50" t="s">
        <v>153</v>
      </c>
      <c r="D82" s="51">
        <v>1110090101</v>
      </c>
      <c r="E82" s="52" t="s">
        <v>154</v>
      </c>
      <c r="F82" s="19"/>
      <c r="G82" s="20">
        <f>SUMIF('[1]LAP KAS'!$K$11:$K$3621,[1]REKAP!$D82,'[1]LAP KAS'!$M$11:$M$3621)+SUMIF('[1]LAP BANK OPR'!$K$11:$K$2061,[1]REKAP!$D82,'[1]LAP BANK OPR'!$M$11:$M$2061)+SUMIF('[1]LAP BANK GIRO'!$K$11:$K$2013,[1]REKAP!$D82,'[1]LAP BANK GIRO'!$M$11:$M$2013)+SUMIF('[1]LAP JU GL TO GL'!$K$11:$K$1224,[1]REKAP!$D82,'[1]LAP JU GL TO GL'!$M$11:$M$1224)+SUMIF('[1]BNI (BM)'!$K$11:$K$1015,[1]REKAP!$D82,'[1]BNI (BM)'!$M$11:$M$1015)+SUMIF('[1]BNI SYARIAH'!$K$11:$K$1015,[1]REKAP!$D82,'[1]BNI SYARIAH'!$M$11:$M$1015)+SUMIF('[1]BRI (BM)'!$K$11:$K$1015,[1]REKAP!$D82,'[1]BRI (BM)'!$M$11:$M$1015)+SUMIF('[1]BRI SYARIAH'!$K$11:$K$1015,[1]REKAP!$D82,'[1]BRI SYARIAH'!$M$11:$M$1015)+SUMIF([1]BCA!$K$11:$K$1015,[1]REKAP!$D82,[1]BCA!$M$11:$M$1015)</f>
        <v>0</v>
      </c>
      <c r="H82" s="20">
        <f>SUMIF('[1]LAP KAS'!$K$11:$K$3621,[1]REKAP!$D82,'[1]LAP KAS'!$L$11:$L$3621)+SUMIF('[1]LAP BANK OPR'!$K$11:$K$2061,[1]REKAP!$D82,'[1]LAP BANK OPR'!$L$11:$L$2061)+SUMIF('[1]LAP BANK GIRO'!$K$11:$K$2013,[1]REKAP!$D82,'[1]LAP BANK GIRO'!$L$11:$L$2013)+SUMIF('[1]LAP JU GL TO GL'!$K$11:$K$1224,[1]REKAP!$D82,'[1]LAP JU GL TO GL'!$N$11:$N$1224)+SUMIF('[1]BNI (BM)'!$K$11:$K$1015,[1]REKAP!$D82,'[1]BNI (BM)'!$L$11:$L$1015)+SUMIF('[1]BNI SYARIAH'!$K$11:$K$1015,[1]REKAP!$D82,'[1]BNI SYARIAH'!$L$11:$L$1015)+SUMIF('[1]BRI (BM)'!$K$11:$K$1015,[1]REKAP!$D82,'[1]BRI (BM)'!$L$11:$L$1015)+SUMIF('[1]BRI SYARIAH'!$K$11:$K$1015,[1]REKAP!$D82,'[1]BRI SYARIAH'!$L$11:$L$1015)+SUMIF([1]BCA!$K$11:$K$1015,[1]REKAP!$D82,[1]BCA!$L$11:$L$1015)</f>
        <v>0</v>
      </c>
      <c r="I82" s="20">
        <f t="shared" ref="I82:I89" si="5">+F82+G82-H82</f>
        <v>0</v>
      </c>
    </row>
    <row r="83" spans="1:9">
      <c r="A83" s="18"/>
      <c r="B83" s="50"/>
      <c r="C83" s="50"/>
      <c r="D83" s="51">
        <v>1110020101</v>
      </c>
      <c r="E83" s="52" t="s">
        <v>155</v>
      </c>
      <c r="F83" s="19"/>
      <c r="G83" s="20">
        <f>SUMIF('[1]LAP KAS'!$K$11:$K$3621,[1]REKAP!$D83,'[1]LAP KAS'!$M$11:$M$3621)+SUMIF('[1]LAP BANK OPR'!$K$11:$K$2061,[1]REKAP!$D83,'[1]LAP BANK OPR'!$M$11:$M$2061)+SUMIF('[1]LAP BANK GIRO'!$K$11:$K$2013,[1]REKAP!$D83,'[1]LAP BANK GIRO'!$M$11:$M$2013)+SUMIF('[1]LAP JU GL TO GL'!$K$11:$K$1224,[1]REKAP!$D83,'[1]LAP JU GL TO GL'!$M$11:$M$1224)+SUMIF('[1]BNI (BM)'!$K$11:$K$1015,[1]REKAP!$D83,'[1]BNI (BM)'!$M$11:$M$1015)+SUMIF('[1]BNI SYARIAH'!$K$11:$K$1015,[1]REKAP!$D83,'[1]BNI SYARIAH'!$M$11:$M$1015)+SUMIF('[1]BRI (BM)'!$K$11:$K$1015,[1]REKAP!$D83,'[1]BRI (BM)'!$M$11:$M$1015)+SUMIF('[1]BRI SYARIAH'!$K$11:$K$1015,[1]REKAP!$D83,'[1]BRI SYARIAH'!$M$11:$M$1015)+SUMIF([1]BCA!$K$11:$K$1015,[1]REKAP!$D83,[1]BCA!$M$11:$M$1015)</f>
        <v>0</v>
      </c>
      <c r="H83" s="20">
        <f>SUMIF('[1]LAP KAS'!$K$11:$K$3621,[1]REKAP!$D83,'[1]LAP KAS'!$L$11:$L$3621)+SUMIF('[1]LAP BANK OPR'!$K$11:$K$2061,[1]REKAP!$D83,'[1]LAP BANK OPR'!$L$11:$L$2061)+SUMIF('[1]LAP BANK GIRO'!$K$11:$K$2013,[1]REKAP!$D83,'[1]LAP BANK GIRO'!$L$11:$L$2013)+SUMIF('[1]LAP JU GL TO GL'!$K$11:$K$1224,[1]REKAP!$D83,'[1]LAP JU GL TO GL'!$N$11:$N$1224)+SUMIF('[1]BNI (BM)'!$K$11:$K$1015,[1]REKAP!$D83,'[1]BNI (BM)'!$L$11:$L$1015)+SUMIF('[1]BNI SYARIAH'!$K$11:$K$1015,[1]REKAP!$D83,'[1]BNI SYARIAH'!$L$11:$L$1015)+SUMIF('[1]BRI (BM)'!$K$11:$K$1015,[1]REKAP!$D83,'[1]BRI (BM)'!$L$11:$L$1015)+SUMIF('[1]BRI SYARIAH'!$K$11:$K$1015,[1]REKAP!$D83,'[1]BRI SYARIAH'!$L$11:$L$1015)+SUMIF([1]BCA!$K$11:$K$1015,[1]REKAP!$D83,[1]BCA!$L$11:$L$1015)</f>
        <v>0</v>
      </c>
      <c r="I83" s="20">
        <f t="shared" si="5"/>
        <v>0</v>
      </c>
    </row>
    <row r="84" spans="1:9">
      <c r="A84" s="18"/>
      <c r="B84" s="50"/>
      <c r="C84" s="50"/>
      <c r="D84" s="51">
        <v>1110020103</v>
      </c>
      <c r="E84" s="52" t="s">
        <v>156</v>
      </c>
      <c r="F84" s="19"/>
      <c r="G84" s="20">
        <f>SUMIF('[1]LAP KAS'!$K$11:$K$3621,[1]REKAP!$D84,'[1]LAP KAS'!$M$11:$M$3621)+SUMIF('[1]LAP BANK OPR'!$K$11:$K$2061,[1]REKAP!$D84,'[1]LAP BANK OPR'!$M$11:$M$2061)+SUMIF('[1]LAP BANK GIRO'!$K$11:$K$2013,[1]REKAP!$D84,'[1]LAP BANK GIRO'!$M$11:$M$2013)+SUMIF('[1]LAP JU GL TO GL'!$K$11:$K$1224,[1]REKAP!$D84,'[1]LAP JU GL TO GL'!$M$11:$M$1224)+SUMIF('[1]BNI (BM)'!$K$11:$K$1015,[1]REKAP!$D84,'[1]BNI (BM)'!$M$11:$M$1015)+SUMIF('[1]BNI SYARIAH'!$K$11:$K$1015,[1]REKAP!$D84,'[1]BNI SYARIAH'!$M$11:$M$1015)+SUMIF('[1]BRI (BM)'!$K$11:$K$1015,[1]REKAP!$D84,'[1]BRI (BM)'!$M$11:$M$1015)+SUMIF('[1]BRI SYARIAH'!$K$11:$K$1015,[1]REKAP!$D84,'[1]BRI SYARIAH'!$M$11:$M$1015)+SUMIF([1]BCA!$K$11:$K$1015,[1]REKAP!$D84,[1]BCA!$M$11:$M$1015)</f>
        <v>0</v>
      </c>
      <c r="H84" s="20">
        <f>SUMIF('[1]LAP KAS'!$K$11:$K$3621,[1]REKAP!$D84,'[1]LAP KAS'!$L$11:$L$3621)+SUMIF('[1]LAP BANK OPR'!$K$11:$K$2061,[1]REKAP!$D84,'[1]LAP BANK OPR'!$L$11:$L$2061)+SUMIF('[1]LAP BANK GIRO'!$K$11:$K$2013,[1]REKAP!$D84,'[1]LAP BANK GIRO'!$L$11:$L$2013)+SUMIF('[1]LAP JU GL TO GL'!$K$11:$K$1224,[1]REKAP!$D84,'[1]LAP JU GL TO GL'!$N$11:$N$1224)+SUMIF('[1]BNI (BM)'!$K$11:$K$1015,[1]REKAP!$D84,'[1]BNI (BM)'!$L$11:$L$1015)+SUMIF('[1]BNI SYARIAH'!$K$11:$K$1015,[1]REKAP!$D84,'[1]BNI SYARIAH'!$L$11:$L$1015)+SUMIF('[1]BRI (BM)'!$K$11:$K$1015,[1]REKAP!$D84,'[1]BRI (BM)'!$L$11:$L$1015)+SUMIF('[1]BRI SYARIAH'!$K$11:$K$1015,[1]REKAP!$D84,'[1]BRI SYARIAH'!$L$11:$L$1015)+SUMIF([1]BCA!$K$11:$K$1015,[1]REKAP!$D84,[1]BCA!$L$11:$L$1015)</f>
        <v>0</v>
      </c>
      <c r="I84" s="20">
        <f t="shared" si="5"/>
        <v>0</v>
      </c>
    </row>
    <row r="85" spans="1:9">
      <c r="A85" s="18"/>
      <c r="B85" s="50"/>
      <c r="C85" s="50"/>
      <c r="D85" s="51">
        <v>1110020104</v>
      </c>
      <c r="E85" s="52" t="s">
        <v>157</v>
      </c>
      <c r="F85" s="19"/>
      <c r="G85" s="20">
        <f>SUMIF('[1]LAP KAS'!$K$11:$K$3621,[1]REKAP!$D85,'[1]LAP KAS'!$M$11:$M$3621)+SUMIF('[1]LAP BANK OPR'!$K$11:$K$2061,[1]REKAP!$D85,'[1]LAP BANK OPR'!$M$11:$M$2061)+SUMIF('[1]LAP BANK GIRO'!$K$11:$K$2013,[1]REKAP!$D85,'[1]LAP BANK GIRO'!$M$11:$M$2013)+SUMIF('[1]LAP JU GL TO GL'!$K$11:$K$1224,[1]REKAP!$D85,'[1]LAP JU GL TO GL'!$M$11:$M$1224)+SUMIF('[1]BNI (BM)'!$K$11:$K$1015,[1]REKAP!$D85,'[1]BNI (BM)'!$M$11:$M$1015)+SUMIF('[1]BNI SYARIAH'!$K$11:$K$1015,[1]REKAP!$D85,'[1]BNI SYARIAH'!$M$11:$M$1015)+SUMIF('[1]BRI (BM)'!$K$11:$K$1015,[1]REKAP!$D85,'[1]BRI (BM)'!$M$11:$M$1015)+SUMIF('[1]BRI SYARIAH'!$K$11:$K$1015,[1]REKAP!$D85,'[1]BRI SYARIAH'!$M$11:$M$1015)+SUMIF([1]BCA!$K$11:$K$1015,[1]REKAP!$D85,[1]BCA!$M$11:$M$1015)</f>
        <v>0</v>
      </c>
      <c r="H85" s="20">
        <f>SUMIF('[1]LAP KAS'!$K$11:$K$3621,[1]REKAP!$D85,'[1]LAP KAS'!$L$11:$L$3621)+SUMIF('[1]LAP BANK OPR'!$K$11:$K$2061,[1]REKAP!$D85,'[1]LAP BANK OPR'!$L$11:$L$2061)+SUMIF('[1]LAP BANK GIRO'!$K$11:$K$2013,[1]REKAP!$D85,'[1]LAP BANK GIRO'!$L$11:$L$2013)+SUMIF('[1]LAP JU GL TO GL'!$K$11:$K$1224,[1]REKAP!$D85,'[1]LAP JU GL TO GL'!$N$11:$N$1224)+SUMIF('[1]BNI (BM)'!$K$11:$K$1015,[1]REKAP!$D85,'[1]BNI (BM)'!$L$11:$L$1015)+SUMIF('[1]BNI SYARIAH'!$K$11:$K$1015,[1]REKAP!$D85,'[1]BNI SYARIAH'!$L$11:$L$1015)+SUMIF('[1]BRI (BM)'!$K$11:$K$1015,[1]REKAP!$D85,'[1]BRI (BM)'!$L$11:$L$1015)+SUMIF('[1]BRI SYARIAH'!$K$11:$K$1015,[1]REKAP!$D85,'[1]BRI SYARIAH'!$L$11:$L$1015)+SUMIF([1]BCA!$K$11:$K$1015,[1]REKAP!$D85,[1]BCA!$L$11:$L$1015)</f>
        <v>0</v>
      </c>
      <c r="I85" s="20">
        <f t="shared" si="5"/>
        <v>0</v>
      </c>
    </row>
    <row r="86" spans="1:9">
      <c r="A86" s="18"/>
      <c r="B86" s="50"/>
      <c r="C86" s="50"/>
      <c r="D86" s="51">
        <v>1110030101</v>
      </c>
      <c r="E86" s="52" t="s">
        <v>158</v>
      </c>
      <c r="F86" s="19"/>
      <c r="G86" s="20">
        <f>SUMIF('[1]LAP KAS'!$K$11:$K$3621,[1]REKAP!$D86,'[1]LAP KAS'!$M$11:$M$3621)+SUMIF('[1]LAP BANK OPR'!$K$11:$K$2061,[1]REKAP!$D86,'[1]LAP BANK OPR'!$M$11:$M$2061)+SUMIF('[1]LAP BANK GIRO'!$K$11:$K$2013,[1]REKAP!$D86,'[1]LAP BANK GIRO'!$M$11:$M$2013)+SUMIF('[1]LAP JU GL TO GL'!$K$11:$K$1224,[1]REKAP!$D86,'[1]LAP JU GL TO GL'!$M$11:$M$1224)+SUMIF('[1]BNI (BM)'!$K$11:$K$1015,[1]REKAP!$D86,'[1]BNI (BM)'!$M$11:$M$1015)+SUMIF('[1]BNI SYARIAH'!$K$11:$K$1015,[1]REKAP!$D86,'[1]BNI SYARIAH'!$M$11:$M$1015)+SUMIF('[1]BRI (BM)'!$K$11:$K$1015,[1]REKAP!$D86,'[1]BRI (BM)'!$M$11:$M$1015)+SUMIF('[1]BRI SYARIAH'!$K$11:$K$1015,[1]REKAP!$D86,'[1]BRI SYARIAH'!$M$11:$M$1015)+SUMIF([1]BCA!$K$11:$K$1015,[1]REKAP!$D86,[1]BCA!$M$11:$M$1015)</f>
        <v>0</v>
      </c>
      <c r="H86" s="20">
        <f>SUMIF('[1]LAP KAS'!$K$11:$K$3621,[1]REKAP!$D86,'[1]LAP KAS'!$L$11:$L$3621)+SUMIF('[1]LAP BANK OPR'!$K$11:$K$2061,[1]REKAP!$D86,'[1]LAP BANK OPR'!$L$11:$L$2061)+SUMIF('[1]LAP BANK GIRO'!$K$11:$K$2013,[1]REKAP!$D86,'[1]LAP BANK GIRO'!$L$11:$L$2013)+SUMIF('[1]LAP JU GL TO GL'!$K$11:$K$1224,[1]REKAP!$D86,'[1]LAP JU GL TO GL'!$N$11:$N$1224)+SUMIF('[1]BNI (BM)'!$K$11:$K$1015,[1]REKAP!$D86,'[1]BNI (BM)'!$L$11:$L$1015)+SUMIF('[1]BNI SYARIAH'!$K$11:$K$1015,[1]REKAP!$D86,'[1]BNI SYARIAH'!$L$11:$L$1015)+SUMIF('[1]BRI (BM)'!$K$11:$K$1015,[1]REKAP!$D86,'[1]BRI (BM)'!$L$11:$L$1015)+SUMIF('[1]BRI SYARIAH'!$K$11:$K$1015,[1]REKAP!$D86,'[1]BRI SYARIAH'!$L$11:$L$1015)+SUMIF([1]BCA!$K$11:$K$1015,[1]REKAP!$D86,[1]BCA!$L$11:$L$1015)</f>
        <v>0</v>
      </c>
      <c r="I86" s="20">
        <f t="shared" si="5"/>
        <v>0</v>
      </c>
    </row>
    <row r="87" spans="1:9">
      <c r="A87" s="18"/>
      <c r="B87" s="50"/>
      <c r="C87" s="50"/>
      <c r="D87" s="51">
        <v>1110040101</v>
      </c>
      <c r="E87" s="52" t="s">
        <v>159</v>
      </c>
      <c r="F87" s="19"/>
      <c r="G87" s="20">
        <f>SUMIF('[1]LAP KAS'!$K$11:$K$3621,[1]REKAP!$D87,'[1]LAP KAS'!$M$11:$M$3621)+SUMIF('[1]LAP BANK OPR'!$K$11:$K$2061,[1]REKAP!$D87,'[1]LAP BANK OPR'!$M$11:$M$2061)+SUMIF('[1]LAP BANK GIRO'!$K$11:$K$2013,[1]REKAP!$D87,'[1]LAP BANK GIRO'!$M$11:$M$2013)+SUMIF('[1]LAP JU GL TO GL'!$K$11:$K$1224,[1]REKAP!$D87,'[1]LAP JU GL TO GL'!$M$11:$M$1224)+SUMIF('[1]BNI (BM)'!$K$11:$K$1015,[1]REKAP!$D87,'[1]BNI (BM)'!$M$11:$M$1015)+SUMIF('[1]BNI SYARIAH'!$K$11:$K$1015,[1]REKAP!$D87,'[1]BNI SYARIAH'!$M$11:$M$1015)+SUMIF('[1]BRI (BM)'!$K$11:$K$1015,[1]REKAP!$D87,'[1]BRI (BM)'!$M$11:$M$1015)+SUMIF('[1]BRI SYARIAH'!$K$11:$K$1015,[1]REKAP!$D87,'[1]BRI SYARIAH'!$M$11:$M$1015)+SUMIF([1]BCA!$K$11:$K$1015,[1]REKAP!$D87,[1]BCA!$M$11:$M$1015)</f>
        <v>0</v>
      </c>
      <c r="H87" s="20">
        <f>SUMIF('[1]LAP KAS'!$K$11:$K$3621,[1]REKAP!$D87,'[1]LAP KAS'!$L$11:$L$3621)+SUMIF('[1]LAP BANK OPR'!$K$11:$K$2061,[1]REKAP!$D87,'[1]LAP BANK OPR'!$L$11:$L$2061)+SUMIF('[1]LAP BANK GIRO'!$K$11:$K$2013,[1]REKAP!$D87,'[1]LAP BANK GIRO'!$L$11:$L$2013)+SUMIF('[1]LAP JU GL TO GL'!$K$11:$K$1224,[1]REKAP!$D87,'[1]LAP JU GL TO GL'!$N$11:$N$1224)+SUMIF('[1]BNI (BM)'!$K$11:$K$1015,[1]REKAP!$D87,'[1]BNI (BM)'!$L$11:$L$1015)+SUMIF('[1]BNI SYARIAH'!$K$11:$K$1015,[1]REKAP!$D87,'[1]BNI SYARIAH'!$L$11:$L$1015)+SUMIF('[1]BRI (BM)'!$K$11:$K$1015,[1]REKAP!$D87,'[1]BRI (BM)'!$L$11:$L$1015)+SUMIF('[1]BRI SYARIAH'!$K$11:$K$1015,[1]REKAP!$D87,'[1]BRI SYARIAH'!$L$11:$L$1015)+SUMIF([1]BCA!$K$11:$K$1015,[1]REKAP!$D87,[1]BCA!$L$11:$L$1015)</f>
        <v>0</v>
      </c>
      <c r="I87" s="20">
        <f t="shared" si="5"/>
        <v>0</v>
      </c>
    </row>
    <row r="88" spans="1:9">
      <c r="A88" s="18"/>
      <c r="B88" s="50" t="s">
        <v>160</v>
      </c>
      <c r="C88" s="50" t="s">
        <v>161</v>
      </c>
      <c r="D88" s="51">
        <v>1205030201</v>
      </c>
      <c r="E88" s="52" t="s">
        <v>162</v>
      </c>
      <c r="F88" s="19"/>
      <c r="G88" s="20">
        <f>SUMIF('[1]LAP KAS'!$K$11:$K$3621,[1]REKAP!$D88,'[1]LAP KAS'!$M$11:$M$3621)+SUMIF('[1]LAP BANK OPR'!$K$11:$K$2061,[1]REKAP!$D88,'[1]LAP BANK OPR'!$M$11:$M$2061)+SUMIF('[1]LAP BANK GIRO'!$K$11:$K$2013,[1]REKAP!$D88,'[1]LAP BANK GIRO'!$M$11:$M$2013)+SUMIF('[1]LAP JU GL TO GL'!$K$11:$K$1224,[1]REKAP!$D88,'[1]LAP JU GL TO GL'!$M$11:$M$1224)+SUMIF('[1]BNI (BM)'!$K$11:$K$1015,[1]REKAP!$D88,'[1]BNI (BM)'!$M$11:$M$1015)+SUMIF('[1]BNI SYARIAH'!$K$11:$K$1015,[1]REKAP!$D88,'[1]BNI SYARIAH'!$M$11:$M$1015)+SUMIF('[1]BRI (BM)'!$K$11:$K$1015,[1]REKAP!$D88,'[1]BRI (BM)'!$M$11:$M$1015)+SUMIF('[1]BRI SYARIAH'!$K$11:$K$1015,[1]REKAP!$D88,'[1]BRI SYARIAH'!$M$11:$M$1015)+SUMIF([1]BCA!$K$11:$K$1015,[1]REKAP!$D88,[1]BCA!$M$11:$M$1015)</f>
        <v>0</v>
      </c>
      <c r="H88" s="20">
        <f>SUMIF('[1]LAP KAS'!$K$11:$K$3621,[1]REKAP!$D88,'[1]LAP KAS'!$L$11:$L$3621)+SUMIF('[1]LAP BANK OPR'!$K$11:$K$2061,[1]REKAP!$D88,'[1]LAP BANK OPR'!$L$11:$L$2061)+SUMIF('[1]LAP BANK GIRO'!$K$11:$K$2013,[1]REKAP!$D88,'[1]LAP BANK GIRO'!$L$11:$L$2013)+SUMIF('[1]LAP JU GL TO GL'!$K$11:$K$1224,[1]REKAP!$D88,'[1]LAP JU GL TO GL'!$N$11:$N$1224)+SUMIF('[1]BNI (BM)'!$K$11:$K$1015,[1]REKAP!$D88,'[1]BNI (BM)'!$L$11:$L$1015)+SUMIF('[1]BNI SYARIAH'!$K$11:$K$1015,[1]REKAP!$D88,'[1]BNI SYARIAH'!$L$11:$L$1015)+SUMIF('[1]BRI (BM)'!$K$11:$K$1015,[1]REKAP!$D88,'[1]BRI (BM)'!$L$11:$L$1015)+SUMIF('[1]BRI SYARIAH'!$K$11:$K$1015,[1]REKAP!$D88,'[1]BRI SYARIAH'!$L$11:$L$1015)+SUMIF([1]BCA!$K$11:$K$1015,[1]REKAP!$D88,[1]BCA!$L$11:$L$1015)</f>
        <v>0</v>
      </c>
      <c r="I88" s="20">
        <f t="shared" si="5"/>
        <v>0</v>
      </c>
    </row>
    <row r="89" spans="1:9">
      <c r="A89" s="18"/>
      <c r="B89" s="50" t="s">
        <v>163</v>
      </c>
      <c r="C89" s="50" t="s">
        <v>164</v>
      </c>
      <c r="D89" s="51">
        <v>1205040201</v>
      </c>
      <c r="E89" s="52" t="s">
        <v>165</v>
      </c>
      <c r="F89" s="19"/>
      <c r="G89" s="20">
        <f>SUMIF('[1]LAP KAS'!$K$11:$K$3621,[1]REKAP!$D89,'[1]LAP KAS'!$M$11:$M$3621)+SUMIF('[1]LAP BANK OPR'!$K$11:$K$2061,[1]REKAP!$D89,'[1]LAP BANK OPR'!$M$11:$M$2061)+SUMIF('[1]LAP BANK GIRO'!$K$11:$K$2013,[1]REKAP!$D89,'[1]LAP BANK GIRO'!$M$11:$M$2013)+SUMIF('[1]LAP JU GL TO GL'!$K$11:$K$1224,[1]REKAP!$D89,'[1]LAP JU GL TO GL'!$M$11:$M$1224)+SUMIF('[1]BNI (BM)'!$K$11:$K$1015,[1]REKAP!$D89,'[1]BNI (BM)'!$M$11:$M$1015)+SUMIF('[1]BNI SYARIAH'!$K$11:$K$1015,[1]REKAP!$D89,'[1]BNI SYARIAH'!$M$11:$M$1015)+SUMIF('[1]BRI (BM)'!$K$11:$K$1015,[1]REKAP!$D89,'[1]BRI (BM)'!$M$11:$M$1015)+SUMIF('[1]BRI SYARIAH'!$K$11:$K$1015,[1]REKAP!$D89,'[1]BRI SYARIAH'!$M$11:$M$1015)+SUMIF([1]BCA!$K$11:$K$1015,[1]REKAP!$D89,[1]BCA!$M$11:$M$1015)</f>
        <v>0</v>
      </c>
      <c r="H89" s="20">
        <f>SUMIF('[1]LAP KAS'!$K$11:$K$3621,[1]REKAP!$D89,'[1]LAP KAS'!$L$11:$L$3621)+SUMIF('[1]LAP BANK OPR'!$K$11:$K$2061,[1]REKAP!$D89,'[1]LAP BANK OPR'!$L$11:$L$2061)+SUMIF('[1]LAP BANK GIRO'!$K$11:$K$2013,[1]REKAP!$D89,'[1]LAP BANK GIRO'!$L$11:$L$2013)+SUMIF('[1]LAP JU GL TO GL'!$K$11:$K$1224,[1]REKAP!$D89,'[1]LAP JU GL TO GL'!$N$11:$N$1224)+SUMIF('[1]BNI (BM)'!$K$11:$K$1015,[1]REKAP!$D89,'[1]BNI (BM)'!$L$11:$L$1015)+SUMIF('[1]BNI SYARIAH'!$K$11:$K$1015,[1]REKAP!$D89,'[1]BNI SYARIAH'!$L$11:$L$1015)+SUMIF('[1]BRI (BM)'!$K$11:$K$1015,[1]REKAP!$D89,'[1]BRI (BM)'!$L$11:$L$1015)+SUMIF('[1]BRI SYARIAH'!$K$11:$K$1015,[1]REKAP!$D89,'[1]BRI SYARIAH'!$L$11:$L$1015)+SUMIF([1]BCA!$K$11:$K$1015,[1]REKAP!$D89,[1]BCA!$L$11:$L$1015)</f>
        <v>0</v>
      </c>
      <c r="I89" s="20">
        <f t="shared" si="5"/>
        <v>0</v>
      </c>
    </row>
    <row r="90" spans="1:9">
      <c r="A90" s="18"/>
      <c r="B90" s="13"/>
      <c r="C90" s="46"/>
      <c r="D90" s="15"/>
      <c r="E90" s="46"/>
      <c r="F90" s="47">
        <f>SUM(F82:F89)</f>
        <v>0</v>
      </c>
      <c r="G90" s="20"/>
      <c r="H90" s="20"/>
      <c r="I90" s="47">
        <f>SUM(I82:I89)</f>
        <v>0</v>
      </c>
    </row>
    <row r="91" spans="1:9">
      <c r="A91" s="18"/>
      <c r="B91" s="13"/>
      <c r="C91" s="68" t="s">
        <v>166</v>
      </c>
      <c r="D91" s="69"/>
      <c r="E91" s="68"/>
      <c r="F91" s="47">
        <f>+F38+F39+F63+F65+F66+F67+F72+F80+F90</f>
        <v>494632812.54</v>
      </c>
      <c r="G91" s="20"/>
      <c r="H91" s="20"/>
      <c r="I91" s="47">
        <f>+I38+I39+I63+I65+I66+I67+I72+I80+I90</f>
        <v>1728735637.32</v>
      </c>
    </row>
    <row r="92" spans="1:9">
      <c r="A92" s="12" t="s">
        <v>167</v>
      </c>
      <c r="B92" s="13"/>
      <c r="C92" s="68"/>
      <c r="D92" s="69"/>
      <c r="E92" s="68"/>
      <c r="F92" s="19"/>
      <c r="G92" s="20">
        <f>SUMIF('[1]LAP KAS'!$K$11:$K$3621,[1]REKAP!$D92,'[1]LAP KAS'!$M$11:$M$3621)+SUMIF('[1]LAP BANK OPR'!$K$11:$K$2061,[1]REKAP!$D92,'[1]LAP BANK OPR'!$M$11:$M$2061)+SUMIF('[1]LAP BANK GIRO'!$K$11:$K$2013,[1]REKAP!$D92,'[1]LAP BANK GIRO'!$M$11:$M$2013)+SUMIF('[1]LAP JU GL TO GL'!$K$11:$K$1224,[1]REKAP!$D92,'[1]LAP JU GL TO GL'!$M$11:$M$1224)+SUMIF('[1]BNI (BM)'!$K$11:$K$1015,[1]REKAP!$D92,'[1]BNI (BM)'!$M$11:$M$1015)+SUMIF('[1]BNI SYARIAH'!$K$11:$K$1015,[1]REKAP!$D92,'[1]BNI SYARIAH'!$M$11:$M$1015)+SUMIF('[1]BRI (BM)'!$K$11:$K$1015,[1]REKAP!$D92,'[1]BRI (BM)'!$M$11:$M$1015)+SUMIF('[1]BRI SYARIAH'!$K$11:$K$1015,[1]REKAP!$D92,'[1]BRI SYARIAH'!$M$11:$M$1015)+SUMIF([1]BCA!$K$11:$K$1015,[1]REKAP!$D92,[1]BCA!$M$11:$M$1015)</f>
        <v>0</v>
      </c>
      <c r="H92" s="20">
        <f>SUMIF('[1]LAP KAS'!$K$11:$K$3621,[1]REKAP!$D92,'[1]LAP KAS'!$L$11:$L$3621)+SUMIF('[1]LAP BANK OPR'!$K$11:$K$2061,[1]REKAP!$D92,'[1]LAP BANK OPR'!$L$11:$L$2061)+SUMIF('[1]LAP BANK GIRO'!$K$11:$K$2013,[1]REKAP!$D92,'[1]LAP BANK GIRO'!$L$11:$L$2013)+SUMIF('[1]LAP JU GL TO GL'!$K$11:$K$1224,[1]REKAP!$D92,'[1]LAP JU GL TO GL'!$N$11:$N$1224)+SUMIF('[1]BNI (BM)'!$K$11:$K$1015,[1]REKAP!$D92,'[1]BNI (BM)'!$L$11:$L$1015)+SUMIF('[1]BNI SYARIAH'!$K$11:$K$1015,[1]REKAP!$D92,'[1]BNI SYARIAH'!$L$11:$L$1015)+SUMIF('[1]BRI (BM)'!$K$11:$K$1015,[1]REKAP!$D92,'[1]BRI (BM)'!$L$11:$L$1015)+SUMIF('[1]BRI SYARIAH'!$K$11:$K$1015,[1]REKAP!$D92,'[1]BRI SYARIAH'!$L$11:$L$1015)+SUMIF([1]BCA!$K$11:$K$1015,[1]REKAP!$D92,[1]BCA!$L$11:$L$1015)</f>
        <v>0</v>
      </c>
      <c r="I92" s="20"/>
    </row>
    <row r="93" spans="1:9">
      <c r="A93" s="18"/>
      <c r="B93" s="22" t="s">
        <v>168</v>
      </c>
      <c r="C93" s="14" t="s">
        <v>169</v>
      </c>
      <c r="D93" s="57">
        <v>1204010108</v>
      </c>
      <c r="E93" s="58" t="s">
        <v>170</v>
      </c>
      <c r="F93" s="19"/>
      <c r="G93" s="20">
        <f>SUMIF('[1]LAP KAS'!$K$11:$K$3621,[1]REKAP!$D93,'[1]LAP KAS'!$M$11:$M$3621)+SUMIF('[1]LAP BANK OPR'!$K$11:$K$2061,[1]REKAP!$D93,'[1]LAP BANK OPR'!$M$11:$M$2061)+SUMIF('[1]LAP BANK GIRO'!$K$11:$K$2013,[1]REKAP!$D93,'[1]LAP BANK GIRO'!$M$11:$M$2013)+SUMIF('[1]LAP JU GL TO GL'!$K$11:$K$1224,[1]REKAP!$D93,'[1]LAP JU GL TO GL'!$M$11:$M$1224)+SUMIF('[1]BNI (BM)'!$K$11:$K$1015,[1]REKAP!$D93,'[1]BNI (BM)'!$M$11:$M$1015)+SUMIF('[1]BNI SYARIAH'!$K$11:$K$1015,[1]REKAP!$D93,'[1]BNI SYARIAH'!$M$11:$M$1015)+SUMIF('[1]BRI (BM)'!$K$11:$K$1015,[1]REKAP!$D93,'[1]BRI (BM)'!$M$11:$M$1015)+SUMIF('[1]BRI SYARIAH'!$K$11:$K$1015,[1]REKAP!$D93,'[1]BRI SYARIAH'!$M$11:$M$1015)+SUMIF([1]BCA!$K$11:$K$1015,[1]REKAP!$D93,[1]BCA!$M$11:$M$1015)</f>
        <v>0</v>
      </c>
      <c r="H93" s="20">
        <f>SUMIF('[1]LAP KAS'!$K$11:$K$3621,[1]REKAP!$D93,'[1]LAP KAS'!$L$11:$L$3621)+SUMIF('[1]LAP BANK OPR'!$K$11:$K$2061,[1]REKAP!$D93,'[1]LAP BANK OPR'!$L$11:$L$2061)+SUMIF('[1]LAP BANK GIRO'!$K$11:$K$2013,[1]REKAP!$D93,'[1]LAP BANK GIRO'!$L$11:$L$2013)+SUMIF('[1]LAP JU GL TO GL'!$K$11:$K$1224,[1]REKAP!$D93,'[1]LAP JU GL TO GL'!$N$11:$N$1224)+SUMIF('[1]BNI (BM)'!$K$11:$K$1015,[1]REKAP!$D93,'[1]BNI (BM)'!$L$11:$L$1015)+SUMIF('[1]BNI SYARIAH'!$K$11:$K$1015,[1]REKAP!$D93,'[1]BNI SYARIAH'!$L$11:$L$1015)+SUMIF('[1]BRI (BM)'!$K$11:$K$1015,[1]REKAP!$D93,'[1]BRI (BM)'!$L$11:$L$1015)+SUMIF('[1]BRI SYARIAH'!$K$11:$K$1015,[1]REKAP!$D93,'[1]BRI SYARIAH'!$L$11:$L$1015)+SUMIF([1]BCA!$K$11:$K$1015,[1]REKAP!$D93,[1]BCA!$L$11:$L$1015)</f>
        <v>0</v>
      </c>
      <c r="I93" s="20">
        <f t="shared" ref="I93:I95" si="6">+F93+G93-H93</f>
        <v>0</v>
      </c>
    </row>
    <row r="94" spans="1:9">
      <c r="A94" s="18"/>
      <c r="B94" s="22" t="s">
        <v>171</v>
      </c>
      <c r="C94" s="14" t="s">
        <v>172</v>
      </c>
      <c r="D94" s="57">
        <v>1204010107</v>
      </c>
      <c r="E94" s="58" t="s">
        <v>173</v>
      </c>
      <c r="F94" s="19"/>
      <c r="G94" s="20">
        <f>SUMIF('[1]LAP KAS'!$K$11:$K$3621,[1]REKAP!$D94,'[1]LAP KAS'!$M$11:$M$3621)+SUMIF('[1]LAP BANK OPR'!$K$11:$K$2061,[1]REKAP!$D94,'[1]LAP BANK OPR'!$M$11:$M$2061)+SUMIF('[1]LAP BANK GIRO'!$K$11:$K$2013,[1]REKAP!$D94,'[1]LAP BANK GIRO'!$M$11:$M$2013)+SUMIF('[1]LAP JU GL TO GL'!$K$11:$K$1224,[1]REKAP!$D94,'[1]LAP JU GL TO GL'!$M$11:$M$1224)+SUMIF('[1]BNI (BM)'!$K$11:$K$1015,[1]REKAP!$D94,'[1]BNI (BM)'!$M$11:$M$1015)+SUMIF('[1]BNI SYARIAH'!$K$11:$K$1015,[1]REKAP!$D94,'[1]BNI SYARIAH'!$M$11:$M$1015)+SUMIF('[1]BRI (BM)'!$K$11:$K$1015,[1]REKAP!$D94,'[1]BRI (BM)'!$M$11:$M$1015)+SUMIF('[1]BRI SYARIAH'!$K$11:$K$1015,[1]REKAP!$D94,'[1]BRI SYARIAH'!$M$11:$M$1015)+SUMIF([1]BCA!$K$11:$K$1015,[1]REKAP!$D94,[1]BCA!$M$11:$M$1015)</f>
        <v>0</v>
      </c>
      <c r="H94" s="20">
        <f>SUMIF('[1]LAP KAS'!$K$11:$K$3621,[1]REKAP!$D94,'[1]LAP KAS'!$L$11:$L$3621)+SUMIF('[1]LAP BANK OPR'!$K$11:$K$2061,[1]REKAP!$D94,'[1]LAP BANK OPR'!$L$11:$L$2061)+SUMIF('[1]LAP BANK GIRO'!$K$11:$K$2013,[1]REKAP!$D94,'[1]LAP BANK GIRO'!$L$11:$L$2013)+SUMIF('[1]LAP JU GL TO GL'!$K$11:$K$1224,[1]REKAP!$D94,'[1]LAP JU GL TO GL'!$N$11:$N$1224)+SUMIF('[1]BNI (BM)'!$K$11:$K$1015,[1]REKAP!$D94,'[1]BNI (BM)'!$L$11:$L$1015)+SUMIF('[1]BNI SYARIAH'!$K$11:$K$1015,[1]REKAP!$D94,'[1]BNI SYARIAH'!$L$11:$L$1015)+SUMIF('[1]BRI (BM)'!$K$11:$K$1015,[1]REKAP!$D94,'[1]BRI (BM)'!$L$11:$L$1015)+SUMIF('[1]BRI SYARIAH'!$K$11:$K$1015,[1]REKAP!$D94,'[1]BRI SYARIAH'!$L$11:$L$1015)+SUMIF([1]BCA!$K$11:$K$1015,[1]REKAP!$D94,[1]BCA!$L$11:$L$1015)</f>
        <v>0</v>
      </c>
      <c r="I94" s="20">
        <f t="shared" si="6"/>
        <v>0</v>
      </c>
    </row>
    <row r="95" spans="1:9">
      <c r="A95" s="18"/>
      <c r="B95" s="22" t="s">
        <v>174</v>
      </c>
      <c r="C95" s="14" t="s">
        <v>175</v>
      </c>
      <c r="D95" s="57">
        <v>1204010201</v>
      </c>
      <c r="E95" s="58" t="s">
        <v>176</v>
      </c>
      <c r="F95" s="19"/>
      <c r="G95" s="20">
        <f>SUMIF('[1]LAP KAS'!$K$11:$K$3621,[1]REKAP!$D95,'[1]LAP KAS'!$M$11:$M$3621)+SUMIF('[1]LAP BANK OPR'!$K$11:$K$2061,[1]REKAP!$D95,'[1]LAP BANK OPR'!$M$11:$M$2061)+SUMIF('[1]LAP BANK GIRO'!$K$11:$K$2013,[1]REKAP!$D95,'[1]LAP BANK GIRO'!$M$11:$M$2013)+SUMIF('[1]LAP JU GL TO GL'!$K$11:$K$1224,[1]REKAP!$D95,'[1]LAP JU GL TO GL'!$M$11:$M$1224)+SUMIF('[1]BNI (BM)'!$K$11:$K$1015,[1]REKAP!$D95,'[1]BNI (BM)'!$M$11:$M$1015)+SUMIF('[1]BNI SYARIAH'!$K$11:$K$1015,[1]REKAP!$D95,'[1]BNI SYARIAH'!$M$11:$M$1015)+SUMIF('[1]BRI (BM)'!$K$11:$K$1015,[1]REKAP!$D95,'[1]BRI (BM)'!$M$11:$M$1015)+SUMIF('[1]BRI SYARIAH'!$K$11:$K$1015,[1]REKAP!$D95,'[1]BRI SYARIAH'!$M$11:$M$1015)+SUMIF([1]BCA!$K$11:$K$1015,[1]REKAP!$D95,[1]BCA!$M$11:$M$1015)</f>
        <v>0</v>
      </c>
      <c r="H95" s="20">
        <f>SUMIF('[1]LAP KAS'!$K$11:$K$3621,[1]REKAP!$D95,'[1]LAP KAS'!$L$11:$L$3621)+SUMIF('[1]LAP BANK OPR'!$K$11:$K$2061,[1]REKAP!$D95,'[1]LAP BANK OPR'!$L$11:$L$2061)+SUMIF('[1]LAP BANK GIRO'!$K$11:$K$2013,[1]REKAP!$D95,'[1]LAP BANK GIRO'!$L$11:$L$2013)+SUMIF('[1]LAP JU GL TO GL'!$K$11:$K$1224,[1]REKAP!$D95,'[1]LAP JU GL TO GL'!$N$11:$N$1224)+SUMIF('[1]BNI (BM)'!$K$11:$K$1015,[1]REKAP!$D95,'[1]BNI (BM)'!$L$11:$L$1015)+SUMIF('[1]BNI SYARIAH'!$K$11:$K$1015,[1]REKAP!$D95,'[1]BNI SYARIAH'!$L$11:$L$1015)+SUMIF('[1]BRI (BM)'!$K$11:$K$1015,[1]REKAP!$D95,'[1]BRI (BM)'!$L$11:$L$1015)+SUMIF('[1]BRI SYARIAH'!$K$11:$K$1015,[1]REKAP!$D95,'[1]BRI SYARIAH'!$L$11:$L$1015)+SUMIF([1]BCA!$K$11:$K$1015,[1]REKAP!$D95,[1]BCA!$L$11:$L$1015)</f>
        <v>0</v>
      </c>
      <c r="I95" s="20">
        <f t="shared" si="6"/>
        <v>0</v>
      </c>
    </row>
    <row r="96" spans="1:9">
      <c r="A96" s="18"/>
      <c r="B96" s="13"/>
      <c r="C96" s="68" t="s">
        <v>177</v>
      </c>
      <c r="D96" s="69"/>
      <c r="E96" s="68"/>
      <c r="F96" s="47">
        <f>SUM(F93:F95)</f>
        <v>0</v>
      </c>
      <c r="G96" s="20"/>
      <c r="H96" s="20"/>
      <c r="I96" s="47">
        <f>SUM(I93:I95)</f>
        <v>0</v>
      </c>
    </row>
    <row r="97" spans="1:9">
      <c r="A97" s="12" t="s">
        <v>178</v>
      </c>
      <c r="B97" s="13"/>
      <c r="C97" s="14"/>
      <c r="D97" s="15"/>
      <c r="E97" s="14"/>
      <c r="F97" s="19"/>
      <c r="G97" s="20"/>
      <c r="H97" s="20"/>
      <c r="I97" s="20"/>
    </row>
    <row r="98" spans="1:9">
      <c r="A98" s="21" t="s">
        <v>179</v>
      </c>
      <c r="B98" s="13"/>
      <c r="C98" s="14" t="s">
        <v>180</v>
      </c>
      <c r="D98" s="15"/>
      <c r="E98" s="14"/>
      <c r="F98" s="19"/>
      <c r="G98" s="20">
        <f>SUMIF('[1]LAP KAS'!$K$11:$K$3621,[1]REKAP!$D98,'[1]LAP KAS'!$M$11:$M$3621)+SUMIF('[1]LAP BANK OPR'!$K$11:$K$2061,[1]REKAP!$D98,'[1]LAP BANK OPR'!$M$11:$M$2061)+SUMIF('[1]LAP BANK GIRO'!$K$11:$K$2013,[1]REKAP!$D98,'[1]LAP BANK GIRO'!$M$11:$M$2013)+SUMIF('[1]LAP JU GL TO GL'!$K$11:$K$1224,[1]REKAP!$D98,'[1]LAP JU GL TO GL'!$M$11:$M$1224)+SUMIF('[1]BNI (BM)'!$K$11:$K$1015,[1]REKAP!$D98,'[1]BNI (BM)'!$M$11:$M$1015)+SUMIF('[1]BNI SYARIAH'!$K$11:$K$1015,[1]REKAP!$D98,'[1]BNI SYARIAH'!$M$11:$M$1015)+SUMIF('[1]BRI (BM)'!$K$11:$K$1015,[1]REKAP!$D98,'[1]BRI (BM)'!$M$11:$M$1015)+SUMIF('[1]BRI SYARIAH'!$K$11:$K$1015,[1]REKAP!$D98,'[1]BRI SYARIAH'!$M$11:$M$1015)+SUMIF([1]BCA!$K$11:$K$1015,[1]REKAP!$D98,[1]BCA!$M$11:$M$1015)</f>
        <v>0</v>
      </c>
      <c r="H98" s="20">
        <f>SUMIF('[1]LAP KAS'!$K$11:$K$3621,[1]REKAP!$D98,'[1]LAP KAS'!$L$11:$L$3621)+SUMIF('[1]LAP BANK OPR'!$K$11:$K$2061,[1]REKAP!$D98,'[1]LAP BANK OPR'!$L$11:$L$2061)+SUMIF('[1]LAP BANK GIRO'!$K$11:$K$2013,[1]REKAP!$D98,'[1]LAP BANK GIRO'!$L$11:$L$2013)+SUMIF('[1]LAP JU GL TO GL'!$K$11:$K$1224,[1]REKAP!$D98,'[1]LAP JU GL TO GL'!$N$11:$N$1224)+SUMIF('[1]BNI (BM)'!$K$11:$K$1015,[1]REKAP!$D98,'[1]BNI (BM)'!$L$11:$L$1015)+SUMIF('[1]BNI SYARIAH'!$K$11:$K$1015,[1]REKAP!$D98,'[1]BNI SYARIAH'!$L$11:$L$1015)+SUMIF('[1]BRI (BM)'!$K$11:$K$1015,[1]REKAP!$D98,'[1]BRI (BM)'!$L$11:$L$1015)+SUMIF('[1]BRI SYARIAH'!$K$11:$K$1015,[1]REKAP!$D98,'[1]BRI SYARIAH'!$L$11:$L$1015)+SUMIF([1]BCA!$K$11:$K$1015,[1]REKAP!$D98,[1]BCA!$L$11:$L$1015)</f>
        <v>0</v>
      </c>
      <c r="I98" s="20"/>
    </row>
    <row r="99" spans="1:9">
      <c r="A99" s="18"/>
      <c r="B99" s="22" t="s">
        <v>181</v>
      </c>
      <c r="C99" s="14" t="s">
        <v>182</v>
      </c>
      <c r="D99" s="57">
        <v>1201010101</v>
      </c>
      <c r="E99" s="58" t="s">
        <v>183</v>
      </c>
      <c r="F99" s="19"/>
      <c r="G99" s="20">
        <f>SUMIF('[1]LAP KAS'!$K$11:$K$3621,[1]REKAP!$D99,'[1]LAP KAS'!$M$11:$M$3621)+SUMIF('[1]LAP BANK OPR'!$K$11:$K$2061,[1]REKAP!$D99,'[1]LAP BANK OPR'!$M$11:$M$2061)+SUMIF('[1]LAP BANK GIRO'!$K$11:$K$2013,[1]REKAP!$D99,'[1]LAP BANK GIRO'!$M$11:$M$2013)+SUMIF('[1]LAP JU GL TO GL'!$K$11:$K$1224,[1]REKAP!$D99,'[1]LAP JU GL TO GL'!$M$11:$M$1224)+SUMIF('[1]BNI (BM)'!$K$11:$K$1015,[1]REKAP!$D99,'[1]BNI (BM)'!$M$11:$M$1015)+SUMIF('[1]BNI SYARIAH'!$K$11:$K$1015,[1]REKAP!$D99,'[1]BNI SYARIAH'!$M$11:$M$1015)+SUMIF('[1]BRI (BM)'!$K$11:$K$1015,[1]REKAP!$D99,'[1]BRI (BM)'!$M$11:$M$1015)+SUMIF('[1]BRI SYARIAH'!$K$11:$K$1015,[1]REKAP!$D99,'[1]BRI SYARIAH'!$M$11:$M$1015)+SUMIF([1]BCA!$K$11:$K$1015,[1]REKAP!$D99,[1]BCA!$M$11:$M$1015)</f>
        <v>0</v>
      </c>
      <c r="H99" s="20">
        <f>SUMIF('[1]LAP KAS'!$K$11:$K$3621,[1]REKAP!$D99,'[1]LAP KAS'!$L$11:$L$3621)+SUMIF('[1]LAP BANK OPR'!$K$11:$K$2061,[1]REKAP!$D99,'[1]LAP BANK OPR'!$L$11:$L$2061)+SUMIF('[1]LAP BANK GIRO'!$K$11:$K$2013,[1]REKAP!$D99,'[1]LAP BANK GIRO'!$L$11:$L$2013)+SUMIF('[1]LAP JU GL TO GL'!$K$11:$K$1224,[1]REKAP!$D99,'[1]LAP JU GL TO GL'!$N$11:$N$1224)+SUMIF('[1]BNI (BM)'!$K$11:$K$1015,[1]REKAP!$D99,'[1]BNI (BM)'!$L$11:$L$1015)+SUMIF('[1]BNI SYARIAH'!$K$11:$K$1015,[1]REKAP!$D99,'[1]BNI SYARIAH'!$L$11:$L$1015)+SUMIF('[1]BRI (BM)'!$K$11:$K$1015,[1]REKAP!$D99,'[1]BRI (BM)'!$L$11:$L$1015)+SUMIF('[1]BRI SYARIAH'!$K$11:$K$1015,[1]REKAP!$D99,'[1]BRI SYARIAH'!$L$11:$L$1015)+SUMIF([1]BCA!$K$11:$K$1015,[1]REKAP!$D99,[1]BCA!$L$11:$L$1015)</f>
        <v>0</v>
      </c>
      <c r="I99" s="20">
        <f t="shared" ref="I99:I119" si="7">+F99+G99-H99</f>
        <v>0</v>
      </c>
    </row>
    <row r="100" spans="1:9">
      <c r="A100" s="18"/>
      <c r="B100" s="22" t="s">
        <v>184</v>
      </c>
      <c r="C100" s="14" t="s">
        <v>185</v>
      </c>
      <c r="D100" s="57">
        <v>1201010102</v>
      </c>
      <c r="E100" s="58" t="s">
        <v>186</v>
      </c>
      <c r="F100" s="19"/>
      <c r="G100" s="20">
        <f>SUMIF('[1]LAP KAS'!$K$11:$K$3621,[1]REKAP!$D100,'[1]LAP KAS'!$M$11:$M$3621)+SUMIF('[1]LAP BANK OPR'!$K$11:$K$2061,[1]REKAP!$D100,'[1]LAP BANK OPR'!$M$11:$M$2061)+SUMIF('[1]LAP BANK GIRO'!$K$11:$K$2013,[1]REKAP!$D100,'[1]LAP BANK GIRO'!$M$11:$M$2013)+SUMIF('[1]LAP JU GL TO GL'!$K$11:$K$1224,[1]REKAP!$D100,'[1]LAP JU GL TO GL'!$M$11:$M$1224)+SUMIF('[1]BNI (BM)'!$K$11:$K$1015,[1]REKAP!$D100,'[1]BNI (BM)'!$M$11:$M$1015)+SUMIF('[1]BNI SYARIAH'!$K$11:$K$1015,[1]REKAP!$D100,'[1]BNI SYARIAH'!$M$11:$M$1015)+SUMIF('[1]BRI (BM)'!$K$11:$K$1015,[1]REKAP!$D100,'[1]BRI (BM)'!$M$11:$M$1015)+SUMIF('[1]BRI SYARIAH'!$K$11:$K$1015,[1]REKAP!$D100,'[1]BRI SYARIAH'!$M$11:$M$1015)+SUMIF([1]BCA!$K$11:$K$1015,[1]REKAP!$D100,[1]BCA!$M$11:$M$1015)</f>
        <v>0</v>
      </c>
      <c r="H100" s="20">
        <f>SUMIF('[1]LAP KAS'!$K$11:$K$3621,[1]REKAP!$D100,'[1]LAP KAS'!$L$11:$L$3621)+SUMIF('[1]LAP BANK OPR'!$K$11:$K$2061,[1]REKAP!$D100,'[1]LAP BANK OPR'!$L$11:$L$2061)+SUMIF('[1]LAP BANK GIRO'!$K$11:$K$2013,[1]REKAP!$D100,'[1]LAP BANK GIRO'!$L$11:$L$2013)+SUMIF('[1]LAP JU GL TO GL'!$K$11:$K$1224,[1]REKAP!$D100,'[1]LAP JU GL TO GL'!$N$11:$N$1224)+SUMIF('[1]BNI (BM)'!$K$11:$K$1015,[1]REKAP!$D100,'[1]BNI (BM)'!$L$11:$L$1015)+SUMIF('[1]BNI SYARIAH'!$K$11:$K$1015,[1]REKAP!$D100,'[1]BNI SYARIAH'!$L$11:$L$1015)+SUMIF('[1]BRI (BM)'!$K$11:$K$1015,[1]REKAP!$D100,'[1]BRI (BM)'!$L$11:$L$1015)+SUMIF('[1]BRI SYARIAH'!$K$11:$K$1015,[1]REKAP!$D100,'[1]BRI SYARIAH'!$L$11:$L$1015)+SUMIF([1]BCA!$K$11:$K$1015,[1]REKAP!$D100,[1]BCA!$L$11:$L$1015)</f>
        <v>0</v>
      </c>
      <c r="I100" s="20">
        <f t="shared" si="7"/>
        <v>0</v>
      </c>
    </row>
    <row r="101" spans="1:9">
      <c r="A101" s="21" t="s">
        <v>187</v>
      </c>
      <c r="B101" s="13"/>
      <c r="C101" s="14" t="s">
        <v>188</v>
      </c>
      <c r="D101" s="57"/>
      <c r="E101" s="64"/>
      <c r="F101" s="19"/>
      <c r="G101" s="20">
        <f>SUMIF('[1]LAP KAS'!$K$11:$K$3621,[1]REKAP!$D101,'[1]LAP KAS'!$M$11:$M$3621)+SUMIF('[1]LAP BANK OPR'!$K$11:$K$2061,[1]REKAP!$D101,'[1]LAP BANK OPR'!$M$11:$M$2061)+SUMIF('[1]LAP BANK GIRO'!$K$11:$K$2013,[1]REKAP!$D101,'[1]LAP BANK GIRO'!$M$11:$M$2013)+SUMIF('[1]LAP JU GL TO GL'!$K$11:$K$1224,[1]REKAP!$D101,'[1]LAP JU GL TO GL'!$M$11:$M$1224)+SUMIF('[1]BNI (BM)'!$K$11:$K$1015,[1]REKAP!$D101,'[1]BNI (BM)'!$M$11:$M$1015)+SUMIF('[1]BNI SYARIAH'!$K$11:$K$1015,[1]REKAP!$D101,'[1]BNI SYARIAH'!$M$11:$M$1015)+SUMIF('[1]BRI (BM)'!$K$11:$K$1015,[1]REKAP!$D101,'[1]BRI (BM)'!$M$11:$M$1015)+SUMIF('[1]BRI SYARIAH'!$K$11:$K$1015,[1]REKAP!$D101,'[1]BRI SYARIAH'!$M$11:$M$1015)+SUMIF([1]BCA!$K$11:$K$1015,[1]REKAP!$D101,[1]BCA!$M$11:$M$1015)</f>
        <v>0</v>
      </c>
      <c r="H101" s="20">
        <f>SUMIF('[1]LAP KAS'!$K$11:$K$3621,[1]REKAP!$D101,'[1]LAP KAS'!$L$11:$L$3621)+SUMIF('[1]LAP BANK OPR'!$K$11:$K$2061,[1]REKAP!$D101,'[1]LAP BANK OPR'!$L$11:$L$2061)+SUMIF('[1]LAP BANK GIRO'!$K$11:$K$2013,[1]REKAP!$D101,'[1]LAP BANK GIRO'!$L$11:$L$2013)+SUMIF('[1]LAP JU GL TO GL'!$K$11:$K$1224,[1]REKAP!$D101,'[1]LAP JU GL TO GL'!$N$11:$N$1224)+SUMIF('[1]BNI (BM)'!$K$11:$K$1015,[1]REKAP!$D101,'[1]BNI (BM)'!$L$11:$L$1015)+SUMIF('[1]BNI SYARIAH'!$K$11:$K$1015,[1]REKAP!$D101,'[1]BNI SYARIAH'!$L$11:$L$1015)+SUMIF('[1]BRI (BM)'!$K$11:$K$1015,[1]REKAP!$D101,'[1]BRI (BM)'!$L$11:$L$1015)+SUMIF('[1]BRI SYARIAH'!$K$11:$K$1015,[1]REKAP!$D101,'[1]BRI SYARIAH'!$L$11:$L$1015)+SUMIF([1]BCA!$K$11:$K$1015,[1]REKAP!$D101,[1]BCA!$L$11:$L$1015)</f>
        <v>0</v>
      </c>
      <c r="I101" s="20">
        <f t="shared" si="7"/>
        <v>0</v>
      </c>
    </row>
    <row r="102" spans="1:9">
      <c r="A102" s="18"/>
      <c r="B102" s="22" t="s">
        <v>189</v>
      </c>
      <c r="C102" s="14" t="s">
        <v>190</v>
      </c>
      <c r="D102" s="57">
        <v>1201010201</v>
      </c>
      <c r="E102" s="58" t="s">
        <v>191</v>
      </c>
      <c r="F102" s="19"/>
      <c r="G102" s="20">
        <f>SUMIF('[1]LAP KAS'!$K$11:$K$3621,[1]REKAP!$D102,'[1]LAP KAS'!$M$11:$M$3621)+SUMIF('[1]LAP BANK OPR'!$K$11:$K$2061,[1]REKAP!$D102,'[1]LAP BANK OPR'!$M$11:$M$2061)+SUMIF('[1]LAP BANK GIRO'!$K$11:$K$2013,[1]REKAP!$D102,'[1]LAP BANK GIRO'!$M$11:$M$2013)+SUMIF('[1]LAP JU GL TO GL'!$K$11:$K$1224,[1]REKAP!$D102,'[1]LAP JU GL TO GL'!$M$11:$M$1224)+SUMIF('[1]BNI (BM)'!$K$11:$K$1015,[1]REKAP!$D102,'[1]BNI (BM)'!$M$11:$M$1015)+SUMIF('[1]BNI SYARIAH'!$K$11:$K$1015,[1]REKAP!$D102,'[1]BNI SYARIAH'!$M$11:$M$1015)+SUMIF('[1]BRI (BM)'!$K$11:$K$1015,[1]REKAP!$D102,'[1]BRI (BM)'!$M$11:$M$1015)+SUMIF('[1]BRI SYARIAH'!$K$11:$K$1015,[1]REKAP!$D102,'[1]BRI SYARIAH'!$M$11:$M$1015)+SUMIF([1]BCA!$K$11:$K$1015,[1]REKAP!$D102,[1]BCA!$M$11:$M$1015)</f>
        <v>0</v>
      </c>
      <c r="H102" s="20">
        <f>SUMIF('[1]LAP KAS'!$K$11:$K$3621,[1]REKAP!$D102,'[1]LAP KAS'!$L$11:$L$3621)+SUMIF('[1]LAP BANK OPR'!$K$11:$K$2061,[1]REKAP!$D102,'[1]LAP BANK OPR'!$L$11:$L$2061)+SUMIF('[1]LAP BANK GIRO'!$K$11:$K$2013,[1]REKAP!$D102,'[1]LAP BANK GIRO'!$L$11:$L$2013)+SUMIF('[1]LAP JU GL TO GL'!$K$11:$K$1224,[1]REKAP!$D102,'[1]LAP JU GL TO GL'!$N$11:$N$1224)+SUMIF('[1]BNI (BM)'!$K$11:$K$1015,[1]REKAP!$D102,'[1]BNI (BM)'!$L$11:$L$1015)+SUMIF('[1]BNI SYARIAH'!$K$11:$K$1015,[1]REKAP!$D102,'[1]BNI SYARIAH'!$L$11:$L$1015)+SUMIF('[1]BRI (BM)'!$K$11:$K$1015,[1]REKAP!$D102,'[1]BRI (BM)'!$L$11:$L$1015)+SUMIF('[1]BRI SYARIAH'!$K$11:$K$1015,[1]REKAP!$D102,'[1]BRI SYARIAH'!$L$11:$L$1015)+SUMIF([1]BCA!$K$11:$K$1015,[1]REKAP!$D102,[1]BCA!$L$11:$L$1015)</f>
        <v>0</v>
      </c>
      <c r="I102" s="20">
        <f t="shared" si="7"/>
        <v>0</v>
      </c>
    </row>
    <row r="103" spans="1:9">
      <c r="A103" s="18"/>
      <c r="B103" s="22" t="s">
        <v>192</v>
      </c>
      <c r="C103" s="14" t="s">
        <v>193</v>
      </c>
      <c r="D103" s="57">
        <v>1201010204</v>
      </c>
      <c r="E103" s="58" t="s">
        <v>194</v>
      </c>
      <c r="F103" s="19"/>
      <c r="G103" s="20">
        <f>SUMIF('[1]LAP KAS'!$K$11:$K$3621,[1]REKAP!$D103,'[1]LAP KAS'!$M$11:$M$3621)+SUMIF('[1]LAP BANK OPR'!$K$11:$K$2061,[1]REKAP!$D103,'[1]LAP BANK OPR'!$M$11:$M$2061)+SUMIF('[1]LAP BANK GIRO'!$K$11:$K$2013,[1]REKAP!$D103,'[1]LAP BANK GIRO'!$M$11:$M$2013)+SUMIF('[1]LAP JU GL TO GL'!$K$11:$K$1224,[1]REKAP!$D103,'[1]LAP JU GL TO GL'!$M$11:$M$1224)+SUMIF('[1]BNI (BM)'!$K$11:$K$1015,[1]REKAP!$D103,'[1]BNI (BM)'!$M$11:$M$1015)+SUMIF('[1]BNI SYARIAH'!$K$11:$K$1015,[1]REKAP!$D103,'[1]BNI SYARIAH'!$M$11:$M$1015)+SUMIF('[1]BRI (BM)'!$K$11:$K$1015,[1]REKAP!$D103,'[1]BRI (BM)'!$M$11:$M$1015)+SUMIF('[1]BRI SYARIAH'!$K$11:$K$1015,[1]REKAP!$D103,'[1]BRI SYARIAH'!$M$11:$M$1015)+SUMIF([1]BCA!$K$11:$K$1015,[1]REKAP!$D103,[1]BCA!$M$11:$M$1015)</f>
        <v>0</v>
      </c>
      <c r="H103" s="20">
        <f>SUMIF('[1]LAP KAS'!$K$11:$K$3621,[1]REKAP!$D103,'[1]LAP KAS'!$L$11:$L$3621)+SUMIF('[1]LAP BANK OPR'!$K$11:$K$2061,[1]REKAP!$D103,'[1]LAP BANK OPR'!$L$11:$L$2061)+SUMIF('[1]LAP BANK GIRO'!$K$11:$K$2013,[1]REKAP!$D103,'[1]LAP BANK GIRO'!$L$11:$L$2013)+SUMIF('[1]LAP JU GL TO GL'!$K$11:$K$1224,[1]REKAP!$D103,'[1]LAP JU GL TO GL'!$N$11:$N$1224)+SUMIF('[1]BNI (BM)'!$K$11:$K$1015,[1]REKAP!$D103,'[1]BNI (BM)'!$L$11:$L$1015)+SUMIF('[1]BNI SYARIAH'!$K$11:$K$1015,[1]REKAP!$D103,'[1]BNI SYARIAH'!$L$11:$L$1015)+SUMIF('[1]BRI (BM)'!$K$11:$K$1015,[1]REKAP!$D103,'[1]BRI (BM)'!$L$11:$L$1015)+SUMIF('[1]BRI SYARIAH'!$K$11:$K$1015,[1]REKAP!$D103,'[1]BRI SYARIAH'!$L$11:$L$1015)+SUMIF([1]BCA!$K$11:$K$1015,[1]REKAP!$D103,[1]BCA!$L$11:$L$1015)</f>
        <v>0</v>
      </c>
      <c r="I103" s="20">
        <f t="shared" si="7"/>
        <v>0</v>
      </c>
    </row>
    <row r="104" spans="1:9">
      <c r="A104" s="70" t="s">
        <v>195</v>
      </c>
      <c r="B104" s="50"/>
      <c r="C104" s="71" t="s">
        <v>196</v>
      </c>
      <c r="D104" s="72"/>
      <c r="E104" s="73"/>
      <c r="F104" s="19"/>
      <c r="G104" s="20">
        <f>SUMIF('[1]LAP KAS'!$K$11:$K$3621,[1]REKAP!$D104,'[1]LAP KAS'!$M$11:$M$3621)+SUMIF('[1]LAP BANK OPR'!$K$11:$K$2061,[1]REKAP!$D104,'[1]LAP BANK OPR'!$M$11:$M$2061)+SUMIF('[1]LAP BANK GIRO'!$K$11:$K$2013,[1]REKAP!$D104,'[1]LAP BANK GIRO'!$M$11:$M$2013)+SUMIF('[1]LAP JU GL TO GL'!$K$11:$K$1224,[1]REKAP!$D104,'[1]LAP JU GL TO GL'!$M$11:$M$1224)+SUMIF('[1]BNI (BM)'!$K$11:$K$1015,[1]REKAP!$D104,'[1]BNI (BM)'!$M$11:$M$1015)+SUMIF('[1]BNI SYARIAH'!$K$11:$K$1015,[1]REKAP!$D104,'[1]BNI SYARIAH'!$M$11:$M$1015)+SUMIF('[1]BRI (BM)'!$K$11:$K$1015,[1]REKAP!$D104,'[1]BRI (BM)'!$M$11:$M$1015)+SUMIF('[1]BRI SYARIAH'!$K$11:$K$1015,[1]REKAP!$D104,'[1]BRI SYARIAH'!$M$11:$M$1015)+SUMIF([1]BCA!$K$11:$K$1015,[1]REKAP!$D104,[1]BCA!$M$11:$M$1015)</f>
        <v>0</v>
      </c>
      <c r="H104" s="20">
        <f>SUMIF('[1]LAP KAS'!$K$11:$K$3621,[1]REKAP!$D104,'[1]LAP KAS'!$L$11:$L$3621)+SUMIF('[1]LAP BANK OPR'!$K$11:$K$2061,[1]REKAP!$D104,'[1]LAP BANK OPR'!$L$11:$L$2061)+SUMIF('[1]LAP BANK GIRO'!$K$11:$K$2013,[1]REKAP!$D104,'[1]LAP BANK GIRO'!$L$11:$L$2013)+SUMIF('[1]LAP JU GL TO GL'!$K$11:$K$1224,[1]REKAP!$D104,'[1]LAP JU GL TO GL'!$N$11:$N$1224)+SUMIF('[1]BNI (BM)'!$K$11:$K$1015,[1]REKAP!$D104,'[1]BNI (BM)'!$L$11:$L$1015)+SUMIF('[1]BNI SYARIAH'!$K$11:$K$1015,[1]REKAP!$D104,'[1]BNI SYARIAH'!$L$11:$L$1015)+SUMIF('[1]BRI (BM)'!$K$11:$K$1015,[1]REKAP!$D104,'[1]BRI (BM)'!$L$11:$L$1015)+SUMIF('[1]BRI SYARIAH'!$K$11:$K$1015,[1]REKAP!$D104,'[1]BRI SYARIAH'!$L$11:$L$1015)+SUMIF([1]BCA!$K$11:$K$1015,[1]REKAP!$D104,[1]BCA!$L$11:$L$1015)</f>
        <v>0</v>
      </c>
      <c r="I104" s="20">
        <f t="shared" si="7"/>
        <v>0</v>
      </c>
    </row>
    <row r="105" spans="1:9">
      <c r="A105" s="74"/>
      <c r="B105" s="75"/>
      <c r="C105" s="71" t="s">
        <v>197</v>
      </c>
      <c r="D105" s="72">
        <v>1201010301</v>
      </c>
      <c r="E105" s="71" t="s">
        <v>197</v>
      </c>
      <c r="F105" s="19"/>
      <c r="G105" s="20">
        <f>SUMIF('[1]LAP KAS'!$K$11:$K$3621,[1]REKAP!$D105,'[1]LAP KAS'!$M$11:$M$3621)+SUMIF('[1]LAP BANK OPR'!$K$11:$K$2061,[1]REKAP!$D105,'[1]LAP BANK OPR'!$M$11:$M$2061)+SUMIF('[1]LAP BANK GIRO'!$K$11:$K$2013,[1]REKAP!$D105,'[1]LAP BANK GIRO'!$M$11:$M$2013)+SUMIF('[1]LAP JU GL TO GL'!$K$11:$K$1224,[1]REKAP!$D105,'[1]LAP JU GL TO GL'!$M$11:$M$1224)+SUMIF('[1]BNI (BM)'!$K$11:$K$1015,[1]REKAP!$D105,'[1]BNI (BM)'!$M$11:$M$1015)+SUMIF('[1]BNI SYARIAH'!$K$11:$K$1015,[1]REKAP!$D105,'[1]BNI SYARIAH'!$M$11:$M$1015)+SUMIF('[1]BRI (BM)'!$K$11:$K$1015,[1]REKAP!$D105,'[1]BRI (BM)'!$M$11:$M$1015)+SUMIF('[1]BRI SYARIAH'!$K$11:$K$1015,[1]REKAP!$D105,'[1]BRI SYARIAH'!$M$11:$M$1015)+SUMIF([1]BCA!$K$11:$K$1015,[1]REKAP!$D105,[1]BCA!$M$11:$M$1015)</f>
        <v>0</v>
      </c>
      <c r="H105" s="20">
        <f>SUMIF('[1]LAP KAS'!$K$11:$K$3621,[1]REKAP!$D105,'[1]LAP KAS'!$L$11:$L$3621)+SUMIF('[1]LAP BANK OPR'!$K$11:$K$2061,[1]REKAP!$D105,'[1]LAP BANK OPR'!$L$11:$L$2061)+SUMIF('[1]LAP BANK GIRO'!$K$11:$K$2013,[1]REKAP!$D105,'[1]LAP BANK GIRO'!$L$11:$L$2013)+SUMIF('[1]LAP JU GL TO GL'!$K$11:$K$1224,[1]REKAP!$D105,'[1]LAP JU GL TO GL'!$N$11:$N$1224)+SUMIF('[1]BNI (BM)'!$K$11:$K$1015,[1]REKAP!$D105,'[1]BNI (BM)'!$L$11:$L$1015)+SUMIF('[1]BNI SYARIAH'!$K$11:$K$1015,[1]REKAP!$D105,'[1]BNI SYARIAH'!$L$11:$L$1015)+SUMIF('[1]BRI (BM)'!$K$11:$K$1015,[1]REKAP!$D105,'[1]BRI (BM)'!$L$11:$L$1015)+SUMIF('[1]BRI SYARIAH'!$K$11:$K$1015,[1]REKAP!$D105,'[1]BRI SYARIAH'!$L$11:$L$1015)+SUMIF([1]BCA!$K$11:$K$1015,[1]REKAP!$D105,[1]BCA!$L$11:$L$1015)</f>
        <v>0</v>
      </c>
      <c r="I105" s="20">
        <f t="shared" si="7"/>
        <v>0</v>
      </c>
    </row>
    <row r="106" spans="1:9">
      <c r="A106" s="74"/>
      <c r="B106" s="75"/>
      <c r="C106" s="71" t="s">
        <v>198</v>
      </c>
      <c r="D106" s="72">
        <v>1201010302</v>
      </c>
      <c r="E106" s="71" t="s">
        <v>198</v>
      </c>
      <c r="F106" s="19"/>
      <c r="G106" s="20">
        <f>SUMIF('[1]LAP KAS'!$K$11:$K$3621,[1]REKAP!$D106,'[1]LAP KAS'!$M$11:$M$3621)+SUMIF('[1]LAP BANK OPR'!$K$11:$K$2061,[1]REKAP!$D106,'[1]LAP BANK OPR'!$M$11:$M$2061)+SUMIF('[1]LAP BANK GIRO'!$K$11:$K$2013,[1]REKAP!$D106,'[1]LAP BANK GIRO'!$M$11:$M$2013)+SUMIF('[1]LAP JU GL TO GL'!$K$11:$K$1224,[1]REKAP!$D106,'[1]LAP JU GL TO GL'!$M$11:$M$1224)+SUMIF('[1]BNI (BM)'!$K$11:$K$1015,[1]REKAP!$D106,'[1]BNI (BM)'!$M$11:$M$1015)+SUMIF('[1]BNI SYARIAH'!$K$11:$K$1015,[1]REKAP!$D106,'[1]BNI SYARIAH'!$M$11:$M$1015)+SUMIF('[1]BRI (BM)'!$K$11:$K$1015,[1]REKAP!$D106,'[1]BRI (BM)'!$M$11:$M$1015)+SUMIF('[1]BRI SYARIAH'!$K$11:$K$1015,[1]REKAP!$D106,'[1]BRI SYARIAH'!$M$11:$M$1015)+SUMIF([1]BCA!$K$11:$K$1015,[1]REKAP!$D106,[1]BCA!$M$11:$M$1015)</f>
        <v>0</v>
      </c>
      <c r="H106" s="20">
        <f>SUMIF('[1]LAP KAS'!$K$11:$K$3621,[1]REKAP!$D106,'[1]LAP KAS'!$L$11:$L$3621)+SUMIF('[1]LAP BANK OPR'!$K$11:$K$2061,[1]REKAP!$D106,'[1]LAP BANK OPR'!$L$11:$L$2061)+SUMIF('[1]LAP BANK GIRO'!$K$11:$K$2013,[1]REKAP!$D106,'[1]LAP BANK GIRO'!$L$11:$L$2013)+SUMIF('[1]LAP JU GL TO GL'!$K$11:$K$1224,[1]REKAP!$D106,'[1]LAP JU GL TO GL'!$N$11:$N$1224)+SUMIF('[1]BNI (BM)'!$K$11:$K$1015,[1]REKAP!$D106,'[1]BNI (BM)'!$L$11:$L$1015)+SUMIF('[1]BNI SYARIAH'!$K$11:$K$1015,[1]REKAP!$D106,'[1]BNI SYARIAH'!$L$11:$L$1015)+SUMIF('[1]BRI (BM)'!$K$11:$K$1015,[1]REKAP!$D106,'[1]BRI (BM)'!$L$11:$L$1015)+SUMIF('[1]BRI SYARIAH'!$K$11:$K$1015,[1]REKAP!$D106,'[1]BRI SYARIAH'!$L$11:$L$1015)+SUMIF([1]BCA!$K$11:$K$1015,[1]REKAP!$D106,[1]BCA!$L$11:$L$1015)</f>
        <v>0</v>
      </c>
      <c r="I106" s="20">
        <f t="shared" si="7"/>
        <v>0</v>
      </c>
    </row>
    <row r="107" spans="1:9">
      <c r="A107" s="21" t="s">
        <v>199</v>
      </c>
      <c r="B107" s="76"/>
      <c r="C107" s="14" t="s">
        <v>200</v>
      </c>
      <c r="D107" s="57"/>
      <c r="E107" s="64"/>
      <c r="F107" s="19"/>
      <c r="G107" s="20">
        <f>SUMIF('[1]LAP KAS'!$K$11:$K$3621,[1]REKAP!$D107,'[1]LAP KAS'!$M$11:$M$3621)+SUMIF('[1]LAP BANK OPR'!$K$11:$K$2061,[1]REKAP!$D107,'[1]LAP BANK OPR'!$M$11:$M$2061)+SUMIF('[1]LAP BANK GIRO'!$K$11:$K$2013,[1]REKAP!$D107,'[1]LAP BANK GIRO'!$M$11:$M$2013)+SUMIF('[1]LAP JU GL TO GL'!$K$11:$K$1224,[1]REKAP!$D107,'[1]LAP JU GL TO GL'!$M$11:$M$1224)+SUMIF('[1]BNI (BM)'!$K$11:$K$1015,[1]REKAP!$D107,'[1]BNI (BM)'!$M$11:$M$1015)+SUMIF('[1]BNI SYARIAH'!$K$11:$K$1015,[1]REKAP!$D107,'[1]BNI SYARIAH'!$M$11:$M$1015)+SUMIF('[1]BRI (BM)'!$K$11:$K$1015,[1]REKAP!$D107,'[1]BRI (BM)'!$M$11:$M$1015)+SUMIF('[1]BRI SYARIAH'!$K$11:$K$1015,[1]REKAP!$D107,'[1]BRI SYARIAH'!$M$11:$M$1015)+SUMIF([1]BCA!$K$11:$K$1015,[1]REKAP!$D107,[1]BCA!$M$11:$M$1015)</f>
        <v>0</v>
      </c>
      <c r="H107" s="20">
        <f>SUMIF('[1]LAP KAS'!$K$11:$K$3621,[1]REKAP!$D107,'[1]LAP KAS'!$L$11:$L$3621)+SUMIF('[1]LAP BANK OPR'!$K$11:$K$2061,[1]REKAP!$D107,'[1]LAP BANK OPR'!$L$11:$L$2061)+SUMIF('[1]LAP BANK GIRO'!$K$11:$K$2013,[1]REKAP!$D107,'[1]LAP BANK GIRO'!$L$11:$L$2013)+SUMIF('[1]LAP JU GL TO GL'!$K$11:$K$1224,[1]REKAP!$D107,'[1]LAP JU GL TO GL'!$N$11:$N$1224)+SUMIF('[1]BNI (BM)'!$K$11:$K$1015,[1]REKAP!$D107,'[1]BNI (BM)'!$L$11:$L$1015)+SUMIF('[1]BNI SYARIAH'!$K$11:$K$1015,[1]REKAP!$D107,'[1]BNI SYARIAH'!$L$11:$L$1015)+SUMIF('[1]BRI (BM)'!$K$11:$K$1015,[1]REKAP!$D107,'[1]BRI (BM)'!$L$11:$L$1015)+SUMIF('[1]BRI SYARIAH'!$K$11:$K$1015,[1]REKAP!$D107,'[1]BRI SYARIAH'!$L$11:$L$1015)+SUMIF([1]BCA!$K$11:$K$1015,[1]REKAP!$D107,[1]BCA!$L$11:$L$1015)</f>
        <v>0</v>
      </c>
      <c r="I107" s="20">
        <f t="shared" si="7"/>
        <v>0</v>
      </c>
    </row>
    <row r="108" spans="1:9">
      <c r="A108" s="18"/>
      <c r="B108" s="76" t="s">
        <v>201</v>
      </c>
      <c r="C108" s="14" t="s">
        <v>202</v>
      </c>
      <c r="D108" s="57">
        <v>1201010401</v>
      </c>
      <c r="E108" s="58" t="s">
        <v>203</v>
      </c>
      <c r="F108" s="19"/>
      <c r="G108" s="20">
        <f>SUMIF('[1]LAP KAS'!$K$11:$K$3621,[1]REKAP!$D108,'[1]LAP KAS'!$M$11:$M$3621)+SUMIF('[1]LAP BANK OPR'!$K$11:$K$2061,[1]REKAP!$D108,'[1]LAP BANK OPR'!$M$11:$M$2061)+SUMIF('[1]LAP BANK GIRO'!$K$11:$K$2013,[1]REKAP!$D108,'[1]LAP BANK GIRO'!$M$11:$M$2013)+SUMIF('[1]LAP JU GL TO GL'!$K$11:$K$1224,[1]REKAP!$D108,'[1]LAP JU GL TO GL'!$M$11:$M$1224)+SUMIF('[1]BNI (BM)'!$K$11:$K$1015,[1]REKAP!$D108,'[1]BNI (BM)'!$M$11:$M$1015)+SUMIF('[1]BNI SYARIAH'!$K$11:$K$1015,[1]REKAP!$D108,'[1]BNI SYARIAH'!$M$11:$M$1015)+SUMIF('[1]BRI (BM)'!$K$11:$K$1015,[1]REKAP!$D108,'[1]BRI (BM)'!$M$11:$M$1015)+SUMIF('[1]BRI SYARIAH'!$K$11:$K$1015,[1]REKAP!$D108,'[1]BRI SYARIAH'!$M$11:$M$1015)+SUMIF([1]BCA!$K$11:$K$1015,[1]REKAP!$D108,[1]BCA!$M$11:$M$1015)</f>
        <v>0</v>
      </c>
      <c r="H108" s="20">
        <f>SUMIF('[1]LAP KAS'!$K$11:$K$3621,[1]REKAP!$D108,'[1]LAP KAS'!$L$11:$L$3621)+SUMIF('[1]LAP BANK OPR'!$K$11:$K$2061,[1]REKAP!$D108,'[1]LAP BANK OPR'!$L$11:$L$2061)+SUMIF('[1]LAP BANK GIRO'!$K$11:$K$2013,[1]REKAP!$D108,'[1]LAP BANK GIRO'!$L$11:$L$2013)+SUMIF('[1]LAP JU GL TO GL'!$K$11:$K$1224,[1]REKAP!$D108,'[1]LAP JU GL TO GL'!$N$11:$N$1224)+SUMIF('[1]BNI (BM)'!$K$11:$K$1015,[1]REKAP!$D108,'[1]BNI (BM)'!$L$11:$L$1015)+SUMIF('[1]BNI SYARIAH'!$K$11:$K$1015,[1]REKAP!$D108,'[1]BNI SYARIAH'!$L$11:$L$1015)+SUMIF('[1]BRI (BM)'!$K$11:$K$1015,[1]REKAP!$D108,'[1]BRI (BM)'!$L$11:$L$1015)+SUMIF('[1]BRI SYARIAH'!$K$11:$K$1015,[1]REKAP!$D108,'[1]BRI SYARIAH'!$L$11:$L$1015)+SUMIF([1]BCA!$K$11:$K$1015,[1]REKAP!$D108,[1]BCA!$L$11:$L$1015)</f>
        <v>0</v>
      </c>
      <c r="I108" s="20">
        <f t="shared" si="7"/>
        <v>0</v>
      </c>
    </row>
    <row r="109" spans="1:9">
      <c r="A109" s="18"/>
      <c r="B109" s="76" t="s">
        <v>204</v>
      </c>
      <c r="C109" s="14" t="s">
        <v>205</v>
      </c>
      <c r="D109" s="57">
        <v>1201010501</v>
      </c>
      <c r="E109" s="58" t="s">
        <v>206</v>
      </c>
      <c r="F109" s="19"/>
      <c r="G109" s="20">
        <f>SUMIF('[1]LAP KAS'!$K$11:$K$3621,[1]REKAP!$D109,'[1]LAP KAS'!$M$11:$M$3621)+SUMIF('[1]LAP BANK OPR'!$K$11:$K$2061,[1]REKAP!$D109,'[1]LAP BANK OPR'!$M$11:$M$2061)+SUMIF('[1]LAP BANK GIRO'!$K$11:$K$2013,[1]REKAP!$D109,'[1]LAP BANK GIRO'!$M$11:$M$2013)+SUMIF('[1]LAP JU GL TO GL'!$K$11:$K$1224,[1]REKAP!$D109,'[1]LAP JU GL TO GL'!$M$11:$M$1224)+SUMIF('[1]BNI (BM)'!$K$11:$K$1015,[1]REKAP!$D109,'[1]BNI (BM)'!$M$11:$M$1015)+SUMIF('[1]BNI SYARIAH'!$K$11:$K$1015,[1]REKAP!$D109,'[1]BNI SYARIAH'!$M$11:$M$1015)+SUMIF('[1]BRI (BM)'!$K$11:$K$1015,[1]REKAP!$D109,'[1]BRI (BM)'!$M$11:$M$1015)+SUMIF('[1]BRI SYARIAH'!$K$11:$K$1015,[1]REKAP!$D109,'[1]BRI SYARIAH'!$M$11:$M$1015)+SUMIF([1]BCA!$K$11:$K$1015,[1]REKAP!$D109,[1]BCA!$M$11:$M$1015)</f>
        <v>0</v>
      </c>
      <c r="H109" s="20">
        <f>SUMIF('[1]LAP KAS'!$K$11:$K$3621,[1]REKAP!$D109,'[1]LAP KAS'!$L$11:$L$3621)+SUMIF('[1]LAP BANK OPR'!$K$11:$K$2061,[1]REKAP!$D109,'[1]LAP BANK OPR'!$L$11:$L$2061)+SUMIF('[1]LAP BANK GIRO'!$K$11:$K$2013,[1]REKAP!$D109,'[1]LAP BANK GIRO'!$L$11:$L$2013)+SUMIF('[1]LAP JU GL TO GL'!$K$11:$K$1224,[1]REKAP!$D109,'[1]LAP JU GL TO GL'!$N$11:$N$1224)+SUMIF('[1]BNI (BM)'!$K$11:$K$1015,[1]REKAP!$D109,'[1]BNI (BM)'!$L$11:$L$1015)+SUMIF('[1]BNI SYARIAH'!$K$11:$K$1015,[1]REKAP!$D109,'[1]BNI SYARIAH'!$L$11:$L$1015)+SUMIF('[1]BRI (BM)'!$K$11:$K$1015,[1]REKAP!$D109,'[1]BRI (BM)'!$L$11:$L$1015)+SUMIF('[1]BRI SYARIAH'!$K$11:$K$1015,[1]REKAP!$D109,'[1]BRI SYARIAH'!$L$11:$L$1015)+SUMIF([1]BCA!$K$11:$K$1015,[1]REKAP!$D109,[1]BCA!$L$11:$L$1015)</f>
        <v>0</v>
      </c>
      <c r="I109" s="20">
        <f t="shared" si="7"/>
        <v>0</v>
      </c>
    </row>
    <row r="110" spans="1:9">
      <c r="A110" s="21" t="s">
        <v>207</v>
      </c>
      <c r="B110" s="76"/>
      <c r="C110" s="14" t="s">
        <v>208</v>
      </c>
      <c r="D110" s="57"/>
      <c r="E110" s="64"/>
      <c r="F110" s="19"/>
      <c r="G110" s="20">
        <f>SUMIF('[1]LAP KAS'!$K$11:$K$3621,[1]REKAP!$D110,'[1]LAP KAS'!$M$11:$M$3621)+SUMIF('[1]LAP BANK OPR'!$K$11:$K$2061,[1]REKAP!$D110,'[1]LAP BANK OPR'!$M$11:$M$2061)+SUMIF('[1]LAP BANK GIRO'!$K$11:$K$2013,[1]REKAP!$D110,'[1]LAP BANK GIRO'!$M$11:$M$2013)+SUMIF('[1]LAP JU GL TO GL'!$K$11:$K$1224,[1]REKAP!$D110,'[1]LAP JU GL TO GL'!$M$11:$M$1224)+SUMIF('[1]BNI (BM)'!$K$11:$K$1015,[1]REKAP!$D110,'[1]BNI (BM)'!$M$11:$M$1015)+SUMIF('[1]BNI SYARIAH'!$K$11:$K$1015,[1]REKAP!$D110,'[1]BNI SYARIAH'!$M$11:$M$1015)+SUMIF('[1]BRI (BM)'!$K$11:$K$1015,[1]REKAP!$D110,'[1]BRI (BM)'!$M$11:$M$1015)+SUMIF('[1]BRI SYARIAH'!$K$11:$K$1015,[1]REKAP!$D110,'[1]BRI SYARIAH'!$M$11:$M$1015)+SUMIF([1]BCA!$K$11:$K$1015,[1]REKAP!$D110,[1]BCA!$M$11:$M$1015)</f>
        <v>0</v>
      </c>
      <c r="H110" s="20">
        <f>SUMIF('[1]LAP KAS'!$K$11:$K$3621,[1]REKAP!$D110,'[1]LAP KAS'!$L$11:$L$3621)+SUMIF('[1]LAP BANK OPR'!$K$11:$K$2061,[1]REKAP!$D110,'[1]LAP BANK OPR'!$L$11:$L$2061)+SUMIF('[1]LAP BANK GIRO'!$K$11:$K$2013,[1]REKAP!$D110,'[1]LAP BANK GIRO'!$L$11:$L$2013)+SUMIF('[1]LAP JU GL TO GL'!$K$11:$K$1224,[1]REKAP!$D110,'[1]LAP JU GL TO GL'!$N$11:$N$1224)+SUMIF('[1]BNI (BM)'!$K$11:$K$1015,[1]REKAP!$D110,'[1]BNI (BM)'!$L$11:$L$1015)+SUMIF('[1]BNI SYARIAH'!$K$11:$K$1015,[1]REKAP!$D110,'[1]BNI SYARIAH'!$L$11:$L$1015)+SUMIF('[1]BRI (BM)'!$K$11:$K$1015,[1]REKAP!$D110,'[1]BRI (BM)'!$L$11:$L$1015)+SUMIF('[1]BRI SYARIAH'!$K$11:$K$1015,[1]REKAP!$D110,'[1]BRI SYARIAH'!$L$11:$L$1015)+SUMIF([1]BCA!$K$11:$K$1015,[1]REKAP!$D110,[1]BCA!$L$11:$L$1015)</f>
        <v>0</v>
      </c>
      <c r="I110" s="20">
        <f t="shared" si="7"/>
        <v>0</v>
      </c>
    </row>
    <row r="111" spans="1:9">
      <c r="A111" s="18"/>
      <c r="B111" s="76" t="s">
        <v>209</v>
      </c>
      <c r="C111" s="14" t="s">
        <v>210</v>
      </c>
      <c r="D111" s="57">
        <v>1201010402</v>
      </c>
      <c r="E111" s="58" t="s">
        <v>211</v>
      </c>
      <c r="F111" s="19"/>
      <c r="G111" s="20">
        <f>SUMIF('[1]LAP KAS'!$K$11:$K$3621,[1]REKAP!$D111,'[1]LAP KAS'!$M$11:$M$3621)+SUMIF('[1]LAP BANK OPR'!$K$11:$K$2061,[1]REKAP!$D111,'[1]LAP BANK OPR'!$M$11:$M$2061)+SUMIF('[1]LAP BANK GIRO'!$K$11:$K$2013,[1]REKAP!$D111,'[1]LAP BANK GIRO'!$M$11:$M$2013)+SUMIF('[1]LAP JU GL TO GL'!$K$11:$K$1224,[1]REKAP!$D111,'[1]LAP JU GL TO GL'!$M$11:$M$1224)+SUMIF('[1]BNI (BM)'!$K$11:$K$1015,[1]REKAP!$D111,'[1]BNI (BM)'!$M$11:$M$1015)+SUMIF('[1]BNI SYARIAH'!$K$11:$K$1015,[1]REKAP!$D111,'[1]BNI SYARIAH'!$M$11:$M$1015)+SUMIF('[1]BRI (BM)'!$K$11:$K$1015,[1]REKAP!$D111,'[1]BRI (BM)'!$M$11:$M$1015)+SUMIF('[1]BRI SYARIAH'!$K$11:$K$1015,[1]REKAP!$D111,'[1]BRI SYARIAH'!$M$11:$M$1015)+SUMIF([1]BCA!$K$11:$K$1015,[1]REKAP!$D111,[1]BCA!$M$11:$M$1015)</f>
        <v>0</v>
      </c>
      <c r="H111" s="20">
        <f>SUMIF('[1]LAP KAS'!$K$11:$K$3621,[1]REKAP!$D111,'[1]LAP KAS'!$L$11:$L$3621)+SUMIF('[1]LAP BANK OPR'!$K$11:$K$2061,[1]REKAP!$D111,'[1]LAP BANK OPR'!$L$11:$L$2061)+SUMIF('[1]LAP BANK GIRO'!$K$11:$K$2013,[1]REKAP!$D111,'[1]LAP BANK GIRO'!$L$11:$L$2013)+SUMIF('[1]LAP JU GL TO GL'!$K$11:$K$1224,[1]REKAP!$D111,'[1]LAP JU GL TO GL'!$N$11:$N$1224)+SUMIF('[1]BNI (BM)'!$K$11:$K$1015,[1]REKAP!$D111,'[1]BNI (BM)'!$L$11:$L$1015)+SUMIF('[1]BNI SYARIAH'!$K$11:$K$1015,[1]REKAP!$D111,'[1]BNI SYARIAH'!$L$11:$L$1015)+SUMIF('[1]BRI (BM)'!$K$11:$K$1015,[1]REKAP!$D111,'[1]BRI (BM)'!$L$11:$L$1015)+SUMIF('[1]BRI SYARIAH'!$K$11:$K$1015,[1]REKAP!$D111,'[1]BRI SYARIAH'!$L$11:$L$1015)+SUMIF([1]BCA!$K$11:$K$1015,[1]REKAP!$D111,[1]BCA!$L$11:$L$1015)</f>
        <v>0</v>
      </c>
      <c r="I111" s="20">
        <f t="shared" si="7"/>
        <v>0</v>
      </c>
    </row>
    <row r="112" spans="1:9">
      <c r="A112" s="18"/>
      <c r="B112" s="76" t="s">
        <v>212</v>
      </c>
      <c r="C112" s="14" t="s">
        <v>213</v>
      </c>
      <c r="D112" s="57">
        <v>1201010502</v>
      </c>
      <c r="E112" s="58" t="s">
        <v>214</v>
      </c>
      <c r="F112" s="19"/>
      <c r="G112" s="20">
        <f>SUMIF('[1]LAP KAS'!$K$11:$K$3621,[1]REKAP!$D112,'[1]LAP KAS'!$M$11:$M$3621)+SUMIF('[1]LAP BANK OPR'!$K$11:$K$2061,[1]REKAP!$D112,'[1]LAP BANK OPR'!$M$11:$M$2061)+SUMIF('[1]LAP BANK GIRO'!$K$11:$K$2013,[1]REKAP!$D112,'[1]LAP BANK GIRO'!$M$11:$M$2013)+SUMIF('[1]LAP JU GL TO GL'!$K$11:$K$1224,[1]REKAP!$D112,'[1]LAP JU GL TO GL'!$M$11:$M$1224)+SUMIF('[1]BNI (BM)'!$K$11:$K$1015,[1]REKAP!$D112,'[1]BNI (BM)'!$M$11:$M$1015)+SUMIF('[1]BNI SYARIAH'!$K$11:$K$1015,[1]REKAP!$D112,'[1]BNI SYARIAH'!$M$11:$M$1015)+SUMIF('[1]BRI (BM)'!$K$11:$K$1015,[1]REKAP!$D112,'[1]BRI (BM)'!$M$11:$M$1015)+SUMIF('[1]BRI SYARIAH'!$K$11:$K$1015,[1]REKAP!$D112,'[1]BRI SYARIAH'!$M$11:$M$1015)+SUMIF([1]BCA!$K$11:$K$1015,[1]REKAP!$D112,[1]BCA!$M$11:$M$1015)</f>
        <v>0</v>
      </c>
      <c r="H112" s="20">
        <f>SUMIF('[1]LAP KAS'!$K$11:$K$3621,[1]REKAP!$D112,'[1]LAP KAS'!$L$11:$L$3621)+SUMIF('[1]LAP BANK OPR'!$K$11:$K$2061,[1]REKAP!$D112,'[1]LAP BANK OPR'!$L$11:$L$2061)+SUMIF('[1]LAP BANK GIRO'!$K$11:$K$2013,[1]REKAP!$D112,'[1]LAP BANK GIRO'!$L$11:$L$2013)+SUMIF('[1]LAP JU GL TO GL'!$K$11:$K$1224,[1]REKAP!$D112,'[1]LAP JU GL TO GL'!$N$11:$N$1224)+SUMIF('[1]BNI (BM)'!$K$11:$K$1015,[1]REKAP!$D112,'[1]BNI (BM)'!$L$11:$L$1015)+SUMIF('[1]BNI SYARIAH'!$K$11:$K$1015,[1]REKAP!$D112,'[1]BNI SYARIAH'!$L$11:$L$1015)+SUMIF('[1]BRI (BM)'!$K$11:$K$1015,[1]REKAP!$D112,'[1]BRI (BM)'!$L$11:$L$1015)+SUMIF('[1]BRI SYARIAH'!$K$11:$K$1015,[1]REKAP!$D112,'[1]BRI SYARIAH'!$L$11:$L$1015)+SUMIF([1]BCA!$K$11:$K$1015,[1]REKAP!$D112,[1]BCA!$L$11:$L$1015)</f>
        <v>0</v>
      </c>
      <c r="I112" s="20">
        <f t="shared" si="7"/>
        <v>0</v>
      </c>
    </row>
    <row r="113" spans="1:9">
      <c r="A113" s="21" t="s">
        <v>215</v>
      </c>
      <c r="B113" s="22"/>
      <c r="C113" s="14" t="s">
        <v>216</v>
      </c>
      <c r="D113" s="57"/>
      <c r="E113" s="64"/>
      <c r="F113" s="19"/>
      <c r="G113" s="20">
        <f>SUMIF('[1]LAP KAS'!$K$11:$K$3621,[1]REKAP!$D113,'[1]LAP KAS'!$M$11:$M$3621)+SUMIF('[1]LAP BANK OPR'!$K$11:$K$2061,[1]REKAP!$D113,'[1]LAP BANK OPR'!$M$11:$M$2061)+SUMIF('[1]LAP BANK GIRO'!$K$11:$K$2013,[1]REKAP!$D113,'[1]LAP BANK GIRO'!$M$11:$M$2013)+SUMIF('[1]LAP JU GL TO GL'!$K$11:$K$1224,[1]REKAP!$D113,'[1]LAP JU GL TO GL'!$M$11:$M$1224)+SUMIF('[1]BNI (BM)'!$K$11:$K$1015,[1]REKAP!$D113,'[1]BNI (BM)'!$M$11:$M$1015)+SUMIF('[1]BNI SYARIAH'!$K$11:$K$1015,[1]REKAP!$D113,'[1]BNI SYARIAH'!$M$11:$M$1015)+SUMIF('[1]BRI (BM)'!$K$11:$K$1015,[1]REKAP!$D113,'[1]BRI (BM)'!$M$11:$M$1015)+SUMIF('[1]BRI SYARIAH'!$K$11:$K$1015,[1]REKAP!$D113,'[1]BRI SYARIAH'!$M$11:$M$1015)+SUMIF([1]BCA!$K$11:$K$1015,[1]REKAP!$D113,[1]BCA!$M$11:$M$1015)</f>
        <v>0</v>
      </c>
      <c r="H113" s="20">
        <f>SUMIF('[1]LAP KAS'!$K$11:$K$3621,[1]REKAP!$D113,'[1]LAP KAS'!$L$11:$L$3621)+SUMIF('[1]LAP BANK OPR'!$K$11:$K$2061,[1]REKAP!$D113,'[1]LAP BANK OPR'!$L$11:$L$2061)+SUMIF('[1]LAP BANK GIRO'!$K$11:$K$2013,[1]REKAP!$D113,'[1]LAP BANK GIRO'!$L$11:$L$2013)+SUMIF('[1]LAP JU GL TO GL'!$K$11:$K$1224,[1]REKAP!$D113,'[1]LAP JU GL TO GL'!$N$11:$N$1224)+SUMIF('[1]BNI (BM)'!$K$11:$K$1015,[1]REKAP!$D113,'[1]BNI (BM)'!$L$11:$L$1015)+SUMIF('[1]BNI SYARIAH'!$K$11:$K$1015,[1]REKAP!$D113,'[1]BNI SYARIAH'!$L$11:$L$1015)+SUMIF('[1]BRI (BM)'!$K$11:$K$1015,[1]REKAP!$D113,'[1]BRI (BM)'!$L$11:$L$1015)+SUMIF('[1]BRI SYARIAH'!$K$11:$K$1015,[1]REKAP!$D113,'[1]BRI SYARIAH'!$L$11:$L$1015)+SUMIF([1]BCA!$K$11:$K$1015,[1]REKAP!$D113,[1]BCA!$L$11:$L$1015)</f>
        <v>0</v>
      </c>
      <c r="I113" s="20">
        <f t="shared" si="7"/>
        <v>0</v>
      </c>
    </row>
    <row r="114" spans="1:9">
      <c r="A114" s="18"/>
      <c r="B114" s="76" t="s">
        <v>217</v>
      </c>
      <c r="C114" s="14" t="s">
        <v>218</v>
      </c>
      <c r="D114" s="57">
        <v>1201010601</v>
      </c>
      <c r="E114" s="58" t="s">
        <v>219</v>
      </c>
      <c r="F114" s="19"/>
      <c r="G114" s="20">
        <f>SUMIF('[1]LAP KAS'!$K$11:$K$3621,[1]REKAP!$D114,'[1]LAP KAS'!$M$11:$M$3621)+SUMIF('[1]LAP BANK OPR'!$K$11:$K$2061,[1]REKAP!$D114,'[1]LAP BANK OPR'!$M$11:$M$2061)+SUMIF('[1]LAP BANK GIRO'!$K$11:$K$2013,[1]REKAP!$D114,'[1]LAP BANK GIRO'!$M$11:$M$2013)+SUMIF('[1]LAP JU GL TO GL'!$K$11:$K$1224,[1]REKAP!$D114,'[1]LAP JU GL TO GL'!$M$11:$M$1224)+SUMIF('[1]BNI (BM)'!$K$11:$K$1015,[1]REKAP!$D114,'[1]BNI (BM)'!$M$11:$M$1015)+SUMIF('[1]BNI SYARIAH'!$K$11:$K$1015,[1]REKAP!$D114,'[1]BNI SYARIAH'!$M$11:$M$1015)+SUMIF('[1]BRI (BM)'!$K$11:$K$1015,[1]REKAP!$D114,'[1]BRI (BM)'!$M$11:$M$1015)+SUMIF('[1]BRI SYARIAH'!$K$11:$K$1015,[1]REKAP!$D114,'[1]BRI SYARIAH'!$M$11:$M$1015)+SUMIF([1]BCA!$K$11:$K$1015,[1]REKAP!$D114,[1]BCA!$M$11:$M$1015)</f>
        <v>0</v>
      </c>
      <c r="H114" s="20">
        <f>SUMIF('[1]LAP KAS'!$K$11:$K$3621,[1]REKAP!$D114,'[1]LAP KAS'!$L$11:$L$3621)+SUMIF('[1]LAP BANK OPR'!$K$11:$K$2061,[1]REKAP!$D114,'[1]LAP BANK OPR'!$L$11:$L$2061)+SUMIF('[1]LAP BANK GIRO'!$K$11:$K$2013,[1]REKAP!$D114,'[1]LAP BANK GIRO'!$L$11:$L$2013)+SUMIF('[1]LAP JU GL TO GL'!$K$11:$K$1224,[1]REKAP!$D114,'[1]LAP JU GL TO GL'!$N$11:$N$1224)+SUMIF('[1]BNI (BM)'!$K$11:$K$1015,[1]REKAP!$D114,'[1]BNI (BM)'!$L$11:$L$1015)+SUMIF('[1]BNI SYARIAH'!$K$11:$K$1015,[1]REKAP!$D114,'[1]BNI SYARIAH'!$L$11:$L$1015)+SUMIF('[1]BRI (BM)'!$K$11:$K$1015,[1]REKAP!$D114,'[1]BRI (BM)'!$L$11:$L$1015)+SUMIF('[1]BRI SYARIAH'!$K$11:$K$1015,[1]REKAP!$D114,'[1]BRI SYARIAH'!$L$11:$L$1015)+SUMIF([1]BCA!$K$11:$K$1015,[1]REKAP!$D114,[1]BCA!$L$11:$L$1015)</f>
        <v>0</v>
      </c>
      <c r="I114" s="20">
        <f t="shared" si="7"/>
        <v>0</v>
      </c>
    </row>
    <row r="115" spans="1:9">
      <c r="A115" s="18"/>
      <c r="B115" s="76" t="s">
        <v>220</v>
      </c>
      <c r="C115" s="14" t="s">
        <v>221</v>
      </c>
      <c r="D115" s="57">
        <v>1201010602</v>
      </c>
      <c r="E115" s="58" t="s">
        <v>222</v>
      </c>
      <c r="F115" s="19"/>
      <c r="G115" s="20">
        <f>SUMIF('[1]LAP KAS'!$K$11:$K$3621,[1]REKAP!$D115,'[1]LAP KAS'!$M$11:$M$3621)+SUMIF('[1]LAP BANK OPR'!$K$11:$K$2061,[1]REKAP!$D115,'[1]LAP BANK OPR'!$M$11:$M$2061)+SUMIF('[1]LAP BANK GIRO'!$K$11:$K$2013,[1]REKAP!$D115,'[1]LAP BANK GIRO'!$M$11:$M$2013)+SUMIF('[1]LAP JU GL TO GL'!$K$11:$K$1224,[1]REKAP!$D115,'[1]LAP JU GL TO GL'!$M$11:$M$1224)+SUMIF('[1]BNI (BM)'!$K$11:$K$1015,[1]REKAP!$D115,'[1]BNI (BM)'!$M$11:$M$1015)+SUMIF('[1]BNI SYARIAH'!$K$11:$K$1015,[1]REKAP!$D115,'[1]BNI SYARIAH'!$M$11:$M$1015)+SUMIF('[1]BRI (BM)'!$K$11:$K$1015,[1]REKAP!$D115,'[1]BRI (BM)'!$M$11:$M$1015)+SUMIF('[1]BRI SYARIAH'!$K$11:$K$1015,[1]REKAP!$D115,'[1]BRI SYARIAH'!$M$11:$M$1015)+SUMIF([1]BCA!$K$11:$K$1015,[1]REKAP!$D115,[1]BCA!$M$11:$M$1015)</f>
        <v>0</v>
      </c>
      <c r="H115" s="20">
        <f>SUMIF('[1]LAP KAS'!$K$11:$K$3621,[1]REKAP!$D115,'[1]LAP KAS'!$L$11:$L$3621)+SUMIF('[1]LAP BANK OPR'!$K$11:$K$2061,[1]REKAP!$D115,'[1]LAP BANK OPR'!$L$11:$L$2061)+SUMIF('[1]LAP BANK GIRO'!$K$11:$K$2013,[1]REKAP!$D115,'[1]LAP BANK GIRO'!$L$11:$L$2013)+SUMIF('[1]LAP JU GL TO GL'!$K$11:$K$1224,[1]REKAP!$D115,'[1]LAP JU GL TO GL'!$N$11:$N$1224)+SUMIF('[1]BNI (BM)'!$K$11:$K$1015,[1]REKAP!$D115,'[1]BNI (BM)'!$L$11:$L$1015)+SUMIF('[1]BNI SYARIAH'!$K$11:$K$1015,[1]REKAP!$D115,'[1]BNI SYARIAH'!$L$11:$L$1015)+SUMIF('[1]BRI (BM)'!$K$11:$K$1015,[1]REKAP!$D115,'[1]BRI (BM)'!$L$11:$L$1015)+SUMIF('[1]BRI SYARIAH'!$K$11:$K$1015,[1]REKAP!$D115,'[1]BRI SYARIAH'!$L$11:$L$1015)+SUMIF([1]BCA!$K$11:$K$1015,[1]REKAP!$D115,[1]BCA!$L$11:$L$1015)</f>
        <v>0</v>
      </c>
      <c r="I115" s="20">
        <f t="shared" si="7"/>
        <v>0</v>
      </c>
    </row>
    <row r="116" spans="1:9">
      <c r="A116" s="21" t="s">
        <v>223</v>
      </c>
      <c r="B116" s="22"/>
      <c r="C116" s="14" t="s">
        <v>224</v>
      </c>
      <c r="D116" s="57"/>
      <c r="E116" s="64"/>
      <c r="F116" s="19"/>
      <c r="G116" s="20">
        <f>SUMIF('[1]LAP KAS'!$K$11:$K$3621,[1]REKAP!$D116,'[1]LAP KAS'!$M$11:$M$3621)+SUMIF('[1]LAP BANK OPR'!$K$11:$K$2061,[1]REKAP!$D116,'[1]LAP BANK OPR'!$M$11:$M$2061)+SUMIF('[1]LAP BANK GIRO'!$K$11:$K$2013,[1]REKAP!$D116,'[1]LAP BANK GIRO'!$M$11:$M$2013)+SUMIF('[1]LAP JU GL TO GL'!$K$11:$K$1224,[1]REKAP!$D116,'[1]LAP JU GL TO GL'!$M$11:$M$1224)+SUMIF('[1]BNI (BM)'!$K$11:$K$1015,[1]REKAP!$D116,'[1]BNI (BM)'!$M$11:$M$1015)+SUMIF('[1]BNI SYARIAH'!$K$11:$K$1015,[1]REKAP!$D116,'[1]BNI SYARIAH'!$M$11:$M$1015)+SUMIF('[1]BRI (BM)'!$K$11:$K$1015,[1]REKAP!$D116,'[1]BRI (BM)'!$M$11:$M$1015)+SUMIF('[1]BRI SYARIAH'!$K$11:$K$1015,[1]REKAP!$D116,'[1]BRI SYARIAH'!$M$11:$M$1015)+SUMIF([1]BCA!$K$11:$K$1015,[1]REKAP!$D116,[1]BCA!$M$11:$M$1015)</f>
        <v>0</v>
      </c>
      <c r="H116" s="20">
        <f>SUMIF('[1]LAP KAS'!$K$11:$K$3621,[1]REKAP!$D116,'[1]LAP KAS'!$L$11:$L$3621)+SUMIF('[1]LAP BANK OPR'!$K$11:$K$2061,[1]REKAP!$D116,'[1]LAP BANK OPR'!$L$11:$L$2061)+SUMIF('[1]LAP BANK GIRO'!$K$11:$K$2013,[1]REKAP!$D116,'[1]LAP BANK GIRO'!$L$11:$L$2013)+SUMIF('[1]LAP JU GL TO GL'!$K$11:$K$1224,[1]REKAP!$D116,'[1]LAP JU GL TO GL'!$N$11:$N$1224)+SUMIF('[1]BNI (BM)'!$K$11:$K$1015,[1]REKAP!$D116,'[1]BNI (BM)'!$L$11:$L$1015)+SUMIF('[1]BNI SYARIAH'!$K$11:$K$1015,[1]REKAP!$D116,'[1]BNI SYARIAH'!$L$11:$L$1015)+SUMIF('[1]BRI (BM)'!$K$11:$K$1015,[1]REKAP!$D116,'[1]BRI (BM)'!$L$11:$L$1015)+SUMIF('[1]BRI SYARIAH'!$K$11:$K$1015,[1]REKAP!$D116,'[1]BRI SYARIAH'!$L$11:$L$1015)+SUMIF([1]BCA!$K$11:$K$1015,[1]REKAP!$D116,[1]BCA!$L$11:$L$1015)</f>
        <v>0</v>
      </c>
      <c r="I116" s="20">
        <f t="shared" si="7"/>
        <v>0</v>
      </c>
    </row>
    <row r="117" spans="1:9">
      <c r="A117" s="18"/>
      <c r="B117" s="22" t="s">
        <v>225</v>
      </c>
      <c r="C117" s="14" t="s">
        <v>226</v>
      </c>
      <c r="D117" s="57">
        <v>1201020101</v>
      </c>
      <c r="E117" s="58" t="s">
        <v>227</v>
      </c>
      <c r="F117" s="19"/>
      <c r="G117" s="20">
        <f>SUMIF('[1]LAP KAS'!$K$11:$K$3621,[1]REKAP!$D117,'[1]LAP KAS'!$M$11:$M$3621)+SUMIF('[1]LAP BANK OPR'!$K$11:$K$2061,[1]REKAP!$D117,'[1]LAP BANK OPR'!$M$11:$M$2061)+SUMIF('[1]LAP BANK GIRO'!$K$11:$K$2013,[1]REKAP!$D117,'[1]LAP BANK GIRO'!$M$11:$M$2013)+SUMIF('[1]LAP JU GL TO GL'!$K$11:$K$1224,[1]REKAP!$D117,'[1]LAP JU GL TO GL'!$M$11:$M$1224)+SUMIF('[1]BNI (BM)'!$K$11:$K$1015,[1]REKAP!$D117,'[1]BNI (BM)'!$M$11:$M$1015)+SUMIF('[1]BNI SYARIAH'!$K$11:$K$1015,[1]REKAP!$D117,'[1]BNI SYARIAH'!$M$11:$M$1015)+SUMIF('[1]BRI (BM)'!$K$11:$K$1015,[1]REKAP!$D117,'[1]BRI (BM)'!$M$11:$M$1015)+SUMIF('[1]BRI SYARIAH'!$K$11:$K$1015,[1]REKAP!$D117,'[1]BRI SYARIAH'!$M$11:$M$1015)+SUMIF([1]BCA!$K$11:$K$1015,[1]REKAP!$D117,[1]BCA!$M$11:$M$1015)</f>
        <v>0</v>
      </c>
      <c r="H117" s="20">
        <f>SUMIF('[1]LAP KAS'!$K$11:$K$3621,[1]REKAP!$D117,'[1]LAP KAS'!$L$11:$L$3621)+SUMIF('[1]LAP BANK OPR'!$K$11:$K$2061,[1]REKAP!$D117,'[1]LAP BANK OPR'!$L$11:$L$2061)+SUMIF('[1]LAP BANK GIRO'!$K$11:$K$2013,[1]REKAP!$D117,'[1]LAP BANK GIRO'!$L$11:$L$2013)+SUMIF('[1]LAP JU GL TO GL'!$K$11:$K$1224,[1]REKAP!$D117,'[1]LAP JU GL TO GL'!$N$11:$N$1224)+SUMIF('[1]BNI (BM)'!$K$11:$K$1015,[1]REKAP!$D117,'[1]BNI (BM)'!$L$11:$L$1015)+SUMIF('[1]BNI SYARIAH'!$K$11:$K$1015,[1]REKAP!$D117,'[1]BNI SYARIAH'!$L$11:$L$1015)+SUMIF('[1]BRI (BM)'!$K$11:$K$1015,[1]REKAP!$D117,'[1]BRI (BM)'!$L$11:$L$1015)+SUMIF('[1]BRI SYARIAH'!$K$11:$K$1015,[1]REKAP!$D117,'[1]BRI SYARIAH'!$L$11:$L$1015)+SUMIF([1]BCA!$K$11:$K$1015,[1]REKAP!$D117,[1]BCA!$L$11:$L$1015)</f>
        <v>0</v>
      </c>
      <c r="I117" s="20">
        <f t="shared" si="7"/>
        <v>0</v>
      </c>
    </row>
    <row r="118" spans="1:9">
      <c r="A118" s="18"/>
      <c r="B118" s="22" t="s">
        <v>228</v>
      </c>
      <c r="C118" s="14" t="s">
        <v>229</v>
      </c>
      <c r="D118" s="57">
        <v>1201020104</v>
      </c>
      <c r="E118" s="58" t="s">
        <v>230</v>
      </c>
      <c r="F118" s="19"/>
      <c r="G118" s="20">
        <f>SUMIF('[1]LAP KAS'!$K$11:$K$3621,[1]REKAP!$D118,'[1]LAP KAS'!$M$11:$M$3621)+SUMIF('[1]LAP BANK OPR'!$K$11:$K$2061,[1]REKAP!$D118,'[1]LAP BANK OPR'!$M$11:$M$2061)+SUMIF('[1]LAP BANK GIRO'!$K$11:$K$2013,[1]REKAP!$D118,'[1]LAP BANK GIRO'!$M$11:$M$2013)+SUMIF('[1]LAP JU GL TO GL'!$K$11:$K$1224,[1]REKAP!$D118,'[1]LAP JU GL TO GL'!$M$11:$M$1224)+SUMIF('[1]BNI (BM)'!$K$11:$K$1015,[1]REKAP!$D118,'[1]BNI (BM)'!$M$11:$M$1015)+SUMIF('[1]BNI SYARIAH'!$K$11:$K$1015,[1]REKAP!$D118,'[1]BNI SYARIAH'!$M$11:$M$1015)+SUMIF('[1]BRI (BM)'!$K$11:$K$1015,[1]REKAP!$D118,'[1]BRI (BM)'!$M$11:$M$1015)+SUMIF('[1]BRI SYARIAH'!$K$11:$K$1015,[1]REKAP!$D118,'[1]BRI SYARIAH'!$M$11:$M$1015)+SUMIF([1]BCA!$K$11:$K$1015,[1]REKAP!$D118,[1]BCA!$M$11:$M$1015)</f>
        <v>0</v>
      </c>
      <c r="H118" s="20">
        <f>SUMIF('[1]LAP KAS'!$K$11:$K$3621,[1]REKAP!$D118,'[1]LAP KAS'!$L$11:$L$3621)+SUMIF('[1]LAP BANK OPR'!$K$11:$K$2061,[1]REKAP!$D118,'[1]LAP BANK OPR'!$L$11:$L$2061)+SUMIF('[1]LAP BANK GIRO'!$K$11:$K$2013,[1]REKAP!$D118,'[1]LAP BANK GIRO'!$L$11:$L$2013)+SUMIF('[1]LAP JU GL TO GL'!$K$11:$K$1224,[1]REKAP!$D118,'[1]LAP JU GL TO GL'!$N$11:$N$1224)+SUMIF('[1]BNI (BM)'!$K$11:$K$1015,[1]REKAP!$D118,'[1]BNI (BM)'!$L$11:$L$1015)+SUMIF('[1]BNI SYARIAH'!$K$11:$K$1015,[1]REKAP!$D118,'[1]BNI SYARIAH'!$L$11:$L$1015)+SUMIF('[1]BRI (BM)'!$K$11:$K$1015,[1]REKAP!$D118,'[1]BRI (BM)'!$L$11:$L$1015)+SUMIF('[1]BRI SYARIAH'!$K$11:$K$1015,[1]REKAP!$D118,'[1]BRI SYARIAH'!$L$11:$L$1015)+SUMIF([1]BCA!$K$11:$K$1015,[1]REKAP!$D118,[1]BCA!$L$11:$L$1015)</f>
        <v>0</v>
      </c>
      <c r="I118" s="20">
        <f t="shared" si="7"/>
        <v>0</v>
      </c>
    </row>
    <row r="119" spans="1:9">
      <c r="A119" s="77"/>
      <c r="B119" s="50" t="s">
        <v>195</v>
      </c>
      <c r="C119" s="71" t="s">
        <v>231</v>
      </c>
      <c r="D119" s="72">
        <v>1201020202</v>
      </c>
      <c r="E119" s="71" t="s">
        <v>231</v>
      </c>
      <c r="F119" s="19"/>
      <c r="G119" s="20">
        <f>SUMIF('[1]LAP KAS'!$K$11:$K$3621,[1]REKAP!$D119,'[1]LAP KAS'!$M$11:$M$3621)+SUMIF('[1]LAP BANK OPR'!$K$11:$K$2061,[1]REKAP!$D119,'[1]LAP BANK OPR'!$M$11:$M$2061)+SUMIF('[1]LAP BANK GIRO'!$K$11:$K$2013,[1]REKAP!$D119,'[1]LAP BANK GIRO'!$M$11:$M$2013)+SUMIF('[1]LAP JU GL TO GL'!$K$11:$K$1224,[1]REKAP!$D119,'[1]LAP JU GL TO GL'!$M$11:$M$1224)+SUMIF('[1]BNI (BM)'!$K$11:$K$1015,[1]REKAP!$D119,'[1]BNI (BM)'!$M$11:$M$1015)+SUMIF('[1]BNI SYARIAH'!$K$11:$K$1015,[1]REKAP!$D119,'[1]BNI SYARIAH'!$M$11:$M$1015)+SUMIF('[1]BRI (BM)'!$K$11:$K$1015,[1]REKAP!$D119,'[1]BRI (BM)'!$M$11:$M$1015)+SUMIF('[1]BRI SYARIAH'!$K$11:$K$1015,[1]REKAP!$D119,'[1]BRI SYARIAH'!$M$11:$M$1015)+SUMIF([1]BCA!$K$11:$K$1015,[1]REKAP!$D119,[1]BCA!$M$11:$M$1015)</f>
        <v>0</v>
      </c>
      <c r="H119" s="20">
        <f>SUMIF('[1]LAP KAS'!$K$11:$K$3621,[1]REKAP!$D119,'[1]LAP KAS'!$L$11:$L$3621)+SUMIF('[1]LAP BANK OPR'!$K$11:$K$2061,[1]REKAP!$D119,'[1]LAP BANK OPR'!$L$11:$L$2061)+SUMIF('[1]LAP BANK GIRO'!$K$11:$K$2013,[1]REKAP!$D119,'[1]LAP BANK GIRO'!$L$11:$L$2013)+SUMIF('[1]LAP JU GL TO GL'!$K$11:$K$1224,[1]REKAP!$D119,'[1]LAP JU GL TO GL'!$N$11:$N$1224)+SUMIF('[1]BNI (BM)'!$K$11:$K$1015,[1]REKAP!$D119,'[1]BNI (BM)'!$L$11:$L$1015)+SUMIF('[1]BNI SYARIAH'!$K$11:$K$1015,[1]REKAP!$D119,'[1]BNI SYARIAH'!$L$11:$L$1015)+SUMIF('[1]BRI (BM)'!$K$11:$K$1015,[1]REKAP!$D119,'[1]BRI (BM)'!$L$11:$L$1015)+SUMIF('[1]BRI SYARIAH'!$K$11:$K$1015,[1]REKAP!$D119,'[1]BRI SYARIAH'!$L$11:$L$1015)+SUMIF([1]BCA!$K$11:$K$1015,[1]REKAP!$D119,[1]BCA!$L$11:$L$1015)</f>
        <v>0</v>
      </c>
      <c r="I119" s="20">
        <f t="shared" si="7"/>
        <v>0</v>
      </c>
    </row>
    <row r="120" spans="1:9">
      <c r="A120" s="77"/>
      <c r="B120" s="50"/>
      <c r="C120" s="71"/>
      <c r="D120" s="72"/>
      <c r="E120" s="71" t="s">
        <v>232</v>
      </c>
      <c r="F120" s="19"/>
      <c r="G120" s="20"/>
      <c r="H120" s="20"/>
      <c r="I120" s="20"/>
    </row>
    <row r="121" spans="1:9">
      <c r="A121" s="18"/>
      <c r="B121" s="76" t="s">
        <v>233</v>
      </c>
      <c r="C121" s="14" t="s">
        <v>234</v>
      </c>
      <c r="D121" s="57">
        <v>1201020301</v>
      </c>
      <c r="E121" s="58" t="s">
        <v>235</v>
      </c>
      <c r="F121" s="19"/>
      <c r="G121" s="20">
        <f>SUMIF('[1]LAP KAS'!$K$11:$K$3621,[1]REKAP!$D121,'[1]LAP KAS'!$M$11:$M$3621)+SUMIF('[1]LAP BANK OPR'!$K$11:$K$2061,[1]REKAP!$D121,'[1]LAP BANK OPR'!$M$11:$M$2061)+SUMIF('[1]LAP BANK GIRO'!$K$11:$K$2013,[1]REKAP!$D121,'[1]LAP BANK GIRO'!$M$11:$M$2013)+SUMIF('[1]LAP JU GL TO GL'!$K$11:$K$1224,[1]REKAP!$D121,'[1]LAP JU GL TO GL'!$M$11:$M$1224)+SUMIF('[1]BNI (BM)'!$K$11:$K$1015,[1]REKAP!$D121,'[1]BNI (BM)'!$M$11:$M$1015)+SUMIF('[1]BNI SYARIAH'!$K$11:$K$1015,[1]REKAP!$D121,'[1]BNI SYARIAH'!$M$11:$M$1015)+SUMIF('[1]BRI (BM)'!$K$11:$K$1015,[1]REKAP!$D121,'[1]BRI (BM)'!$M$11:$M$1015)+SUMIF('[1]BRI SYARIAH'!$K$11:$K$1015,[1]REKAP!$D121,'[1]BRI SYARIAH'!$M$11:$M$1015)+SUMIF([1]BCA!$K$11:$K$1015,[1]REKAP!$D121,[1]BCA!$M$11:$M$1015)</f>
        <v>0</v>
      </c>
      <c r="H121" s="20">
        <f>SUMIF('[1]LAP KAS'!$K$11:$K$3621,[1]REKAP!$D121,'[1]LAP KAS'!$L$11:$L$3621)+SUMIF('[1]LAP BANK OPR'!$K$11:$K$2061,[1]REKAP!$D121,'[1]LAP BANK OPR'!$L$11:$L$2061)+SUMIF('[1]LAP BANK GIRO'!$K$11:$K$2013,[1]REKAP!$D121,'[1]LAP BANK GIRO'!$L$11:$L$2013)+SUMIF('[1]LAP JU GL TO GL'!$K$11:$K$1224,[1]REKAP!$D121,'[1]LAP JU GL TO GL'!$N$11:$N$1224)+SUMIF('[1]BNI (BM)'!$K$11:$K$1015,[1]REKAP!$D121,'[1]BNI (BM)'!$L$11:$L$1015)+SUMIF('[1]BNI SYARIAH'!$K$11:$K$1015,[1]REKAP!$D121,'[1]BNI SYARIAH'!$L$11:$L$1015)+SUMIF('[1]BRI (BM)'!$K$11:$K$1015,[1]REKAP!$D121,'[1]BRI (BM)'!$L$11:$L$1015)+SUMIF('[1]BRI SYARIAH'!$K$11:$K$1015,[1]REKAP!$D121,'[1]BRI SYARIAH'!$L$11:$L$1015)+SUMIF([1]BCA!$K$11:$K$1015,[1]REKAP!$D121,[1]BCA!$L$11:$L$1015)</f>
        <v>0</v>
      </c>
      <c r="I121" s="20">
        <f t="shared" ref="I121:I127" si="8">+F121+G121-H121</f>
        <v>0</v>
      </c>
    </row>
    <row r="122" spans="1:9">
      <c r="A122" s="18"/>
      <c r="B122" s="76"/>
      <c r="C122" s="14"/>
      <c r="D122" s="57">
        <v>1201020302</v>
      </c>
      <c r="E122" s="58" t="s">
        <v>236</v>
      </c>
      <c r="F122" s="19"/>
      <c r="G122" s="20">
        <f>SUMIF('[1]LAP KAS'!$K$11:$K$3621,[1]REKAP!$D122,'[1]LAP KAS'!$M$11:$M$3621)+SUMIF('[1]LAP BANK OPR'!$K$11:$K$2061,[1]REKAP!$D122,'[1]LAP BANK OPR'!$M$11:$M$2061)+SUMIF('[1]LAP BANK GIRO'!$K$11:$K$2013,[1]REKAP!$D122,'[1]LAP BANK GIRO'!$M$11:$M$2013)+SUMIF('[1]LAP JU GL TO GL'!$K$11:$K$1224,[1]REKAP!$D122,'[1]LAP JU GL TO GL'!$M$11:$M$1224)+SUMIF('[1]BNI (BM)'!$K$11:$K$1015,[1]REKAP!$D122,'[1]BNI (BM)'!$M$11:$M$1015)+SUMIF('[1]BNI SYARIAH'!$K$11:$K$1015,[1]REKAP!$D122,'[1]BNI SYARIAH'!$M$11:$M$1015)+SUMIF('[1]BRI (BM)'!$K$11:$K$1015,[1]REKAP!$D122,'[1]BRI (BM)'!$M$11:$M$1015)+SUMIF('[1]BRI SYARIAH'!$K$11:$K$1015,[1]REKAP!$D122,'[1]BRI SYARIAH'!$M$11:$M$1015)+SUMIF([1]BCA!$K$11:$K$1015,[1]REKAP!$D122,[1]BCA!$M$11:$M$1015)</f>
        <v>0</v>
      </c>
      <c r="H122" s="20">
        <f>SUMIF('[1]LAP KAS'!$K$11:$K$3621,[1]REKAP!$D122,'[1]LAP KAS'!$L$11:$L$3621)+SUMIF('[1]LAP BANK OPR'!$K$11:$K$2061,[1]REKAP!$D122,'[1]LAP BANK OPR'!$L$11:$L$2061)+SUMIF('[1]LAP BANK GIRO'!$K$11:$K$2013,[1]REKAP!$D122,'[1]LAP BANK GIRO'!$L$11:$L$2013)+SUMIF('[1]LAP JU GL TO GL'!$K$11:$K$1224,[1]REKAP!$D122,'[1]LAP JU GL TO GL'!$N$11:$N$1224)+SUMIF('[1]BNI (BM)'!$K$11:$K$1015,[1]REKAP!$D122,'[1]BNI (BM)'!$L$11:$L$1015)+SUMIF('[1]BNI SYARIAH'!$K$11:$K$1015,[1]REKAP!$D122,'[1]BNI SYARIAH'!$L$11:$L$1015)+SUMIF('[1]BRI (BM)'!$K$11:$K$1015,[1]REKAP!$D122,'[1]BRI (BM)'!$L$11:$L$1015)+SUMIF('[1]BRI SYARIAH'!$K$11:$K$1015,[1]REKAP!$D122,'[1]BRI SYARIAH'!$L$11:$L$1015)+SUMIF([1]BCA!$K$11:$K$1015,[1]REKAP!$D122,[1]BCA!$L$11:$L$1015)</f>
        <v>0</v>
      </c>
      <c r="I122" s="20">
        <f t="shared" si="8"/>
        <v>0</v>
      </c>
    </row>
    <row r="123" spans="1:9">
      <c r="A123" s="18"/>
      <c r="B123" s="76"/>
      <c r="C123" s="14"/>
      <c r="D123" s="57">
        <v>1201020401</v>
      </c>
      <c r="E123" s="58" t="s">
        <v>237</v>
      </c>
      <c r="F123" s="19"/>
      <c r="G123" s="20">
        <f>SUMIF('[1]LAP KAS'!$K$11:$K$3621,[1]REKAP!$D123,'[1]LAP KAS'!$M$11:$M$3621)+SUMIF('[1]LAP BANK OPR'!$K$11:$K$2061,[1]REKAP!$D123,'[1]LAP BANK OPR'!$M$11:$M$2061)+SUMIF('[1]LAP BANK GIRO'!$K$11:$K$2013,[1]REKAP!$D123,'[1]LAP BANK GIRO'!$M$11:$M$2013)+SUMIF('[1]LAP JU GL TO GL'!$K$11:$K$1224,[1]REKAP!$D123,'[1]LAP JU GL TO GL'!$M$11:$M$1224)+SUMIF('[1]BNI (BM)'!$K$11:$K$1015,[1]REKAP!$D123,'[1]BNI (BM)'!$M$11:$M$1015)+SUMIF('[1]BNI SYARIAH'!$K$11:$K$1015,[1]REKAP!$D123,'[1]BNI SYARIAH'!$M$11:$M$1015)+SUMIF('[1]BRI (BM)'!$K$11:$K$1015,[1]REKAP!$D123,'[1]BRI (BM)'!$M$11:$M$1015)+SUMIF('[1]BRI SYARIAH'!$K$11:$K$1015,[1]REKAP!$D123,'[1]BRI SYARIAH'!$M$11:$M$1015)+SUMIF([1]BCA!$K$11:$K$1015,[1]REKAP!$D123,[1]BCA!$M$11:$M$1015)</f>
        <v>0</v>
      </c>
      <c r="H123" s="20">
        <f>SUMIF('[1]LAP KAS'!$K$11:$K$3621,[1]REKAP!$D123,'[1]LAP KAS'!$L$11:$L$3621)+SUMIF('[1]LAP BANK OPR'!$K$11:$K$2061,[1]REKAP!$D123,'[1]LAP BANK OPR'!$L$11:$L$2061)+SUMIF('[1]LAP BANK GIRO'!$K$11:$K$2013,[1]REKAP!$D123,'[1]LAP BANK GIRO'!$L$11:$L$2013)+SUMIF('[1]LAP JU GL TO GL'!$K$11:$K$1224,[1]REKAP!$D123,'[1]LAP JU GL TO GL'!$N$11:$N$1224)+SUMIF('[1]BNI (BM)'!$K$11:$K$1015,[1]REKAP!$D123,'[1]BNI (BM)'!$L$11:$L$1015)+SUMIF('[1]BNI SYARIAH'!$K$11:$K$1015,[1]REKAP!$D123,'[1]BNI SYARIAH'!$L$11:$L$1015)+SUMIF('[1]BRI (BM)'!$K$11:$K$1015,[1]REKAP!$D123,'[1]BRI (BM)'!$L$11:$L$1015)+SUMIF('[1]BRI SYARIAH'!$K$11:$K$1015,[1]REKAP!$D123,'[1]BRI SYARIAH'!$L$11:$L$1015)+SUMIF([1]BCA!$K$11:$K$1015,[1]REKAP!$D123,[1]BCA!$L$11:$L$1015)</f>
        <v>0</v>
      </c>
      <c r="I123" s="20">
        <f t="shared" si="8"/>
        <v>0</v>
      </c>
    </row>
    <row r="124" spans="1:9">
      <c r="A124" s="21"/>
      <c r="B124" s="76" t="s">
        <v>238</v>
      </c>
      <c r="C124" s="14" t="s">
        <v>239</v>
      </c>
      <c r="D124" s="57">
        <v>1201020402</v>
      </c>
      <c r="E124" s="58" t="s">
        <v>240</v>
      </c>
      <c r="F124" s="19"/>
      <c r="G124" s="20">
        <f>SUMIF('[1]LAP KAS'!$K$11:$K$3621,[1]REKAP!$D124,'[1]LAP KAS'!$M$11:$M$3621)+SUMIF('[1]LAP BANK OPR'!$K$11:$K$2061,[1]REKAP!$D124,'[1]LAP BANK OPR'!$M$11:$M$2061)+SUMIF('[1]LAP BANK GIRO'!$K$11:$K$2013,[1]REKAP!$D124,'[1]LAP BANK GIRO'!$M$11:$M$2013)+SUMIF('[1]LAP JU GL TO GL'!$K$11:$K$1224,[1]REKAP!$D124,'[1]LAP JU GL TO GL'!$M$11:$M$1224)+SUMIF('[1]BNI (BM)'!$K$11:$K$1015,[1]REKAP!$D124,'[1]BNI (BM)'!$M$11:$M$1015)+SUMIF('[1]BNI SYARIAH'!$K$11:$K$1015,[1]REKAP!$D124,'[1]BNI SYARIAH'!$M$11:$M$1015)+SUMIF('[1]BRI (BM)'!$K$11:$K$1015,[1]REKAP!$D124,'[1]BRI (BM)'!$M$11:$M$1015)+SUMIF('[1]BRI SYARIAH'!$K$11:$K$1015,[1]REKAP!$D124,'[1]BRI SYARIAH'!$M$11:$M$1015)+SUMIF([1]BCA!$K$11:$K$1015,[1]REKAP!$D124,[1]BCA!$M$11:$M$1015)</f>
        <v>0</v>
      </c>
      <c r="H124" s="20">
        <f>SUMIF('[1]LAP KAS'!$K$11:$K$3621,[1]REKAP!$D124,'[1]LAP KAS'!$L$11:$L$3621)+SUMIF('[1]LAP BANK OPR'!$K$11:$K$2061,[1]REKAP!$D124,'[1]LAP BANK OPR'!$L$11:$L$2061)+SUMIF('[1]LAP BANK GIRO'!$K$11:$K$2013,[1]REKAP!$D124,'[1]LAP BANK GIRO'!$L$11:$L$2013)+SUMIF('[1]LAP JU GL TO GL'!$K$11:$K$1224,[1]REKAP!$D124,'[1]LAP JU GL TO GL'!$N$11:$N$1224)+SUMIF('[1]BNI (BM)'!$K$11:$K$1015,[1]REKAP!$D124,'[1]BNI (BM)'!$L$11:$L$1015)+SUMIF('[1]BNI SYARIAH'!$K$11:$K$1015,[1]REKAP!$D124,'[1]BNI SYARIAH'!$L$11:$L$1015)+SUMIF('[1]BRI (BM)'!$K$11:$K$1015,[1]REKAP!$D124,'[1]BRI (BM)'!$L$11:$L$1015)+SUMIF('[1]BRI SYARIAH'!$K$11:$K$1015,[1]REKAP!$D124,'[1]BRI SYARIAH'!$L$11:$L$1015)+SUMIF([1]BCA!$K$11:$K$1015,[1]REKAP!$D124,[1]BCA!$L$11:$L$1015)</f>
        <v>0</v>
      </c>
      <c r="I124" s="20">
        <f t="shared" si="8"/>
        <v>0</v>
      </c>
    </row>
    <row r="125" spans="1:9">
      <c r="A125" s="21" t="s">
        <v>241</v>
      </c>
      <c r="B125" s="76"/>
      <c r="C125" s="14" t="s">
        <v>242</v>
      </c>
      <c r="D125" s="57"/>
      <c r="E125" s="58"/>
      <c r="F125" s="19"/>
      <c r="G125" s="20">
        <f>SUMIF('[1]LAP KAS'!$K$11:$K$3621,[1]REKAP!$D125,'[1]LAP KAS'!$M$11:$M$3621)+SUMIF('[1]LAP BANK OPR'!$K$11:$K$2061,[1]REKAP!$D125,'[1]LAP BANK OPR'!$M$11:$M$2061)+SUMIF('[1]LAP BANK GIRO'!$K$11:$K$2013,[1]REKAP!$D125,'[1]LAP BANK GIRO'!$M$11:$M$2013)+SUMIF('[1]LAP JU GL TO GL'!$K$11:$K$1224,[1]REKAP!$D125,'[1]LAP JU GL TO GL'!$M$11:$M$1224)+SUMIF('[1]BNI (BM)'!$K$11:$K$1015,[1]REKAP!$D125,'[1]BNI (BM)'!$M$11:$M$1015)+SUMIF('[1]BNI SYARIAH'!$K$11:$K$1015,[1]REKAP!$D125,'[1]BNI SYARIAH'!$M$11:$M$1015)+SUMIF('[1]BRI (BM)'!$K$11:$K$1015,[1]REKAP!$D125,'[1]BRI (BM)'!$M$11:$M$1015)+SUMIF('[1]BRI SYARIAH'!$K$11:$K$1015,[1]REKAP!$D125,'[1]BRI SYARIAH'!$M$11:$M$1015)+SUMIF([1]BCA!$K$11:$K$1015,[1]REKAP!$D125,[1]BCA!$M$11:$M$1015)</f>
        <v>0</v>
      </c>
      <c r="H125" s="20">
        <f>SUMIF('[1]LAP KAS'!$K$11:$K$3621,[1]REKAP!$D125,'[1]LAP KAS'!$L$11:$L$3621)+SUMIF('[1]LAP BANK OPR'!$K$11:$K$2061,[1]REKAP!$D125,'[1]LAP BANK OPR'!$L$11:$L$2061)+SUMIF('[1]LAP BANK GIRO'!$K$11:$K$2013,[1]REKAP!$D125,'[1]LAP BANK GIRO'!$L$11:$L$2013)+SUMIF('[1]LAP JU GL TO GL'!$K$11:$K$1224,[1]REKAP!$D125,'[1]LAP JU GL TO GL'!$N$11:$N$1224)+SUMIF('[1]BNI (BM)'!$K$11:$K$1015,[1]REKAP!$D125,'[1]BNI (BM)'!$L$11:$L$1015)+SUMIF('[1]BNI SYARIAH'!$K$11:$K$1015,[1]REKAP!$D125,'[1]BNI SYARIAH'!$L$11:$L$1015)+SUMIF('[1]BRI (BM)'!$K$11:$K$1015,[1]REKAP!$D125,'[1]BRI (BM)'!$L$11:$L$1015)+SUMIF('[1]BRI SYARIAH'!$K$11:$K$1015,[1]REKAP!$D125,'[1]BRI SYARIAH'!$L$11:$L$1015)+SUMIF([1]BCA!$K$11:$K$1015,[1]REKAP!$D125,[1]BCA!$L$11:$L$1015)</f>
        <v>0</v>
      </c>
      <c r="I125" s="20">
        <f t="shared" si="8"/>
        <v>0</v>
      </c>
    </row>
    <row r="126" spans="1:9">
      <c r="A126" s="18"/>
      <c r="B126" s="76" t="s">
        <v>243</v>
      </c>
      <c r="C126" s="14" t="s">
        <v>242</v>
      </c>
      <c r="D126" s="57">
        <v>1201020501</v>
      </c>
      <c r="E126" s="58" t="s">
        <v>244</v>
      </c>
      <c r="F126" s="19"/>
      <c r="G126" s="20">
        <f>SUMIF('[1]LAP KAS'!$K$11:$K$3621,[1]REKAP!$D126,'[1]LAP KAS'!$M$11:$M$3621)+SUMIF('[1]LAP BANK OPR'!$K$11:$K$2061,[1]REKAP!$D126,'[1]LAP BANK OPR'!$M$11:$M$2061)+SUMIF('[1]LAP BANK GIRO'!$K$11:$K$2013,[1]REKAP!$D126,'[1]LAP BANK GIRO'!$M$11:$M$2013)+SUMIF('[1]LAP JU GL TO GL'!$K$11:$K$1224,[1]REKAP!$D126,'[1]LAP JU GL TO GL'!$M$11:$M$1224)+SUMIF('[1]BNI (BM)'!$K$11:$K$1015,[1]REKAP!$D126,'[1]BNI (BM)'!$M$11:$M$1015)+SUMIF('[1]BNI SYARIAH'!$K$11:$K$1015,[1]REKAP!$D126,'[1]BNI SYARIAH'!$M$11:$M$1015)+SUMIF('[1]BRI (BM)'!$K$11:$K$1015,[1]REKAP!$D126,'[1]BRI (BM)'!$M$11:$M$1015)+SUMIF('[1]BRI SYARIAH'!$K$11:$K$1015,[1]REKAP!$D126,'[1]BRI SYARIAH'!$M$11:$M$1015)+SUMIF([1]BCA!$K$11:$K$1015,[1]REKAP!$D126,[1]BCA!$M$11:$M$1015)</f>
        <v>0</v>
      </c>
      <c r="H126" s="20">
        <f>SUMIF('[1]LAP KAS'!$K$11:$K$3621,[1]REKAP!$D126,'[1]LAP KAS'!$L$11:$L$3621)+SUMIF('[1]LAP BANK OPR'!$K$11:$K$2061,[1]REKAP!$D126,'[1]LAP BANK OPR'!$L$11:$L$2061)+SUMIF('[1]LAP BANK GIRO'!$K$11:$K$2013,[1]REKAP!$D126,'[1]LAP BANK GIRO'!$L$11:$L$2013)+SUMIF('[1]LAP JU GL TO GL'!$K$11:$K$1224,[1]REKAP!$D126,'[1]LAP JU GL TO GL'!$N$11:$N$1224)+SUMIF('[1]BNI (BM)'!$K$11:$K$1015,[1]REKAP!$D126,'[1]BNI (BM)'!$L$11:$L$1015)+SUMIF('[1]BNI SYARIAH'!$K$11:$K$1015,[1]REKAP!$D126,'[1]BNI SYARIAH'!$L$11:$L$1015)+SUMIF('[1]BRI (BM)'!$K$11:$K$1015,[1]REKAP!$D126,'[1]BRI (BM)'!$L$11:$L$1015)+SUMIF('[1]BRI SYARIAH'!$K$11:$K$1015,[1]REKAP!$D126,'[1]BRI SYARIAH'!$L$11:$L$1015)+SUMIF([1]BCA!$K$11:$K$1015,[1]REKAP!$D126,[1]BCA!$L$11:$L$1015)</f>
        <v>0</v>
      </c>
      <c r="I126" s="20">
        <f t="shared" si="8"/>
        <v>0</v>
      </c>
    </row>
    <row r="127" spans="1:9">
      <c r="A127" s="18"/>
      <c r="B127" s="76"/>
      <c r="C127" s="14"/>
      <c r="D127" s="57">
        <v>1201020502</v>
      </c>
      <c r="E127" s="58" t="s">
        <v>245</v>
      </c>
      <c r="F127" s="19"/>
      <c r="G127" s="20">
        <f>SUMIF('[1]LAP KAS'!$K$11:$K$3621,[1]REKAP!$D127,'[1]LAP KAS'!$M$11:$M$3621)+SUMIF('[1]LAP BANK OPR'!$K$11:$K$2061,[1]REKAP!$D127,'[1]LAP BANK OPR'!$M$11:$M$2061)+SUMIF('[1]LAP BANK GIRO'!$K$11:$K$2013,[1]REKAP!$D127,'[1]LAP BANK GIRO'!$M$11:$M$2013)+SUMIF('[1]LAP JU GL TO GL'!$K$11:$K$1224,[1]REKAP!$D127,'[1]LAP JU GL TO GL'!$M$11:$M$1224)+SUMIF('[1]BNI (BM)'!$K$11:$K$1015,[1]REKAP!$D127,'[1]BNI (BM)'!$M$11:$M$1015)+SUMIF('[1]BNI SYARIAH'!$K$11:$K$1015,[1]REKAP!$D127,'[1]BNI SYARIAH'!$M$11:$M$1015)+SUMIF('[1]BRI (BM)'!$K$11:$K$1015,[1]REKAP!$D127,'[1]BRI (BM)'!$M$11:$M$1015)+SUMIF('[1]BRI SYARIAH'!$K$11:$K$1015,[1]REKAP!$D127,'[1]BRI SYARIAH'!$M$11:$M$1015)+SUMIF([1]BCA!$K$11:$K$1015,[1]REKAP!$D127,[1]BCA!$M$11:$M$1015)</f>
        <v>0</v>
      </c>
      <c r="H127" s="20">
        <f>SUMIF('[1]LAP KAS'!$K$11:$K$3621,[1]REKAP!$D127,'[1]LAP KAS'!$L$11:$L$3621)+SUMIF('[1]LAP BANK OPR'!$K$11:$K$2061,[1]REKAP!$D127,'[1]LAP BANK OPR'!$L$11:$L$2061)+SUMIF('[1]LAP BANK GIRO'!$K$11:$K$2013,[1]REKAP!$D127,'[1]LAP BANK GIRO'!$L$11:$L$2013)+SUMIF('[1]LAP JU GL TO GL'!$K$11:$K$1224,[1]REKAP!$D127,'[1]LAP JU GL TO GL'!$N$11:$N$1224)+SUMIF('[1]BNI (BM)'!$K$11:$K$1015,[1]REKAP!$D127,'[1]BNI (BM)'!$L$11:$L$1015)+SUMIF('[1]BNI SYARIAH'!$K$11:$K$1015,[1]REKAP!$D127,'[1]BNI SYARIAH'!$L$11:$L$1015)+SUMIF('[1]BRI (BM)'!$K$11:$K$1015,[1]REKAP!$D127,'[1]BRI (BM)'!$L$11:$L$1015)+SUMIF('[1]BRI SYARIAH'!$K$11:$K$1015,[1]REKAP!$D127,'[1]BRI SYARIAH'!$L$11:$L$1015)+SUMIF([1]BCA!$K$11:$K$1015,[1]REKAP!$D127,[1]BCA!$L$11:$L$1015)</f>
        <v>0</v>
      </c>
      <c r="I127" s="20">
        <f t="shared" si="8"/>
        <v>0</v>
      </c>
    </row>
    <row r="128" spans="1:9">
      <c r="A128" s="18"/>
      <c r="B128" s="76"/>
      <c r="C128" s="68" t="s">
        <v>246</v>
      </c>
      <c r="D128" s="69"/>
      <c r="E128" s="68"/>
      <c r="F128" s="47">
        <f>SUM(F99:F127)</f>
        <v>0</v>
      </c>
      <c r="G128" s="20"/>
      <c r="H128" s="20"/>
      <c r="I128" s="47">
        <f>SUM(I99:I127)</f>
        <v>0</v>
      </c>
    </row>
    <row r="129" spans="1:9">
      <c r="A129" s="78" t="s">
        <v>247</v>
      </c>
      <c r="B129" s="13"/>
      <c r="C129" s="14"/>
      <c r="D129" s="15"/>
      <c r="E129" s="14"/>
      <c r="F129" s="19"/>
      <c r="G129" s="20"/>
      <c r="H129" s="20"/>
      <c r="I129" s="20"/>
    </row>
    <row r="130" spans="1:9">
      <c r="A130" s="12"/>
      <c r="B130" s="22" t="s">
        <v>248</v>
      </c>
      <c r="C130" s="14" t="s">
        <v>249</v>
      </c>
      <c r="D130" s="15"/>
      <c r="E130" s="14"/>
      <c r="F130" s="19"/>
      <c r="G130" s="20">
        <f>SUMIF('[1]LAP KAS'!$K$11:$K$3621,[1]REKAP!$D130,'[1]LAP KAS'!$M$11:$M$3621)+SUMIF('[1]LAP BANK OPR'!$K$11:$K$2061,[1]REKAP!$D130,'[1]LAP BANK OPR'!$M$11:$M$2061)+SUMIF('[1]LAP BANK GIRO'!$K$11:$K$2013,[1]REKAP!$D130,'[1]LAP BANK GIRO'!$M$11:$M$2013)+SUMIF('[1]LAP JU GL TO GL'!$K$11:$K$1224,[1]REKAP!$D130,'[1]LAP JU GL TO GL'!$M$11:$M$1224)+SUMIF('[1]BNI (BM)'!$K$11:$K$1015,[1]REKAP!$D130,'[1]BNI (BM)'!$M$11:$M$1015)+SUMIF('[1]BNI SYARIAH'!$K$11:$K$1015,[1]REKAP!$D130,'[1]BNI SYARIAH'!$M$11:$M$1015)+SUMIF('[1]BRI (BM)'!$K$11:$K$1015,[1]REKAP!$D130,'[1]BRI (BM)'!$M$11:$M$1015)+SUMIF('[1]BRI SYARIAH'!$K$11:$K$1015,[1]REKAP!$D130,'[1]BRI SYARIAH'!$M$11:$M$1015)+SUMIF([1]BCA!$K$11:$K$1015,[1]REKAP!$D130,[1]BCA!$M$11:$M$1015)</f>
        <v>0</v>
      </c>
      <c r="H130" s="20">
        <f>SUMIF('[1]LAP KAS'!$K$11:$K$3621,[1]REKAP!$D130,'[1]LAP KAS'!$L$11:$L$3621)+SUMIF('[1]LAP BANK OPR'!$K$11:$K$2061,[1]REKAP!$D130,'[1]LAP BANK OPR'!$L$11:$L$2061)+SUMIF('[1]LAP BANK GIRO'!$K$11:$K$2013,[1]REKAP!$D130,'[1]LAP BANK GIRO'!$L$11:$L$2013)+SUMIF('[1]LAP JU GL TO GL'!$K$11:$K$1224,[1]REKAP!$D130,'[1]LAP JU GL TO GL'!$N$11:$N$1224)+SUMIF('[1]BNI (BM)'!$K$11:$K$1015,[1]REKAP!$D130,'[1]BNI (BM)'!$L$11:$L$1015)+SUMIF('[1]BNI SYARIAH'!$K$11:$K$1015,[1]REKAP!$D130,'[1]BNI SYARIAH'!$L$11:$L$1015)+SUMIF('[1]BRI (BM)'!$K$11:$K$1015,[1]REKAP!$D130,'[1]BRI (BM)'!$L$11:$L$1015)+SUMIF('[1]BRI SYARIAH'!$K$11:$K$1015,[1]REKAP!$D130,'[1]BRI SYARIAH'!$L$11:$L$1015)+SUMIF([1]BCA!$K$11:$K$1015,[1]REKAP!$D130,[1]BCA!$L$11:$L$1015)</f>
        <v>0</v>
      </c>
      <c r="I130" s="20"/>
    </row>
    <row r="131" spans="1:9">
      <c r="A131" s="18"/>
      <c r="B131" s="22" t="s">
        <v>250</v>
      </c>
      <c r="C131" s="14" t="s">
        <v>251</v>
      </c>
      <c r="D131" s="57">
        <v>1201011201</v>
      </c>
      <c r="E131" s="58" t="s">
        <v>252</v>
      </c>
      <c r="F131" s="19"/>
      <c r="G131" s="20">
        <f>SUMIF('[1]LAP KAS'!$K$11:$K$3621,[1]REKAP!$D131,'[1]LAP KAS'!$M$11:$M$3621)+SUMIF('[1]LAP BANK OPR'!$K$11:$K$2061,[1]REKAP!$D131,'[1]LAP BANK OPR'!$M$11:$M$2061)+SUMIF('[1]LAP BANK GIRO'!$K$11:$K$2013,[1]REKAP!$D131,'[1]LAP BANK GIRO'!$M$11:$M$2013)+SUMIF('[1]LAP JU GL TO GL'!$K$11:$K$1224,[1]REKAP!$D131,'[1]LAP JU GL TO GL'!$M$11:$M$1224)+SUMIF('[1]BNI (BM)'!$K$11:$K$1015,[1]REKAP!$D131,'[1]BNI (BM)'!$M$11:$M$1015)+SUMIF('[1]BNI SYARIAH'!$K$11:$K$1015,[1]REKAP!$D131,'[1]BNI SYARIAH'!$M$11:$M$1015)+SUMIF('[1]BRI (BM)'!$K$11:$K$1015,[1]REKAP!$D131,'[1]BRI (BM)'!$M$11:$M$1015)+SUMIF('[1]BRI SYARIAH'!$K$11:$K$1015,[1]REKAP!$D131,'[1]BRI SYARIAH'!$M$11:$M$1015)+SUMIF([1]BCA!$K$11:$K$1015,[1]REKAP!$D131,[1]BCA!$M$11:$M$1015)</f>
        <v>0</v>
      </c>
      <c r="H131" s="20">
        <f>SUMIF('[1]LAP KAS'!$K$11:$K$3621,[1]REKAP!$D131,'[1]LAP KAS'!$L$11:$L$3621)+SUMIF('[1]LAP BANK OPR'!$K$11:$K$2061,[1]REKAP!$D131,'[1]LAP BANK OPR'!$L$11:$L$2061)+SUMIF('[1]LAP BANK GIRO'!$K$11:$K$2013,[1]REKAP!$D131,'[1]LAP BANK GIRO'!$L$11:$L$2013)+SUMIF('[1]LAP JU GL TO GL'!$K$11:$K$1224,[1]REKAP!$D131,'[1]LAP JU GL TO GL'!$N$11:$N$1224)+SUMIF('[1]BNI (BM)'!$K$11:$K$1015,[1]REKAP!$D131,'[1]BNI (BM)'!$L$11:$L$1015)+SUMIF('[1]BNI SYARIAH'!$K$11:$K$1015,[1]REKAP!$D131,'[1]BNI SYARIAH'!$L$11:$L$1015)+SUMIF('[1]BRI (BM)'!$K$11:$K$1015,[1]REKAP!$D131,'[1]BRI (BM)'!$L$11:$L$1015)+SUMIF('[1]BRI SYARIAH'!$K$11:$K$1015,[1]REKAP!$D131,'[1]BRI SYARIAH'!$L$11:$L$1015)+SUMIF([1]BCA!$K$11:$K$1015,[1]REKAP!$D131,[1]BCA!$L$11:$L$1015)</f>
        <v>0</v>
      </c>
      <c r="I131" s="20">
        <f t="shared" ref="I131:I148" si="9">+F131+G131-H131</f>
        <v>0</v>
      </c>
    </row>
    <row r="132" spans="1:9">
      <c r="A132" s="18"/>
      <c r="B132" s="22" t="s">
        <v>250</v>
      </c>
      <c r="C132" s="14" t="s">
        <v>253</v>
      </c>
      <c r="D132" s="57">
        <v>1201011202</v>
      </c>
      <c r="E132" s="58" t="s">
        <v>252</v>
      </c>
      <c r="F132" s="19"/>
      <c r="G132" s="20">
        <f>SUMIF('[1]LAP KAS'!$K$11:$K$3621,[1]REKAP!$D132,'[1]LAP KAS'!$M$11:$M$3621)+SUMIF('[1]LAP BANK OPR'!$K$11:$K$2061,[1]REKAP!$D132,'[1]LAP BANK OPR'!$M$11:$M$2061)+SUMIF('[1]LAP BANK GIRO'!$K$11:$K$2013,[1]REKAP!$D132,'[1]LAP BANK GIRO'!$M$11:$M$2013)+SUMIF('[1]LAP JU GL TO GL'!$K$11:$K$1224,[1]REKAP!$D132,'[1]LAP JU GL TO GL'!$M$11:$M$1224)+SUMIF('[1]BNI (BM)'!$K$11:$K$1015,[1]REKAP!$D132,'[1]BNI (BM)'!$M$11:$M$1015)+SUMIF('[1]BNI SYARIAH'!$K$11:$K$1015,[1]REKAP!$D132,'[1]BNI SYARIAH'!$M$11:$M$1015)+SUMIF('[1]BRI (BM)'!$K$11:$K$1015,[1]REKAP!$D132,'[1]BRI (BM)'!$M$11:$M$1015)+SUMIF('[1]BRI SYARIAH'!$K$11:$K$1015,[1]REKAP!$D132,'[1]BRI SYARIAH'!$M$11:$M$1015)+SUMIF([1]BCA!$K$11:$K$1015,[1]REKAP!$D132,[1]BCA!$M$11:$M$1015)</f>
        <v>0</v>
      </c>
      <c r="H132" s="20">
        <f>SUMIF('[1]LAP KAS'!$K$11:$K$3621,[1]REKAP!$D132,'[1]LAP KAS'!$L$11:$L$3621)+SUMIF('[1]LAP BANK OPR'!$K$11:$K$2061,[1]REKAP!$D132,'[1]LAP BANK OPR'!$L$11:$L$2061)+SUMIF('[1]LAP BANK GIRO'!$K$11:$K$2013,[1]REKAP!$D132,'[1]LAP BANK GIRO'!$L$11:$L$2013)+SUMIF('[1]LAP JU GL TO GL'!$K$11:$K$1224,[1]REKAP!$D132,'[1]LAP JU GL TO GL'!$N$11:$N$1224)+SUMIF('[1]BNI (BM)'!$K$11:$K$1015,[1]REKAP!$D132,'[1]BNI (BM)'!$L$11:$L$1015)+SUMIF('[1]BNI SYARIAH'!$K$11:$K$1015,[1]REKAP!$D132,'[1]BNI SYARIAH'!$L$11:$L$1015)+SUMIF('[1]BRI (BM)'!$K$11:$K$1015,[1]REKAP!$D132,'[1]BRI (BM)'!$L$11:$L$1015)+SUMIF('[1]BRI SYARIAH'!$K$11:$K$1015,[1]REKAP!$D132,'[1]BRI SYARIAH'!$L$11:$L$1015)+SUMIF([1]BCA!$K$11:$K$1015,[1]REKAP!$D132,[1]BCA!$L$11:$L$1015)</f>
        <v>0</v>
      </c>
      <c r="I132" s="20">
        <f t="shared" si="9"/>
        <v>0</v>
      </c>
    </row>
    <row r="133" spans="1:9">
      <c r="A133" s="21" t="s">
        <v>254</v>
      </c>
      <c r="B133" s="22"/>
      <c r="C133" s="14" t="s">
        <v>255</v>
      </c>
      <c r="D133" s="57"/>
      <c r="E133" s="64"/>
      <c r="F133" s="19"/>
      <c r="G133" s="20">
        <f>SUMIF('[1]LAP KAS'!$K$11:$K$3621,[1]REKAP!$D133,'[1]LAP KAS'!$M$11:$M$3621)+SUMIF('[1]LAP BANK OPR'!$K$11:$K$2061,[1]REKAP!$D133,'[1]LAP BANK OPR'!$M$11:$M$2061)+SUMIF('[1]LAP BANK GIRO'!$K$11:$K$2013,[1]REKAP!$D133,'[1]LAP BANK GIRO'!$M$11:$M$2013)+SUMIF('[1]LAP JU GL TO GL'!$K$11:$K$1224,[1]REKAP!$D133,'[1]LAP JU GL TO GL'!$M$11:$M$1224)+SUMIF('[1]BNI (BM)'!$K$11:$K$1015,[1]REKAP!$D133,'[1]BNI (BM)'!$M$11:$M$1015)+SUMIF('[1]BNI SYARIAH'!$K$11:$K$1015,[1]REKAP!$D133,'[1]BNI SYARIAH'!$M$11:$M$1015)+SUMIF('[1]BRI (BM)'!$K$11:$K$1015,[1]REKAP!$D133,'[1]BRI (BM)'!$M$11:$M$1015)+SUMIF('[1]BRI SYARIAH'!$K$11:$K$1015,[1]REKAP!$D133,'[1]BRI SYARIAH'!$M$11:$M$1015)+SUMIF([1]BCA!$K$11:$K$1015,[1]REKAP!$D133,[1]BCA!$M$11:$M$1015)</f>
        <v>0</v>
      </c>
      <c r="H133" s="20">
        <f>SUMIF('[1]LAP KAS'!$K$11:$K$3621,[1]REKAP!$D133,'[1]LAP KAS'!$L$11:$L$3621)+SUMIF('[1]LAP BANK OPR'!$K$11:$K$2061,[1]REKAP!$D133,'[1]LAP BANK OPR'!$L$11:$L$2061)+SUMIF('[1]LAP BANK GIRO'!$K$11:$K$2013,[1]REKAP!$D133,'[1]LAP BANK GIRO'!$L$11:$L$2013)+SUMIF('[1]LAP JU GL TO GL'!$K$11:$K$1224,[1]REKAP!$D133,'[1]LAP JU GL TO GL'!$N$11:$N$1224)+SUMIF('[1]BNI (BM)'!$K$11:$K$1015,[1]REKAP!$D133,'[1]BNI (BM)'!$L$11:$L$1015)+SUMIF('[1]BNI SYARIAH'!$K$11:$K$1015,[1]REKAP!$D133,'[1]BNI SYARIAH'!$L$11:$L$1015)+SUMIF('[1]BRI (BM)'!$K$11:$K$1015,[1]REKAP!$D133,'[1]BRI (BM)'!$L$11:$L$1015)+SUMIF('[1]BRI SYARIAH'!$K$11:$K$1015,[1]REKAP!$D133,'[1]BRI SYARIAH'!$L$11:$L$1015)+SUMIF([1]BCA!$K$11:$K$1015,[1]REKAP!$D133,[1]BCA!$L$11:$L$1015)</f>
        <v>0</v>
      </c>
      <c r="I133" s="20">
        <f t="shared" si="9"/>
        <v>0</v>
      </c>
    </row>
    <row r="134" spans="1:9">
      <c r="A134" s="18"/>
      <c r="B134" s="22" t="s">
        <v>256</v>
      </c>
      <c r="C134" s="14" t="s">
        <v>257</v>
      </c>
      <c r="D134" s="57">
        <v>1202030102</v>
      </c>
      <c r="E134" s="58" t="s">
        <v>258</v>
      </c>
      <c r="F134" s="19"/>
      <c r="G134" s="20">
        <f>SUMIF('[1]LAP KAS'!$K$11:$K$3621,[1]REKAP!$D134,'[1]LAP KAS'!$M$11:$M$3621)+SUMIF('[1]LAP BANK OPR'!$K$11:$K$2061,[1]REKAP!$D134,'[1]LAP BANK OPR'!$M$11:$M$2061)+SUMIF('[1]LAP BANK GIRO'!$K$11:$K$2013,[1]REKAP!$D134,'[1]LAP BANK GIRO'!$M$11:$M$2013)+SUMIF('[1]LAP JU GL TO GL'!$K$11:$K$1224,[1]REKAP!$D134,'[1]LAP JU GL TO GL'!$M$11:$M$1224)+SUMIF('[1]BNI (BM)'!$K$11:$K$1015,[1]REKAP!$D134,'[1]BNI (BM)'!$M$11:$M$1015)+SUMIF('[1]BNI SYARIAH'!$K$11:$K$1015,[1]REKAP!$D134,'[1]BNI SYARIAH'!$M$11:$M$1015)+SUMIF('[1]BRI (BM)'!$K$11:$K$1015,[1]REKAP!$D134,'[1]BRI (BM)'!$M$11:$M$1015)+SUMIF('[1]BRI SYARIAH'!$K$11:$K$1015,[1]REKAP!$D134,'[1]BRI SYARIAH'!$M$11:$M$1015)+SUMIF([1]BCA!$K$11:$K$1015,[1]REKAP!$D134,[1]BCA!$M$11:$M$1015)</f>
        <v>0</v>
      </c>
      <c r="H134" s="20">
        <f>SUMIF('[1]LAP KAS'!$K$11:$K$3621,[1]REKAP!$D134,'[1]LAP KAS'!$L$11:$L$3621)+SUMIF('[1]LAP BANK OPR'!$K$11:$K$2061,[1]REKAP!$D134,'[1]LAP BANK OPR'!$L$11:$L$2061)+SUMIF('[1]LAP BANK GIRO'!$K$11:$K$2013,[1]REKAP!$D134,'[1]LAP BANK GIRO'!$L$11:$L$2013)+SUMIF('[1]LAP JU GL TO GL'!$K$11:$K$1224,[1]REKAP!$D134,'[1]LAP JU GL TO GL'!$N$11:$N$1224)+SUMIF('[1]BNI (BM)'!$K$11:$K$1015,[1]REKAP!$D134,'[1]BNI (BM)'!$L$11:$L$1015)+SUMIF('[1]BNI SYARIAH'!$K$11:$K$1015,[1]REKAP!$D134,'[1]BNI SYARIAH'!$L$11:$L$1015)+SUMIF('[1]BRI (BM)'!$K$11:$K$1015,[1]REKAP!$D134,'[1]BRI (BM)'!$L$11:$L$1015)+SUMIF('[1]BRI SYARIAH'!$K$11:$K$1015,[1]REKAP!$D134,'[1]BRI SYARIAH'!$L$11:$L$1015)+SUMIF([1]BCA!$K$11:$K$1015,[1]REKAP!$D134,[1]BCA!$L$11:$L$1015)</f>
        <v>0</v>
      </c>
      <c r="I134" s="20">
        <f t="shared" si="9"/>
        <v>0</v>
      </c>
    </row>
    <row r="135" spans="1:9">
      <c r="A135" s="18"/>
      <c r="B135" s="22" t="s">
        <v>259</v>
      </c>
      <c r="C135" s="14" t="s">
        <v>260</v>
      </c>
      <c r="D135" s="79">
        <v>1202020201</v>
      </c>
      <c r="E135" s="80" t="s">
        <v>261</v>
      </c>
      <c r="F135" s="19"/>
      <c r="G135" s="20">
        <f>SUMIF('[1]LAP KAS'!$K$11:$K$3621,[1]REKAP!$D135,'[1]LAP KAS'!$M$11:$M$3621)+SUMIF('[1]LAP BANK OPR'!$K$11:$K$2061,[1]REKAP!$D135,'[1]LAP BANK OPR'!$M$11:$M$2061)+SUMIF('[1]LAP BANK GIRO'!$K$11:$K$2013,[1]REKAP!$D135,'[1]LAP BANK GIRO'!$M$11:$M$2013)+SUMIF('[1]LAP JU GL TO GL'!$K$11:$K$1224,[1]REKAP!$D135,'[1]LAP JU GL TO GL'!$M$11:$M$1224)+SUMIF('[1]BNI (BM)'!$K$11:$K$1015,[1]REKAP!$D135,'[1]BNI (BM)'!$M$11:$M$1015)+SUMIF('[1]BNI SYARIAH'!$K$11:$K$1015,[1]REKAP!$D135,'[1]BNI SYARIAH'!$M$11:$M$1015)+SUMIF('[1]BRI (BM)'!$K$11:$K$1015,[1]REKAP!$D135,'[1]BRI (BM)'!$M$11:$M$1015)+SUMIF('[1]BRI SYARIAH'!$K$11:$K$1015,[1]REKAP!$D135,'[1]BRI SYARIAH'!$M$11:$M$1015)+SUMIF([1]BCA!$K$11:$K$1015,[1]REKAP!$D135,[1]BCA!$M$11:$M$1015)</f>
        <v>0</v>
      </c>
      <c r="H135" s="20">
        <f>SUMIF('[1]LAP KAS'!$K$11:$K$3621,[1]REKAP!$D135,'[1]LAP KAS'!$L$11:$L$3621)+SUMIF('[1]LAP BANK OPR'!$K$11:$K$2061,[1]REKAP!$D135,'[1]LAP BANK OPR'!$L$11:$L$2061)+SUMIF('[1]LAP BANK GIRO'!$K$11:$K$2013,[1]REKAP!$D135,'[1]LAP BANK GIRO'!$L$11:$L$2013)+SUMIF('[1]LAP JU GL TO GL'!$K$11:$K$1224,[1]REKAP!$D135,'[1]LAP JU GL TO GL'!$N$11:$N$1224)+SUMIF('[1]BNI (BM)'!$K$11:$K$1015,[1]REKAP!$D135,'[1]BNI (BM)'!$L$11:$L$1015)+SUMIF('[1]BNI SYARIAH'!$K$11:$K$1015,[1]REKAP!$D135,'[1]BNI SYARIAH'!$L$11:$L$1015)+SUMIF('[1]BRI (BM)'!$K$11:$K$1015,[1]REKAP!$D135,'[1]BRI (BM)'!$L$11:$L$1015)+SUMIF('[1]BRI SYARIAH'!$K$11:$K$1015,[1]REKAP!$D135,'[1]BRI SYARIAH'!$L$11:$L$1015)+SUMIF([1]BCA!$K$11:$K$1015,[1]REKAP!$D135,[1]BCA!$L$11:$L$1015)</f>
        <v>0</v>
      </c>
      <c r="I135" s="20">
        <f t="shared" si="9"/>
        <v>0</v>
      </c>
    </row>
    <row r="136" spans="1:9">
      <c r="A136" s="21" t="s">
        <v>262</v>
      </c>
      <c r="B136" s="22"/>
      <c r="C136" s="14" t="s">
        <v>263</v>
      </c>
      <c r="D136" s="15"/>
      <c r="E136" s="14"/>
      <c r="F136" s="19"/>
      <c r="G136" s="20">
        <f>SUMIF('[1]LAP KAS'!$K$11:$K$3621,[1]REKAP!$D136,'[1]LAP KAS'!$M$11:$M$3621)+SUMIF('[1]LAP BANK OPR'!$K$11:$K$2061,[1]REKAP!$D136,'[1]LAP BANK OPR'!$M$11:$M$2061)+SUMIF('[1]LAP BANK GIRO'!$K$11:$K$2013,[1]REKAP!$D136,'[1]LAP BANK GIRO'!$M$11:$M$2013)+SUMIF('[1]LAP JU GL TO GL'!$K$11:$K$1224,[1]REKAP!$D136,'[1]LAP JU GL TO GL'!$M$11:$M$1224)+SUMIF('[1]BNI (BM)'!$K$11:$K$1015,[1]REKAP!$D136,'[1]BNI (BM)'!$M$11:$M$1015)+SUMIF('[1]BNI SYARIAH'!$K$11:$K$1015,[1]REKAP!$D136,'[1]BNI SYARIAH'!$M$11:$M$1015)+SUMIF('[1]BRI (BM)'!$K$11:$K$1015,[1]REKAP!$D136,'[1]BRI (BM)'!$M$11:$M$1015)+SUMIF('[1]BRI SYARIAH'!$K$11:$K$1015,[1]REKAP!$D136,'[1]BRI SYARIAH'!$M$11:$M$1015)+SUMIF([1]BCA!$K$11:$K$1015,[1]REKAP!$D136,[1]BCA!$M$11:$M$1015)</f>
        <v>0</v>
      </c>
      <c r="H136" s="20">
        <f>SUMIF('[1]LAP KAS'!$K$11:$K$3621,[1]REKAP!$D136,'[1]LAP KAS'!$L$11:$L$3621)+SUMIF('[1]LAP BANK OPR'!$K$11:$K$2061,[1]REKAP!$D136,'[1]LAP BANK OPR'!$L$11:$L$2061)+SUMIF('[1]LAP BANK GIRO'!$K$11:$K$2013,[1]REKAP!$D136,'[1]LAP BANK GIRO'!$L$11:$L$2013)+SUMIF('[1]LAP JU GL TO GL'!$K$11:$K$1224,[1]REKAP!$D136,'[1]LAP JU GL TO GL'!$N$11:$N$1224)+SUMIF('[1]BNI (BM)'!$K$11:$K$1015,[1]REKAP!$D136,'[1]BNI (BM)'!$L$11:$L$1015)+SUMIF('[1]BNI SYARIAH'!$K$11:$K$1015,[1]REKAP!$D136,'[1]BNI SYARIAH'!$L$11:$L$1015)+SUMIF('[1]BRI (BM)'!$K$11:$K$1015,[1]REKAP!$D136,'[1]BRI (BM)'!$L$11:$L$1015)+SUMIF('[1]BRI SYARIAH'!$K$11:$K$1015,[1]REKAP!$D136,'[1]BRI SYARIAH'!$L$11:$L$1015)+SUMIF([1]BCA!$K$11:$K$1015,[1]REKAP!$D136,[1]BCA!$L$11:$L$1015)</f>
        <v>0</v>
      </c>
      <c r="I136" s="20">
        <f t="shared" si="9"/>
        <v>0</v>
      </c>
    </row>
    <row r="137" spans="1:9">
      <c r="A137" s="18"/>
      <c r="B137" s="22" t="s">
        <v>264</v>
      </c>
      <c r="C137" s="14" t="s">
        <v>265</v>
      </c>
      <c r="D137" s="81">
        <v>1205030101</v>
      </c>
      <c r="E137" s="82" t="s">
        <v>266</v>
      </c>
      <c r="F137" s="19"/>
      <c r="G137" s="20">
        <f>SUMIF('[1]LAP KAS'!$K$11:$K$3621,[1]REKAP!$D137,'[1]LAP KAS'!$M$11:$M$3621)+SUMIF('[1]LAP BANK OPR'!$K$11:$K$2061,[1]REKAP!$D137,'[1]LAP BANK OPR'!$M$11:$M$2061)+SUMIF('[1]LAP BANK GIRO'!$K$11:$K$2013,[1]REKAP!$D137,'[1]LAP BANK GIRO'!$M$11:$M$2013)+SUMIF('[1]LAP JU GL TO GL'!$K$11:$K$1224,[1]REKAP!$D137,'[1]LAP JU GL TO GL'!$M$11:$M$1224)+SUMIF('[1]BNI (BM)'!$K$11:$K$1015,[1]REKAP!$D137,'[1]BNI (BM)'!$M$11:$M$1015)+SUMIF('[1]BNI SYARIAH'!$K$11:$K$1015,[1]REKAP!$D137,'[1]BNI SYARIAH'!$M$11:$M$1015)+SUMIF('[1]BRI (BM)'!$K$11:$K$1015,[1]REKAP!$D137,'[1]BRI (BM)'!$M$11:$M$1015)+SUMIF('[1]BRI SYARIAH'!$K$11:$K$1015,[1]REKAP!$D137,'[1]BRI SYARIAH'!$M$11:$M$1015)+SUMIF([1]BCA!$K$11:$K$1015,[1]REKAP!$D137,[1]BCA!$M$11:$M$1015)</f>
        <v>0</v>
      </c>
      <c r="H137" s="20">
        <f>SUMIF('[1]LAP KAS'!$K$11:$K$3621,[1]REKAP!$D137,'[1]LAP KAS'!$L$11:$L$3621)+SUMIF('[1]LAP BANK OPR'!$K$11:$K$2061,[1]REKAP!$D137,'[1]LAP BANK OPR'!$L$11:$L$2061)+SUMIF('[1]LAP BANK GIRO'!$K$11:$K$2013,[1]REKAP!$D137,'[1]LAP BANK GIRO'!$L$11:$L$2013)+SUMIF('[1]LAP JU GL TO GL'!$K$11:$K$1224,[1]REKAP!$D137,'[1]LAP JU GL TO GL'!$N$11:$N$1224)+SUMIF('[1]BNI (BM)'!$K$11:$K$1015,[1]REKAP!$D137,'[1]BNI (BM)'!$L$11:$L$1015)+SUMIF('[1]BNI SYARIAH'!$K$11:$K$1015,[1]REKAP!$D137,'[1]BNI SYARIAH'!$L$11:$L$1015)+SUMIF('[1]BRI (BM)'!$K$11:$K$1015,[1]REKAP!$D137,'[1]BRI (BM)'!$L$11:$L$1015)+SUMIF('[1]BRI SYARIAH'!$K$11:$K$1015,[1]REKAP!$D137,'[1]BRI SYARIAH'!$L$11:$L$1015)+SUMIF([1]BCA!$K$11:$K$1015,[1]REKAP!$D137,[1]BCA!$L$11:$L$1015)</f>
        <v>0</v>
      </c>
      <c r="I137" s="20">
        <f t="shared" si="9"/>
        <v>0</v>
      </c>
    </row>
    <row r="138" spans="1:9">
      <c r="A138" s="18"/>
      <c r="B138" s="22" t="s">
        <v>267</v>
      </c>
      <c r="C138" s="14" t="s">
        <v>268</v>
      </c>
      <c r="D138" s="81">
        <v>1205040101</v>
      </c>
      <c r="E138" s="82" t="s">
        <v>269</v>
      </c>
      <c r="F138" s="19"/>
      <c r="G138" s="20">
        <f>SUMIF('[1]LAP KAS'!$K$11:$K$3621,[1]REKAP!$D138,'[1]LAP KAS'!$M$11:$M$3621)+SUMIF('[1]LAP BANK OPR'!$K$11:$K$2061,[1]REKAP!$D138,'[1]LAP BANK OPR'!$M$11:$M$2061)+SUMIF('[1]LAP BANK GIRO'!$K$11:$K$2013,[1]REKAP!$D138,'[1]LAP BANK GIRO'!$M$11:$M$2013)+SUMIF('[1]LAP JU GL TO GL'!$K$11:$K$1224,[1]REKAP!$D138,'[1]LAP JU GL TO GL'!$M$11:$M$1224)+SUMIF('[1]BNI (BM)'!$K$11:$K$1015,[1]REKAP!$D138,'[1]BNI (BM)'!$M$11:$M$1015)+SUMIF('[1]BNI SYARIAH'!$K$11:$K$1015,[1]REKAP!$D138,'[1]BNI SYARIAH'!$M$11:$M$1015)+SUMIF('[1]BRI (BM)'!$K$11:$K$1015,[1]REKAP!$D138,'[1]BRI (BM)'!$M$11:$M$1015)+SUMIF('[1]BRI SYARIAH'!$K$11:$K$1015,[1]REKAP!$D138,'[1]BRI SYARIAH'!$M$11:$M$1015)+SUMIF([1]BCA!$K$11:$K$1015,[1]REKAP!$D138,[1]BCA!$M$11:$M$1015)</f>
        <v>0</v>
      </c>
      <c r="H138" s="20">
        <f>SUMIF('[1]LAP KAS'!$K$11:$K$3621,[1]REKAP!$D138,'[1]LAP KAS'!$L$11:$L$3621)+SUMIF('[1]LAP BANK OPR'!$K$11:$K$2061,[1]REKAP!$D138,'[1]LAP BANK OPR'!$L$11:$L$2061)+SUMIF('[1]LAP BANK GIRO'!$K$11:$K$2013,[1]REKAP!$D138,'[1]LAP BANK GIRO'!$L$11:$L$2013)+SUMIF('[1]LAP JU GL TO GL'!$K$11:$K$1224,[1]REKAP!$D138,'[1]LAP JU GL TO GL'!$N$11:$N$1224)+SUMIF('[1]BNI (BM)'!$K$11:$K$1015,[1]REKAP!$D138,'[1]BNI (BM)'!$L$11:$L$1015)+SUMIF('[1]BNI SYARIAH'!$K$11:$K$1015,[1]REKAP!$D138,'[1]BNI SYARIAH'!$L$11:$L$1015)+SUMIF('[1]BRI (BM)'!$K$11:$K$1015,[1]REKAP!$D138,'[1]BRI (BM)'!$L$11:$L$1015)+SUMIF('[1]BRI SYARIAH'!$K$11:$K$1015,[1]REKAP!$D138,'[1]BRI SYARIAH'!$L$11:$L$1015)+SUMIF([1]BCA!$K$11:$K$1015,[1]REKAP!$D138,[1]BCA!$L$11:$L$1015)</f>
        <v>0</v>
      </c>
      <c r="I138" s="20">
        <f t="shared" si="9"/>
        <v>0</v>
      </c>
    </row>
    <row r="139" spans="1:9">
      <c r="A139" s="18"/>
      <c r="B139" s="22" t="s">
        <v>270</v>
      </c>
      <c r="C139" s="14" t="s">
        <v>271</v>
      </c>
      <c r="D139" s="81">
        <v>1205020101</v>
      </c>
      <c r="E139" s="82" t="s">
        <v>272</v>
      </c>
      <c r="F139" s="19"/>
      <c r="G139" s="20">
        <f>SUMIF('[1]LAP KAS'!$K$11:$K$3621,[1]REKAP!$D139,'[1]LAP KAS'!$M$11:$M$3621)+SUMIF('[1]LAP BANK OPR'!$K$11:$K$2061,[1]REKAP!$D139,'[1]LAP BANK OPR'!$M$11:$M$2061)+SUMIF('[1]LAP BANK GIRO'!$K$11:$K$2013,[1]REKAP!$D139,'[1]LAP BANK GIRO'!$M$11:$M$2013)+SUMIF('[1]LAP JU GL TO GL'!$K$11:$K$1224,[1]REKAP!$D139,'[1]LAP JU GL TO GL'!$M$11:$M$1224)+SUMIF('[1]BNI (BM)'!$K$11:$K$1015,[1]REKAP!$D139,'[1]BNI (BM)'!$M$11:$M$1015)+SUMIF('[1]BNI SYARIAH'!$K$11:$K$1015,[1]REKAP!$D139,'[1]BNI SYARIAH'!$M$11:$M$1015)+SUMIF('[1]BRI (BM)'!$K$11:$K$1015,[1]REKAP!$D139,'[1]BRI (BM)'!$M$11:$M$1015)+SUMIF('[1]BRI SYARIAH'!$K$11:$K$1015,[1]REKAP!$D139,'[1]BRI SYARIAH'!$M$11:$M$1015)+SUMIF([1]BCA!$K$11:$K$1015,[1]REKAP!$D139,[1]BCA!$M$11:$M$1015)</f>
        <v>0</v>
      </c>
      <c r="H139" s="20">
        <f>SUMIF('[1]LAP KAS'!$K$11:$K$3621,[1]REKAP!$D139,'[1]LAP KAS'!$L$11:$L$3621)+SUMIF('[1]LAP BANK OPR'!$K$11:$K$2061,[1]REKAP!$D139,'[1]LAP BANK OPR'!$L$11:$L$2061)+SUMIF('[1]LAP BANK GIRO'!$K$11:$K$2013,[1]REKAP!$D139,'[1]LAP BANK GIRO'!$L$11:$L$2013)+SUMIF('[1]LAP JU GL TO GL'!$K$11:$K$1224,[1]REKAP!$D139,'[1]LAP JU GL TO GL'!$N$11:$N$1224)+SUMIF('[1]BNI (BM)'!$K$11:$K$1015,[1]REKAP!$D139,'[1]BNI (BM)'!$L$11:$L$1015)+SUMIF('[1]BNI SYARIAH'!$K$11:$K$1015,[1]REKAP!$D139,'[1]BNI SYARIAH'!$L$11:$L$1015)+SUMIF('[1]BRI (BM)'!$K$11:$K$1015,[1]REKAP!$D139,'[1]BRI (BM)'!$L$11:$L$1015)+SUMIF('[1]BRI SYARIAH'!$K$11:$K$1015,[1]REKAP!$D139,'[1]BRI SYARIAH'!$L$11:$L$1015)+SUMIF([1]BCA!$K$11:$K$1015,[1]REKAP!$D139,[1]BCA!$L$11:$L$1015)</f>
        <v>0</v>
      </c>
      <c r="I139" s="20">
        <f t="shared" si="9"/>
        <v>0</v>
      </c>
    </row>
    <row r="140" spans="1:9">
      <c r="A140" s="21" t="s">
        <v>273</v>
      </c>
      <c r="B140" s="22"/>
      <c r="C140" s="14" t="s">
        <v>274</v>
      </c>
      <c r="D140" s="15"/>
      <c r="E140" s="14"/>
      <c r="F140" s="19"/>
      <c r="G140" s="20">
        <f>SUMIF('[1]LAP KAS'!$K$11:$K$3621,[1]REKAP!$D140,'[1]LAP KAS'!$M$11:$M$3621)+SUMIF('[1]LAP BANK OPR'!$K$11:$K$2061,[1]REKAP!$D140,'[1]LAP BANK OPR'!$M$11:$M$2061)+SUMIF('[1]LAP BANK GIRO'!$K$11:$K$2013,[1]REKAP!$D140,'[1]LAP BANK GIRO'!$M$11:$M$2013)+SUMIF('[1]LAP JU GL TO GL'!$K$11:$K$1224,[1]REKAP!$D140,'[1]LAP JU GL TO GL'!$M$11:$M$1224)+SUMIF('[1]BNI (BM)'!$K$11:$K$1015,[1]REKAP!$D140,'[1]BNI (BM)'!$M$11:$M$1015)+SUMIF('[1]BNI SYARIAH'!$K$11:$K$1015,[1]REKAP!$D140,'[1]BNI SYARIAH'!$M$11:$M$1015)+SUMIF('[1]BRI (BM)'!$K$11:$K$1015,[1]REKAP!$D140,'[1]BRI (BM)'!$M$11:$M$1015)+SUMIF('[1]BRI SYARIAH'!$K$11:$K$1015,[1]REKAP!$D140,'[1]BRI SYARIAH'!$M$11:$M$1015)+SUMIF([1]BCA!$K$11:$K$1015,[1]REKAP!$D140,[1]BCA!$M$11:$M$1015)</f>
        <v>0</v>
      </c>
      <c r="H140" s="20">
        <f>SUMIF('[1]LAP KAS'!$K$11:$K$3621,[1]REKAP!$D140,'[1]LAP KAS'!$L$11:$L$3621)+SUMIF('[1]LAP BANK OPR'!$K$11:$K$2061,[1]REKAP!$D140,'[1]LAP BANK OPR'!$L$11:$L$2061)+SUMIF('[1]LAP BANK GIRO'!$K$11:$K$2013,[1]REKAP!$D140,'[1]LAP BANK GIRO'!$L$11:$L$2013)+SUMIF('[1]LAP JU GL TO GL'!$K$11:$K$1224,[1]REKAP!$D140,'[1]LAP JU GL TO GL'!$N$11:$N$1224)+SUMIF('[1]BNI (BM)'!$K$11:$K$1015,[1]REKAP!$D140,'[1]BNI (BM)'!$L$11:$L$1015)+SUMIF('[1]BNI SYARIAH'!$K$11:$K$1015,[1]REKAP!$D140,'[1]BNI SYARIAH'!$L$11:$L$1015)+SUMIF('[1]BRI (BM)'!$K$11:$K$1015,[1]REKAP!$D140,'[1]BRI (BM)'!$L$11:$L$1015)+SUMIF('[1]BRI SYARIAH'!$K$11:$K$1015,[1]REKAP!$D140,'[1]BRI SYARIAH'!$L$11:$L$1015)+SUMIF([1]BCA!$K$11:$K$1015,[1]REKAP!$D140,[1]BCA!$L$11:$L$1015)</f>
        <v>0</v>
      </c>
      <c r="I140" s="20">
        <f t="shared" si="9"/>
        <v>0</v>
      </c>
    </row>
    <row r="141" spans="1:9">
      <c r="A141" s="18"/>
      <c r="B141" s="22" t="s">
        <v>275</v>
      </c>
      <c r="C141" s="14" t="s">
        <v>274</v>
      </c>
      <c r="D141" s="57">
        <v>1203010101</v>
      </c>
      <c r="E141" s="58" t="s">
        <v>276</v>
      </c>
      <c r="F141" s="19"/>
      <c r="G141" s="20">
        <f>SUMIF('[1]LAP KAS'!$K$11:$K$3621,[1]REKAP!$D141,'[1]LAP KAS'!$M$11:$M$3621)+SUMIF('[1]LAP BANK OPR'!$K$11:$K$2061,[1]REKAP!$D141,'[1]LAP BANK OPR'!$M$11:$M$2061)+SUMIF('[1]LAP BANK GIRO'!$K$11:$K$2013,[1]REKAP!$D141,'[1]LAP BANK GIRO'!$M$11:$M$2013)+SUMIF('[1]LAP JU GL TO GL'!$K$11:$K$1224,[1]REKAP!$D141,'[1]LAP JU GL TO GL'!$M$11:$M$1224)+SUMIF('[1]BNI (BM)'!$K$11:$K$1015,[1]REKAP!$D141,'[1]BNI (BM)'!$M$11:$M$1015)+SUMIF('[1]BNI SYARIAH'!$K$11:$K$1015,[1]REKAP!$D141,'[1]BNI SYARIAH'!$M$11:$M$1015)+SUMIF('[1]BRI (BM)'!$K$11:$K$1015,[1]REKAP!$D141,'[1]BRI (BM)'!$M$11:$M$1015)+SUMIF('[1]BRI SYARIAH'!$K$11:$K$1015,[1]REKAP!$D141,'[1]BRI SYARIAH'!$M$11:$M$1015)+SUMIF([1]BCA!$K$11:$K$1015,[1]REKAP!$D141,[1]BCA!$M$11:$M$1015)</f>
        <v>0</v>
      </c>
      <c r="H141" s="20">
        <f>SUMIF('[1]LAP KAS'!$K$11:$K$3621,[1]REKAP!$D141,'[1]LAP KAS'!$L$11:$L$3621)+SUMIF('[1]LAP BANK OPR'!$K$11:$K$2061,[1]REKAP!$D141,'[1]LAP BANK OPR'!$L$11:$L$2061)+SUMIF('[1]LAP BANK GIRO'!$K$11:$K$2013,[1]REKAP!$D141,'[1]LAP BANK GIRO'!$L$11:$L$2013)+SUMIF('[1]LAP JU GL TO GL'!$K$11:$K$1224,[1]REKAP!$D141,'[1]LAP JU GL TO GL'!$N$11:$N$1224)+SUMIF('[1]BNI (BM)'!$K$11:$K$1015,[1]REKAP!$D141,'[1]BNI (BM)'!$L$11:$L$1015)+SUMIF('[1]BNI SYARIAH'!$K$11:$K$1015,[1]REKAP!$D141,'[1]BNI SYARIAH'!$L$11:$L$1015)+SUMIF('[1]BRI (BM)'!$K$11:$K$1015,[1]REKAP!$D141,'[1]BRI (BM)'!$L$11:$L$1015)+SUMIF('[1]BRI SYARIAH'!$K$11:$K$1015,[1]REKAP!$D141,'[1]BRI SYARIAH'!$L$11:$L$1015)+SUMIF([1]BCA!$K$11:$K$1015,[1]REKAP!$D141,[1]BCA!$L$11:$L$1015)</f>
        <v>0</v>
      </c>
      <c r="I141" s="20">
        <f t="shared" si="9"/>
        <v>0</v>
      </c>
    </row>
    <row r="142" spans="1:9">
      <c r="A142" s="18"/>
      <c r="B142" s="22" t="s">
        <v>277</v>
      </c>
      <c r="C142" s="14" t="s">
        <v>278</v>
      </c>
      <c r="D142" s="57">
        <v>1201011401</v>
      </c>
      <c r="E142" s="58" t="s">
        <v>279</v>
      </c>
      <c r="F142" s="19"/>
      <c r="G142" s="20">
        <f>SUMIF('[1]LAP KAS'!$K$11:$K$3621,[1]REKAP!$D142,'[1]LAP KAS'!$M$11:$M$3621)+SUMIF('[1]LAP BANK OPR'!$K$11:$K$2061,[1]REKAP!$D142,'[1]LAP BANK OPR'!$M$11:$M$2061)+SUMIF('[1]LAP BANK GIRO'!$K$11:$K$2013,[1]REKAP!$D142,'[1]LAP BANK GIRO'!$M$11:$M$2013)+SUMIF('[1]LAP JU GL TO GL'!$K$11:$K$1224,[1]REKAP!$D142,'[1]LAP JU GL TO GL'!$M$11:$M$1224)+SUMIF('[1]BNI (BM)'!$K$11:$K$1015,[1]REKAP!$D142,'[1]BNI (BM)'!$M$11:$M$1015)+SUMIF('[1]BNI SYARIAH'!$K$11:$K$1015,[1]REKAP!$D142,'[1]BNI SYARIAH'!$M$11:$M$1015)+SUMIF('[1]BRI (BM)'!$K$11:$K$1015,[1]REKAP!$D142,'[1]BRI (BM)'!$M$11:$M$1015)+SUMIF('[1]BRI SYARIAH'!$K$11:$K$1015,[1]REKAP!$D142,'[1]BRI SYARIAH'!$M$11:$M$1015)+SUMIF([1]BCA!$K$11:$K$1015,[1]REKAP!$D142,[1]BCA!$M$11:$M$1015)</f>
        <v>0</v>
      </c>
      <c r="H142" s="20">
        <f>SUMIF('[1]LAP KAS'!$K$11:$K$3621,[1]REKAP!$D142,'[1]LAP KAS'!$L$11:$L$3621)+SUMIF('[1]LAP BANK OPR'!$K$11:$K$2061,[1]REKAP!$D142,'[1]LAP BANK OPR'!$L$11:$L$2061)+SUMIF('[1]LAP BANK GIRO'!$K$11:$K$2013,[1]REKAP!$D142,'[1]LAP BANK GIRO'!$L$11:$L$2013)+SUMIF('[1]LAP JU GL TO GL'!$K$11:$K$1224,[1]REKAP!$D142,'[1]LAP JU GL TO GL'!$N$11:$N$1224)+SUMIF('[1]BNI (BM)'!$K$11:$K$1015,[1]REKAP!$D142,'[1]BNI (BM)'!$L$11:$L$1015)+SUMIF('[1]BNI SYARIAH'!$K$11:$K$1015,[1]REKAP!$D142,'[1]BNI SYARIAH'!$L$11:$L$1015)+SUMIF('[1]BRI (BM)'!$K$11:$K$1015,[1]REKAP!$D142,'[1]BRI (BM)'!$L$11:$L$1015)+SUMIF('[1]BRI SYARIAH'!$K$11:$K$1015,[1]REKAP!$D142,'[1]BRI SYARIAH'!$L$11:$L$1015)+SUMIF([1]BCA!$K$11:$K$1015,[1]REKAP!$D142,[1]BCA!$L$11:$L$1015)</f>
        <v>0</v>
      </c>
      <c r="I142" s="20">
        <f t="shared" si="9"/>
        <v>0</v>
      </c>
    </row>
    <row r="143" spans="1:9">
      <c r="A143" s="21" t="s">
        <v>280</v>
      </c>
      <c r="B143" s="22"/>
      <c r="C143" s="14" t="s">
        <v>281</v>
      </c>
      <c r="D143" s="15"/>
      <c r="E143" s="14"/>
      <c r="F143" s="19"/>
      <c r="G143" s="20">
        <f>SUMIF('[1]LAP KAS'!$K$11:$K$3621,[1]REKAP!$D143,'[1]LAP KAS'!$M$11:$M$3621)+SUMIF('[1]LAP BANK OPR'!$K$11:$K$2061,[1]REKAP!$D143,'[1]LAP BANK OPR'!$M$11:$M$2061)+SUMIF('[1]LAP BANK GIRO'!$K$11:$K$2013,[1]REKAP!$D143,'[1]LAP BANK GIRO'!$M$11:$M$2013)+SUMIF('[1]LAP JU GL TO GL'!$K$11:$K$1224,[1]REKAP!$D143,'[1]LAP JU GL TO GL'!$M$11:$M$1224)+SUMIF('[1]BNI (BM)'!$K$11:$K$1015,[1]REKAP!$D143,'[1]BNI (BM)'!$M$11:$M$1015)+SUMIF('[1]BNI SYARIAH'!$K$11:$K$1015,[1]REKAP!$D143,'[1]BNI SYARIAH'!$M$11:$M$1015)+SUMIF('[1]BRI (BM)'!$K$11:$K$1015,[1]REKAP!$D143,'[1]BRI (BM)'!$M$11:$M$1015)+SUMIF('[1]BRI SYARIAH'!$K$11:$K$1015,[1]REKAP!$D143,'[1]BRI SYARIAH'!$M$11:$M$1015)+SUMIF([1]BCA!$K$11:$K$1015,[1]REKAP!$D143,[1]BCA!$M$11:$M$1015)</f>
        <v>0</v>
      </c>
      <c r="H143" s="20">
        <f>SUMIF('[1]LAP KAS'!$K$11:$K$3621,[1]REKAP!$D143,'[1]LAP KAS'!$L$11:$L$3621)+SUMIF('[1]LAP BANK OPR'!$K$11:$K$2061,[1]REKAP!$D143,'[1]LAP BANK OPR'!$L$11:$L$2061)+SUMIF('[1]LAP BANK GIRO'!$K$11:$K$2013,[1]REKAP!$D143,'[1]LAP BANK GIRO'!$L$11:$L$2013)+SUMIF('[1]LAP JU GL TO GL'!$K$11:$K$1224,[1]REKAP!$D143,'[1]LAP JU GL TO GL'!$N$11:$N$1224)+SUMIF('[1]BNI (BM)'!$K$11:$K$1015,[1]REKAP!$D143,'[1]BNI (BM)'!$L$11:$L$1015)+SUMIF('[1]BNI SYARIAH'!$K$11:$K$1015,[1]REKAP!$D143,'[1]BNI SYARIAH'!$L$11:$L$1015)+SUMIF('[1]BRI (BM)'!$K$11:$K$1015,[1]REKAP!$D143,'[1]BRI (BM)'!$L$11:$L$1015)+SUMIF('[1]BRI SYARIAH'!$K$11:$K$1015,[1]REKAP!$D143,'[1]BRI SYARIAH'!$L$11:$L$1015)+SUMIF([1]BCA!$K$11:$K$1015,[1]REKAP!$D143,[1]BCA!$L$11:$L$1015)</f>
        <v>0</v>
      </c>
      <c r="I143" s="20">
        <f t="shared" si="9"/>
        <v>0</v>
      </c>
    </row>
    <row r="144" spans="1:9">
      <c r="A144" s="21"/>
      <c r="B144" s="22" t="s">
        <v>282</v>
      </c>
      <c r="C144" s="14" t="s">
        <v>281</v>
      </c>
      <c r="D144" s="57">
        <v>1107010505</v>
      </c>
      <c r="E144" s="83" t="s">
        <v>283</v>
      </c>
      <c r="F144" s="19"/>
      <c r="G144" s="20">
        <f>SUMIF('[1]LAP KAS'!$K$11:$K$3621,[1]REKAP!$D144,'[1]LAP KAS'!$M$11:$M$3621)+SUMIF('[1]LAP BANK OPR'!$K$11:$K$2061,[1]REKAP!$D144,'[1]LAP BANK OPR'!$M$11:$M$2061)+SUMIF('[1]LAP BANK GIRO'!$K$11:$K$2013,[1]REKAP!$D144,'[1]LAP BANK GIRO'!$M$11:$M$2013)+SUMIF('[1]LAP JU GL TO GL'!$K$11:$K$1224,[1]REKAP!$D144,'[1]LAP JU GL TO GL'!$M$11:$M$1224)+SUMIF('[1]BNI (BM)'!$K$11:$K$1015,[1]REKAP!$D144,'[1]BNI (BM)'!$M$11:$M$1015)+SUMIF('[1]BNI SYARIAH'!$K$11:$K$1015,[1]REKAP!$D144,'[1]BNI SYARIAH'!$M$11:$M$1015)+SUMIF('[1]BRI (BM)'!$K$11:$K$1015,[1]REKAP!$D144,'[1]BRI (BM)'!$M$11:$M$1015)+SUMIF('[1]BRI SYARIAH'!$K$11:$K$1015,[1]REKAP!$D144,'[1]BRI SYARIAH'!$M$11:$M$1015)+SUMIF([1]BCA!$K$11:$K$1015,[1]REKAP!$D144,[1]BCA!$M$11:$M$1015)</f>
        <v>0</v>
      </c>
      <c r="H144" s="20">
        <f>SUMIF('[1]LAP KAS'!$K$11:$K$3621,[1]REKAP!$D144,'[1]LAP KAS'!$L$11:$L$3621)+SUMIF('[1]LAP BANK OPR'!$K$11:$K$2061,[1]REKAP!$D144,'[1]LAP BANK OPR'!$L$11:$L$2061)+SUMIF('[1]LAP BANK GIRO'!$K$11:$K$2013,[1]REKAP!$D144,'[1]LAP BANK GIRO'!$L$11:$L$2013)+SUMIF('[1]LAP JU GL TO GL'!$K$11:$K$1224,[1]REKAP!$D144,'[1]LAP JU GL TO GL'!$N$11:$N$1224)+SUMIF('[1]BNI (BM)'!$K$11:$K$1015,[1]REKAP!$D144,'[1]BNI (BM)'!$L$11:$L$1015)+SUMIF('[1]BNI SYARIAH'!$K$11:$K$1015,[1]REKAP!$D144,'[1]BNI SYARIAH'!$L$11:$L$1015)+SUMIF('[1]BRI (BM)'!$K$11:$K$1015,[1]REKAP!$D144,'[1]BRI (BM)'!$L$11:$L$1015)+SUMIF('[1]BRI SYARIAH'!$K$11:$K$1015,[1]REKAP!$D144,'[1]BRI SYARIAH'!$L$11:$L$1015)+SUMIF([1]BCA!$K$11:$K$1015,[1]REKAP!$D144,[1]BCA!$L$11:$L$1015)</f>
        <v>0</v>
      </c>
      <c r="I144" s="20">
        <f t="shared" si="9"/>
        <v>0</v>
      </c>
    </row>
    <row r="145" spans="1:9">
      <c r="A145" s="18"/>
      <c r="B145" s="22" t="s">
        <v>282</v>
      </c>
      <c r="C145" s="14" t="s">
        <v>284</v>
      </c>
      <c r="D145" s="57">
        <v>1107010605</v>
      </c>
      <c r="E145" s="83" t="s">
        <v>285</v>
      </c>
      <c r="F145" s="19"/>
      <c r="G145" s="20">
        <f>SUMIF('[1]LAP KAS'!$K$11:$K$3621,[1]REKAP!$D145,'[1]LAP KAS'!$M$11:$M$3621)+SUMIF('[1]LAP BANK OPR'!$K$11:$K$2061,[1]REKAP!$D145,'[1]LAP BANK OPR'!$M$11:$M$2061)+SUMIF('[1]LAP BANK GIRO'!$K$11:$K$2013,[1]REKAP!$D145,'[1]LAP BANK GIRO'!$M$11:$M$2013)+SUMIF('[1]LAP JU GL TO GL'!$K$11:$K$1224,[1]REKAP!$D145,'[1]LAP JU GL TO GL'!$M$11:$M$1224)+SUMIF('[1]BNI (BM)'!$K$11:$K$1015,[1]REKAP!$D145,'[1]BNI (BM)'!$M$11:$M$1015)+SUMIF('[1]BNI SYARIAH'!$K$11:$K$1015,[1]REKAP!$D145,'[1]BNI SYARIAH'!$M$11:$M$1015)+SUMIF('[1]BRI (BM)'!$K$11:$K$1015,[1]REKAP!$D145,'[1]BRI (BM)'!$M$11:$M$1015)+SUMIF('[1]BRI SYARIAH'!$K$11:$K$1015,[1]REKAP!$D145,'[1]BRI SYARIAH'!$M$11:$M$1015)+SUMIF([1]BCA!$K$11:$K$1015,[1]REKAP!$D145,[1]BCA!$M$11:$M$1015)</f>
        <v>0</v>
      </c>
      <c r="H145" s="20">
        <f>SUMIF('[1]LAP KAS'!$K$11:$K$3621,[1]REKAP!$D145,'[1]LAP KAS'!$L$11:$L$3621)+SUMIF('[1]LAP BANK OPR'!$K$11:$K$2061,[1]REKAP!$D145,'[1]LAP BANK OPR'!$L$11:$L$2061)+SUMIF('[1]LAP BANK GIRO'!$K$11:$K$2013,[1]REKAP!$D145,'[1]LAP BANK GIRO'!$L$11:$L$2013)+SUMIF('[1]LAP JU GL TO GL'!$K$11:$K$1224,[1]REKAP!$D145,'[1]LAP JU GL TO GL'!$N$11:$N$1224)+SUMIF('[1]BNI (BM)'!$K$11:$K$1015,[1]REKAP!$D145,'[1]BNI (BM)'!$L$11:$L$1015)+SUMIF('[1]BNI SYARIAH'!$K$11:$K$1015,[1]REKAP!$D145,'[1]BNI SYARIAH'!$L$11:$L$1015)+SUMIF('[1]BRI (BM)'!$K$11:$K$1015,[1]REKAP!$D145,'[1]BRI (BM)'!$L$11:$L$1015)+SUMIF('[1]BRI SYARIAH'!$K$11:$K$1015,[1]REKAP!$D145,'[1]BRI SYARIAH'!$L$11:$L$1015)+SUMIF([1]BCA!$K$11:$K$1015,[1]REKAP!$D145,[1]BCA!$L$11:$L$1015)</f>
        <v>0</v>
      </c>
      <c r="I145" s="20">
        <f t="shared" si="9"/>
        <v>0</v>
      </c>
    </row>
    <row r="146" spans="1:9">
      <c r="A146" s="21" t="s">
        <v>286</v>
      </c>
      <c r="B146" s="22"/>
      <c r="C146" s="65" t="s">
        <v>287</v>
      </c>
      <c r="D146" s="15"/>
      <c r="E146" s="14"/>
      <c r="F146" s="19"/>
      <c r="G146" s="20">
        <f>SUMIF('[1]LAP KAS'!$K$11:$K$3621,[1]REKAP!$D146,'[1]LAP KAS'!$M$11:$M$3621)+SUMIF('[1]LAP BANK OPR'!$K$11:$K$2061,[1]REKAP!$D146,'[1]LAP BANK OPR'!$M$11:$M$2061)+SUMIF('[1]LAP BANK GIRO'!$K$11:$K$2013,[1]REKAP!$D146,'[1]LAP BANK GIRO'!$M$11:$M$2013)+SUMIF('[1]LAP JU GL TO GL'!$K$11:$K$1224,[1]REKAP!$D146,'[1]LAP JU GL TO GL'!$M$11:$M$1224)+SUMIF('[1]BNI (BM)'!$K$11:$K$1015,[1]REKAP!$D146,'[1]BNI (BM)'!$M$11:$M$1015)+SUMIF('[1]BNI SYARIAH'!$K$11:$K$1015,[1]REKAP!$D146,'[1]BNI SYARIAH'!$M$11:$M$1015)+SUMIF('[1]BRI (BM)'!$K$11:$K$1015,[1]REKAP!$D146,'[1]BRI (BM)'!$M$11:$M$1015)+SUMIF('[1]BRI SYARIAH'!$K$11:$K$1015,[1]REKAP!$D146,'[1]BRI SYARIAH'!$M$11:$M$1015)+SUMIF([1]BCA!$K$11:$K$1015,[1]REKAP!$D146,[1]BCA!$M$11:$M$1015)</f>
        <v>0</v>
      </c>
      <c r="H146" s="20">
        <f>SUMIF('[1]LAP KAS'!$K$11:$K$3621,[1]REKAP!$D146,'[1]LAP KAS'!$L$11:$L$3621)+SUMIF('[1]LAP BANK OPR'!$K$11:$K$2061,[1]REKAP!$D146,'[1]LAP BANK OPR'!$L$11:$L$2061)+SUMIF('[1]LAP BANK GIRO'!$K$11:$K$2013,[1]REKAP!$D146,'[1]LAP BANK GIRO'!$L$11:$L$2013)+SUMIF('[1]LAP JU GL TO GL'!$K$11:$K$1224,[1]REKAP!$D146,'[1]LAP JU GL TO GL'!$N$11:$N$1224)+SUMIF('[1]BNI (BM)'!$K$11:$K$1015,[1]REKAP!$D146,'[1]BNI (BM)'!$L$11:$L$1015)+SUMIF('[1]BNI SYARIAH'!$K$11:$K$1015,[1]REKAP!$D146,'[1]BNI SYARIAH'!$L$11:$L$1015)+SUMIF('[1]BRI (BM)'!$K$11:$K$1015,[1]REKAP!$D146,'[1]BRI (BM)'!$L$11:$L$1015)+SUMIF('[1]BRI SYARIAH'!$K$11:$K$1015,[1]REKAP!$D146,'[1]BRI SYARIAH'!$L$11:$L$1015)+SUMIF([1]BCA!$K$11:$K$1015,[1]REKAP!$D146,[1]BCA!$L$11:$L$1015)</f>
        <v>0</v>
      </c>
      <c r="I146" s="20">
        <f t="shared" si="9"/>
        <v>0</v>
      </c>
    </row>
    <row r="147" spans="1:9">
      <c r="A147" s="18"/>
      <c r="B147" s="22" t="s">
        <v>288</v>
      </c>
      <c r="C147" s="65" t="s">
        <v>287</v>
      </c>
      <c r="D147" s="57">
        <v>1103040101</v>
      </c>
      <c r="E147" s="83" t="s">
        <v>289</v>
      </c>
      <c r="F147" s="19"/>
      <c r="G147" s="20">
        <f>SUMIF('[1]LAP KAS'!$K$11:$K$3621,[1]REKAP!$D147,'[1]LAP KAS'!$M$11:$M$3621)+SUMIF('[1]LAP BANK OPR'!$K$11:$K$2061,[1]REKAP!$D147,'[1]LAP BANK OPR'!$M$11:$M$2061)+SUMIF('[1]LAP BANK GIRO'!$K$11:$K$2013,[1]REKAP!$D147,'[1]LAP BANK GIRO'!$M$11:$M$2013)+SUMIF('[1]LAP JU GL TO GL'!$K$11:$K$1224,[1]REKAP!$D147,'[1]LAP JU GL TO GL'!$M$11:$M$1224)+SUMIF('[1]BNI (BM)'!$K$11:$K$1015,[1]REKAP!$D147,'[1]BNI (BM)'!$M$11:$M$1015)+SUMIF('[1]BNI SYARIAH'!$K$11:$K$1015,[1]REKAP!$D147,'[1]BNI SYARIAH'!$M$11:$M$1015)+SUMIF('[1]BRI (BM)'!$K$11:$K$1015,[1]REKAP!$D147,'[1]BRI (BM)'!$M$11:$M$1015)+SUMIF('[1]BRI SYARIAH'!$K$11:$K$1015,[1]REKAP!$D147,'[1]BRI SYARIAH'!$M$11:$M$1015)+SUMIF([1]BCA!$K$11:$K$1015,[1]REKAP!$D147,[1]BCA!$M$11:$M$1015)</f>
        <v>0</v>
      </c>
      <c r="H147" s="20">
        <f>SUMIF('[1]LAP KAS'!$K$11:$K$3621,[1]REKAP!$D147,'[1]LAP KAS'!$L$11:$L$3621)+SUMIF('[1]LAP BANK OPR'!$K$11:$K$2061,[1]REKAP!$D147,'[1]LAP BANK OPR'!$L$11:$L$2061)+SUMIF('[1]LAP BANK GIRO'!$K$11:$K$2013,[1]REKAP!$D147,'[1]LAP BANK GIRO'!$L$11:$L$2013)+SUMIF('[1]LAP JU GL TO GL'!$K$11:$K$1224,[1]REKAP!$D147,'[1]LAP JU GL TO GL'!$N$11:$N$1224)+SUMIF('[1]BNI (BM)'!$K$11:$K$1015,[1]REKAP!$D147,'[1]BNI (BM)'!$L$11:$L$1015)+SUMIF('[1]BNI SYARIAH'!$K$11:$K$1015,[1]REKAP!$D147,'[1]BNI SYARIAH'!$L$11:$L$1015)+SUMIF('[1]BRI (BM)'!$K$11:$K$1015,[1]REKAP!$D147,'[1]BRI (BM)'!$L$11:$L$1015)+SUMIF('[1]BRI SYARIAH'!$K$11:$K$1015,[1]REKAP!$D147,'[1]BRI SYARIAH'!$L$11:$L$1015)+SUMIF([1]BCA!$K$11:$K$1015,[1]REKAP!$D147,[1]BCA!$L$11:$L$1015)</f>
        <v>0</v>
      </c>
      <c r="I147" s="20">
        <f t="shared" si="9"/>
        <v>0</v>
      </c>
    </row>
    <row r="148" spans="1:9">
      <c r="A148" s="18"/>
      <c r="B148" s="22" t="s">
        <v>290</v>
      </c>
      <c r="C148" s="65" t="s">
        <v>291</v>
      </c>
      <c r="D148" s="57">
        <v>1103040201</v>
      </c>
      <c r="E148" s="83" t="s">
        <v>292</v>
      </c>
      <c r="F148" s="19"/>
      <c r="G148" s="20">
        <f>SUMIF('[1]LAP KAS'!$K$11:$K$3621,[1]REKAP!$D148,'[1]LAP KAS'!$M$11:$M$3621)+SUMIF('[1]LAP BANK OPR'!$K$11:$K$2061,[1]REKAP!$D148,'[1]LAP BANK OPR'!$M$11:$M$2061)+SUMIF('[1]LAP BANK GIRO'!$K$11:$K$2013,[1]REKAP!$D148,'[1]LAP BANK GIRO'!$M$11:$M$2013)+SUMIF('[1]LAP JU GL TO GL'!$K$11:$K$1224,[1]REKAP!$D148,'[1]LAP JU GL TO GL'!$M$11:$M$1224)+SUMIF('[1]BNI (BM)'!$K$11:$K$1015,[1]REKAP!$D148,'[1]BNI (BM)'!$M$11:$M$1015)+SUMIF('[1]BNI SYARIAH'!$K$11:$K$1015,[1]REKAP!$D148,'[1]BNI SYARIAH'!$M$11:$M$1015)+SUMIF('[1]BRI (BM)'!$K$11:$K$1015,[1]REKAP!$D148,'[1]BRI (BM)'!$M$11:$M$1015)+SUMIF('[1]BRI SYARIAH'!$K$11:$K$1015,[1]REKAP!$D148,'[1]BRI SYARIAH'!$M$11:$M$1015)+SUMIF([1]BCA!$K$11:$K$1015,[1]REKAP!$D148,[1]BCA!$M$11:$M$1015)</f>
        <v>0</v>
      </c>
      <c r="H148" s="20">
        <f>SUMIF('[1]LAP KAS'!$K$11:$K$3621,[1]REKAP!$D148,'[1]LAP KAS'!$L$11:$L$3621)+SUMIF('[1]LAP BANK OPR'!$K$11:$K$2061,[1]REKAP!$D148,'[1]LAP BANK OPR'!$L$11:$L$2061)+SUMIF('[1]LAP BANK GIRO'!$K$11:$K$2013,[1]REKAP!$D148,'[1]LAP BANK GIRO'!$L$11:$L$2013)+SUMIF('[1]LAP JU GL TO GL'!$K$11:$K$1224,[1]REKAP!$D148,'[1]LAP JU GL TO GL'!$N$11:$N$1224)+SUMIF('[1]BNI (BM)'!$K$11:$K$1015,[1]REKAP!$D148,'[1]BNI (BM)'!$L$11:$L$1015)+SUMIF('[1]BNI SYARIAH'!$K$11:$K$1015,[1]REKAP!$D148,'[1]BNI SYARIAH'!$L$11:$L$1015)+SUMIF('[1]BRI (BM)'!$K$11:$K$1015,[1]REKAP!$D148,'[1]BRI (BM)'!$L$11:$L$1015)+SUMIF('[1]BRI SYARIAH'!$K$11:$K$1015,[1]REKAP!$D148,'[1]BRI SYARIAH'!$L$11:$L$1015)+SUMIF([1]BCA!$K$11:$K$1015,[1]REKAP!$D148,[1]BCA!$L$11:$L$1015)</f>
        <v>0</v>
      </c>
      <c r="I148" s="20">
        <f t="shared" si="9"/>
        <v>0</v>
      </c>
    </row>
    <row r="149" spans="1:9">
      <c r="A149" s="18"/>
      <c r="B149" s="13"/>
      <c r="C149" s="84" t="s">
        <v>293</v>
      </c>
      <c r="D149" s="69"/>
      <c r="E149" s="68"/>
      <c r="F149" s="85">
        <f>SUM(F130:F148)</f>
        <v>0</v>
      </c>
      <c r="G149" s="20"/>
      <c r="H149" s="20"/>
      <c r="I149" s="85">
        <f>SUM(I130:I148)</f>
        <v>0</v>
      </c>
    </row>
    <row r="150" ht="15.75" spans="1:9">
      <c r="A150" s="86" t="s">
        <v>294</v>
      </c>
      <c r="B150" s="87"/>
      <c r="C150" s="88"/>
      <c r="D150" s="89"/>
      <c r="E150" s="90"/>
      <c r="F150" s="91">
        <f>F91+F96+F128+F149</f>
        <v>494632812.54</v>
      </c>
      <c r="G150" s="20"/>
      <c r="H150" s="20"/>
      <c r="I150" s="105">
        <f>I91+I96+I128+I149</f>
        <v>1728735637.32</v>
      </c>
    </row>
    <row r="151" ht="15.75" spans="1:9">
      <c r="A151" s="12" t="s">
        <v>295</v>
      </c>
      <c r="B151" s="13"/>
      <c r="C151" s="14"/>
      <c r="D151" s="15"/>
      <c r="E151" s="14"/>
      <c r="F151" s="56"/>
      <c r="G151" s="20"/>
      <c r="H151" s="20"/>
      <c r="I151" s="20"/>
    </row>
    <row r="152" spans="1:9">
      <c r="A152" s="21" t="s">
        <v>296</v>
      </c>
      <c r="B152" s="13"/>
      <c r="C152" s="14" t="s">
        <v>297</v>
      </c>
      <c r="D152" s="15"/>
      <c r="E152" s="14"/>
      <c r="F152" s="19"/>
      <c r="G152" s="20"/>
      <c r="H152" s="20"/>
      <c r="I152" s="20"/>
    </row>
    <row r="153" spans="1:9">
      <c r="A153" s="70"/>
      <c r="B153" s="92"/>
      <c r="C153" s="50"/>
      <c r="D153" s="51">
        <v>2102010101</v>
      </c>
      <c r="E153" s="52" t="s">
        <v>298</v>
      </c>
      <c r="F153" s="19"/>
      <c r="G153" s="20">
        <f>SUMIF('[1]LAP KAS'!$K$11:$K$3621,[1]REKAP!$D153,'[1]LAP KAS'!$M$11:$M$3621)+SUMIF('[1]LAP BANK OPR'!$K$11:$K$2061,[1]REKAP!$D153,'[1]LAP BANK OPR'!$M$11:$M$2061)+SUMIF('[1]LAP BANK GIRO'!$K$11:$K$2013,[1]REKAP!$D153,'[1]LAP BANK GIRO'!$M$11:$M$2013)+SUMIF('[1]LAP JU GL TO GL'!$K$11:$K$1224,[1]REKAP!$D153,'[1]LAP JU GL TO GL'!$M$11:$M$1224)+SUMIF('[1]BNI (BM)'!$K$11:$K$1015,[1]REKAP!$D153,'[1]BNI (BM)'!$M$11:$M$1015)+SUMIF('[1]BNI SYARIAH'!$K$11:$K$1015,[1]REKAP!$D153,'[1]BNI SYARIAH'!$M$11:$M$1015)+SUMIF('[1]BRI (BM)'!$K$11:$K$1015,[1]REKAP!$D153,'[1]BRI (BM)'!$M$11:$M$1015)+SUMIF('[1]BRI SYARIAH'!$K$11:$K$1015,[1]REKAP!$D153,'[1]BRI SYARIAH'!$M$11:$M$1015)+SUMIF([1]BCA!$K$11:$K$1015,[1]REKAP!$D153,[1]BCA!$M$11:$M$1015)</f>
        <v>0</v>
      </c>
      <c r="H153" s="20">
        <f>SUMIF('[1]LAP KAS'!$K$11:$K$3621,[1]REKAP!$D153,'[1]LAP KAS'!$L$11:$L$3621)+SUMIF('[1]LAP BANK OPR'!$K$11:$K$2061,[1]REKAP!$D153,'[1]LAP BANK OPR'!$L$11:$L$2061)+SUMIF('[1]LAP BANK GIRO'!$K$11:$K$2013,[1]REKAP!$D153,'[1]LAP BANK GIRO'!$L$11:$L$2013)+SUMIF('[1]LAP JU GL TO GL'!$K$11:$K$1224,[1]REKAP!$D153,'[1]LAP JU GL TO GL'!$N$11:$N$1224)+SUMIF('[1]BNI (BM)'!$K$11:$K$1015,[1]REKAP!$D153,'[1]BNI (BM)'!$L$11:$L$1015)+SUMIF('[1]BNI SYARIAH'!$K$11:$K$1015,[1]REKAP!$D153,'[1]BNI SYARIAH'!$L$11:$L$1015)+SUMIF('[1]BRI (BM)'!$K$11:$K$1015,[1]REKAP!$D153,'[1]BRI (BM)'!$L$11:$L$1015)+SUMIF('[1]BRI SYARIAH'!$K$11:$K$1015,[1]REKAP!$D153,'[1]BRI SYARIAH'!$L$11:$L$1015)+SUMIF([1]BCA!$K$11:$K$1015,[1]REKAP!$D153,[1]BCA!$L$11:$L$1015)</f>
        <v>0</v>
      </c>
      <c r="I153" s="20">
        <f t="shared" ref="I153:I160" si="10">+F153+H153-G153</f>
        <v>0</v>
      </c>
    </row>
    <row r="154" spans="1:9">
      <c r="A154" s="70"/>
      <c r="B154" s="50" t="s">
        <v>299</v>
      </c>
      <c r="C154" s="50" t="s">
        <v>300</v>
      </c>
      <c r="D154" s="51">
        <v>2102010202</v>
      </c>
      <c r="E154" s="52" t="s">
        <v>301</v>
      </c>
      <c r="F154" s="19"/>
      <c r="G154" s="20">
        <f>SUMIF('[1]LAP KAS'!$K$11:$K$3621,[1]REKAP!$D154,'[1]LAP KAS'!$M$11:$M$3621)+SUMIF('[1]LAP BANK OPR'!$K$11:$K$2061,[1]REKAP!$D154,'[1]LAP BANK OPR'!$M$11:$M$2061)+SUMIF('[1]LAP BANK GIRO'!$K$11:$K$2013,[1]REKAP!$D154,'[1]LAP BANK GIRO'!$M$11:$M$2013)+SUMIF('[1]LAP JU GL TO GL'!$K$11:$K$1224,[1]REKAP!$D154,'[1]LAP JU GL TO GL'!$M$11:$M$1224)+SUMIF('[1]BNI (BM)'!$K$11:$K$1015,[1]REKAP!$D154,'[1]BNI (BM)'!$M$11:$M$1015)+SUMIF('[1]BNI SYARIAH'!$K$11:$K$1015,[1]REKAP!$D154,'[1]BNI SYARIAH'!$M$11:$M$1015)+SUMIF('[1]BRI (BM)'!$K$11:$K$1015,[1]REKAP!$D154,'[1]BRI (BM)'!$M$11:$M$1015)+SUMIF('[1]BRI SYARIAH'!$K$11:$K$1015,[1]REKAP!$D154,'[1]BRI SYARIAH'!$M$11:$M$1015)+SUMIF([1]BCA!$K$11:$K$1015,[1]REKAP!$D154,[1]BCA!$M$11:$M$1015)</f>
        <v>0</v>
      </c>
      <c r="H154" s="20">
        <f>SUMIF('[1]LAP KAS'!$K$11:$K$3621,[1]REKAP!$D154,'[1]LAP KAS'!$L$11:$L$3621)+SUMIF('[1]LAP BANK OPR'!$K$11:$K$2061,[1]REKAP!$D154,'[1]LAP BANK OPR'!$L$11:$L$2061)+SUMIF('[1]LAP BANK GIRO'!$K$11:$K$2013,[1]REKAP!$D154,'[1]LAP BANK GIRO'!$L$11:$L$2013)+SUMIF('[1]LAP JU GL TO GL'!$K$11:$K$1224,[1]REKAP!$D154,'[1]LAP JU GL TO GL'!$N$11:$N$1224)+SUMIF('[1]BNI (BM)'!$K$11:$K$1015,[1]REKAP!$D154,'[1]BNI (BM)'!$L$11:$L$1015)+SUMIF('[1]BNI SYARIAH'!$K$11:$K$1015,[1]REKAP!$D154,'[1]BNI SYARIAH'!$L$11:$L$1015)+SUMIF('[1]BRI (BM)'!$K$11:$K$1015,[1]REKAP!$D154,'[1]BRI (BM)'!$L$11:$L$1015)+SUMIF('[1]BRI SYARIAH'!$K$11:$K$1015,[1]REKAP!$D154,'[1]BRI SYARIAH'!$L$11:$L$1015)+SUMIF([1]BCA!$K$11:$K$1015,[1]REKAP!$D154,[1]BCA!$L$11:$L$1015)</f>
        <v>0</v>
      </c>
      <c r="I154" s="20">
        <f t="shared" si="10"/>
        <v>0</v>
      </c>
    </row>
    <row r="155" spans="1:9">
      <c r="A155" s="70"/>
      <c r="B155" s="50"/>
      <c r="C155" s="50"/>
      <c r="D155" s="51">
        <v>2102010206</v>
      </c>
      <c r="E155" s="52" t="s">
        <v>302</v>
      </c>
      <c r="F155" s="19"/>
      <c r="G155" s="20">
        <f>SUMIF('[1]LAP KAS'!$K$11:$K$3621,[1]REKAP!$D155,'[1]LAP KAS'!$M$11:$M$3621)+SUMIF('[1]LAP BANK OPR'!$K$11:$K$2061,[1]REKAP!$D155,'[1]LAP BANK OPR'!$M$11:$M$2061)+SUMIF('[1]LAP BANK GIRO'!$K$11:$K$2013,[1]REKAP!$D155,'[1]LAP BANK GIRO'!$M$11:$M$2013)+SUMIF('[1]LAP JU GL TO GL'!$K$11:$K$1224,[1]REKAP!$D155,'[1]LAP JU GL TO GL'!$M$11:$M$1224)+SUMIF('[1]BNI (BM)'!$K$11:$K$1015,[1]REKAP!$D155,'[1]BNI (BM)'!$M$11:$M$1015)+SUMIF('[1]BNI SYARIAH'!$K$11:$K$1015,[1]REKAP!$D155,'[1]BNI SYARIAH'!$M$11:$M$1015)+SUMIF('[1]BRI (BM)'!$K$11:$K$1015,[1]REKAP!$D155,'[1]BRI (BM)'!$M$11:$M$1015)+SUMIF('[1]BRI SYARIAH'!$K$11:$K$1015,[1]REKAP!$D155,'[1]BRI SYARIAH'!$M$11:$M$1015)+SUMIF([1]BCA!$K$11:$K$1015,[1]REKAP!$D155,[1]BCA!$M$11:$M$1015)</f>
        <v>0</v>
      </c>
      <c r="H155" s="20">
        <f>SUMIF('[1]LAP KAS'!$K$11:$K$3621,[1]REKAP!$D155,'[1]LAP KAS'!$L$11:$L$3621)+SUMIF('[1]LAP BANK OPR'!$K$11:$K$2061,[1]REKAP!$D155,'[1]LAP BANK OPR'!$L$11:$L$2061)+SUMIF('[1]LAP BANK GIRO'!$K$11:$K$2013,[1]REKAP!$D155,'[1]LAP BANK GIRO'!$L$11:$L$2013)+SUMIF('[1]LAP JU GL TO GL'!$K$11:$K$1224,[1]REKAP!$D155,'[1]LAP JU GL TO GL'!$N$11:$N$1224)+SUMIF('[1]BNI (BM)'!$K$11:$K$1015,[1]REKAP!$D155,'[1]BNI (BM)'!$L$11:$L$1015)+SUMIF('[1]BNI SYARIAH'!$K$11:$K$1015,[1]REKAP!$D155,'[1]BNI SYARIAH'!$L$11:$L$1015)+SUMIF('[1]BRI (BM)'!$K$11:$K$1015,[1]REKAP!$D155,'[1]BRI (BM)'!$L$11:$L$1015)+SUMIF('[1]BRI SYARIAH'!$K$11:$K$1015,[1]REKAP!$D155,'[1]BRI SYARIAH'!$L$11:$L$1015)+SUMIF([1]BCA!$K$11:$K$1015,[1]REKAP!$D155,[1]BCA!$L$11:$L$1015)</f>
        <v>0</v>
      </c>
      <c r="I155" s="20">
        <f t="shared" si="10"/>
        <v>0</v>
      </c>
    </row>
    <row r="156" spans="1:9">
      <c r="A156" s="70"/>
      <c r="B156" s="50" t="s">
        <v>303</v>
      </c>
      <c r="C156" s="50" t="s">
        <v>304</v>
      </c>
      <c r="D156" s="51">
        <v>2102010201</v>
      </c>
      <c r="E156" s="52" t="s">
        <v>305</v>
      </c>
      <c r="F156" s="19"/>
      <c r="G156" s="20">
        <f>SUMIF('[1]LAP KAS'!$K$11:$K$3621,[1]REKAP!$D156,'[1]LAP KAS'!$M$11:$M$3621)+SUMIF('[1]LAP BANK OPR'!$K$11:$K$2061,[1]REKAP!$D156,'[1]LAP BANK OPR'!$M$11:$M$2061)+SUMIF('[1]LAP BANK GIRO'!$K$11:$K$2013,[1]REKAP!$D156,'[1]LAP BANK GIRO'!$M$11:$M$2013)+SUMIF('[1]LAP JU GL TO GL'!$K$11:$K$1224,[1]REKAP!$D156,'[1]LAP JU GL TO GL'!$M$11:$M$1224)+SUMIF('[1]BNI (BM)'!$K$11:$K$1015,[1]REKAP!$D156,'[1]BNI (BM)'!$M$11:$M$1015)+SUMIF('[1]BNI SYARIAH'!$K$11:$K$1015,[1]REKAP!$D156,'[1]BNI SYARIAH'!$M$11:$M$1015)+SUMIF('[1]BRI (BM)'!$K$11:$K$1015,[1]REKAP!$D156,'[1]BRI (BM)'!$M$11:$M$1015)+SUMIF('[1]BRI SYARIAH'!$K$11:$K$1015,[1]REKAP!$D156,'[1]BRI SYARIAH'!$M$11:$M$1015)+SUMIF([1]BCA!$K$11:$K$1015,[1]REKAP!$D156,[1]BCA!$M$11:$M$1015)</f>
        <v>0</v>
      </c>
      <c r="H156" s="20">
        <f>SUMIF('[1]LAP KAS'!$K$11:$K$3621,[1]REKAP!$D156,'[1]LAP KAS'!$L$11:$L$3621)+SUMIF('[1]LAP BANK OPR'!$K$11:$K$2061,[1]REKAP!$D156,'[1]LAP BANK OPR'!$L$11:$L$2061)+SUMIF('[1]LAP BANK GIRO'!$K$11:$K$2013,[1]REKAP!$D156,'[1]LAP BANK GIRO'!$L$11:$L$2013)+SUMIF('[1]LAP JU GL TO GL'!$K$11:$K$1224,[1]REKAP!$D156,'[1]LAP JU GL TO GL'!$N$11:$N$1224)+SUMIF('[1]BNI (BM)'!$K$11:$K$1015,[1]REKAP!$D156,'[1]BNI (BM)'!$L$11:$L$1015)+SUMIF('[1]BNI SYARIAH'!$K$11:$K$1015,[1]REKAP!$D156,'[1]BNI SYARIAH'!$L$11:$L$1015)+SUMIF('[1]BRI (BM)'!$K$11:$K$1015,[1]REKAP!$D156,'[1]BRI (BM)'!$L$11:$L$1015)+SUMIF('[1]BRI SYARIAH'!$K$11:$K$1015,[1]REKAP!$D156,'[1]BRI SYARIAH'!$L$11:$L$1015)+SUMIF([1]BCA!$K$11:$K$1015,[1]REKAP!$D156,[1]BCA!$L$11:$L$1015)</f>
        <v>0</v>
      </c>
      <c r="I156" s="20">
        <f t="shared" si="10"/>
        <v>0</v>
      </c>
    </row>
    <row r="157" spans="1:9">
      <c r="A157" s="70"/>
      <c r="B157" s="50"/>
      <c r="C157" s="50"/>
      <c r="D157" s="51">
        <v>2102010207</v>
      </c>
      <c r="E157" s="52" t="s">
        <v>306</v>
      </c>
      <c r="F157" s="19"/>
      <c r="G157" s="20">
        <f>SUMIF('[1]LAP KAS'!$K$11:$K$3621,[1]REKAP!$D157,'[1]LAP KAS'!$M$11:$M$3621)+SUMIF('[1]LAP BANK OPR'!$K$11:$K$2061,[1]REKAP!$D157,'[1]LAP BANK OPR'!$M$11:$M$2061)+SUMIF('[1]LAP BANK GIRO'!$K$11:$K$2013,[1]REKAP!$D157,'[1]LAP BANK GIRO'!$M$11:$M$2013)+SUMIF('[1]LAP JU GL TO GL'!$K$11:$K$1224,[1]REKAP!$D157,'[1]LAP JU GL TO GL'!$M$11:$M$1224)+SUMIF('[1]BNI (BM)'!$K$11:$K$1015,[1]REKAP!$D157,'[1]BNI (BM)'!$M$11:$M$1015)+SUMIF('[1]BNI SYARIAH'!$K$11:$K$1015,[1]REKAP!$D157,'[1]BNI SYARIAH'!$M$11:$M$1015)+SUMIF('[1]BRI (BM)'!$K$11:$K$1015,[1]REKAP!$D157,'[1]BRI (BM)'!$M$11:$M$1015)+SUMIF('[1]BRI SYARIAH'!$K$11:$K$1015,[1]REKAP!$D157,'[1]BRI SYARIAH'!$M$11:$M$1015)+SUMIF([1]BCA!$K$11:$K$1015,[1]REKAP!$D157,[1]BCA!$M$11:$M$1015)</f>
        <v>0</v>
      </c>
      <c r="H157" s="20">
        <f>SUMIF('[1]LAP KAS'!$K$11:$K$3621,[1]REKAP!$D157,'[1]LAP KAS'!$L$11:$L$3621)+SUMIF('[1]LAP BANK OPR'!$K$11:$K$2061,[1]REKAP!$D157,'[1]LAP BANK OPR'!$L$11:$L$2061)+SUMIF('[1]LAP BANK GIRO'!$K$11:$K$2013,[1]REKAP!$D157,'[1]LAP BANK GIRO'!$L$11:$L$2013)+SUMIF('[1]LAP JU GL TO GL'!$K$11:$K$1224,[1]REKAP!$D157,'[1]LAP JU GL TO GL'!$N$11:$N$1224)+SUMIF('[1]BNI (BM)'!$K$11:$K$1015,[1]REKAP!$D157,'[1]BNI (BM)'!$L$11:$L$1015)+SUMIF('[1]BNI SYARIAH'!$K$11:$K$1015,[1]REKAP!$D157,'[1]BNI SYARIAH'!$L$11:$L$1015)+SUMIF('[1]BRI (BM)'!$K$11:$K$1015,[1]REKAP!$D157,'[1]BRI (BM)'!$L$11:$L$1015)+SUMIF('[1]BRI SYARIAH'!$K$11:$K$1015,[1]REKAP!$D157,'[1]BRI SYARIAH'!$L$11:$L$1015)+SUMIF([1]BCA!$K$11:$K$1015,[1]REKAP!$D157,[1]BCA!$L$11:$L$1015)</f>
        <v>0</v>
      </c>
      <c r="I157" s="20">
        <f t="shared" si="10"/>
        <v>0</v>
      </c>
    </row>
    <row r="158" spans="1:9">
      <c r="A158" s="70"/>
      <c r="B158" s="50" t="s">
        <v>307</v>
      </c>
      <c r="C158" s="50" t="s">
        <v>308</v>
      </c>
      <c r="D158" s="51">
        <v>2104010201</v>
      </c>
      <c r="E158" s="52" t="s">
        <v>309</v>
      </c>
      <c r="F158" s="19"/>
      <c r="G158" s="20">
        <f>SUMIF('[1]LAP KAS'!$K$11:$K$3621,[1]REKAP!$D158,'[1]LAP KAS'!$M$11:$M$3621)+SUMIF('[1]LAP BANK OPR'!$K$11:$K$2061,[1]REKAP!$D158,'[1]LAP BANK OPR'!$M$11:$M$2061)+SUMIF('[1]LAP BANK GIRO'!$K$11:$K$2013,[1]REKAP!$D158,'[1]LAP BANK GIRO'!$M$11:$M$2013)+SUMIF('[1]LAP JU GL TO GL'!$K$11:$K$1224,[1]REKAP!$D158,'[1]LAP JU GL TO GL'!$M$11:$M$1224)+SUMIF('[1]BNI (BM)'!$K$11:$K$1015,[1]REKAP!$D158,'[1]BNI (BM)'!$M$11:$M$1015)+SUMIF('[1]BNI SYARIAH'!$K$11:$K$1015,[1]REKAP!$D158,'[1]BNI SYARIAH'!$M$11:$M$1015)+SUMIF('[1]BRI (BM)'!$K$11:$K$1015,[1]REKAP!$D158,'[1]BRI (BM)'!$M$11:$M$1015)+SUMIF('[1]BRI SYARIAH'!$K$11:$K$1015,[1]REKAP!$D158,'[1]BRI SYARIAH'!$M$11:$M$1015)+SUMIF([1]BCA!$K$11:$K$1015,[1]REKAP!$D158,[1]BCA!$M$11:$M$1015)</f>
        <v>0</v>
      </c>
      <c r="H158" s="20">
        <f>SUMIF('[1]LAP KAS'!$K$11:$K$3621,[1]REKAP!$D158,'[1]LAP KAS'!$L$11:$L$3621)+SUMIF('[1]LAP BANK OPR'!$K$11:$K$2061,[1]REKAP!$D158,'[1]LAP BANK OPR'!$L$11:$L$2061)+SUMIF('[1]LAP BANK GIRO'!$K$11:$K$2013,[1]REKAP!$D158,'[1]LAP BANK GIRO'!$L$11:$L$2013)+SUMIF('[1]LAP JU GL TO GL'!$K$11:$K$1224,[1]REKAP!$D158,'[1]LAP JU GL TO GL'!$N$11:$N$1224)+SUMIF('[1]BNI (BM)'!$K$11:$K$1015,[1]REKAP!$D158,'[1]BNI (BM)'!$L$11:$L$1015)+SUMIF('[1]BNI SYARIAH'!$K$11:$K$1015,[1]REKAP!$D158,'[1]BNI SYARIAH'!$L$11:$L$1015)+SUMIF('[1]BRI (BM)'!$K$11:$K$1015,[1]REKAP!$D158,'[1]BRI (BM)'!$L$11:$L$1015)+SUMIF('[1]BRI SYARIAH'!$K$11:$K$1015,[1]REKAP!$D158,'[1]BRI SYARIAH'!$L$11:$L$1015)+SUMIF([1]BCA!$K$11:$K$1015,[1]REKAP!$D158,[1]BCA!$L$11:$L$1015)</f>
        <v>0</v>
      </c>
      <c r="I158" s="20">
        <f t="shared" si="10"/>
        <v>0</v>
      </c>
    </row>
    <row r="159" spans="1:9">
      <c r="A159" s="70"/>
      <c r="B159" s="50"/>
      <c r="C159" s="50"/>
      <c r="D159" s="51">
        <v>2104010202</v>
      </c>
      <c r="E159" s="52" t="s">
        <v>310</v>
      </c>
      <c r="F159" s="19"/>
      <c r="G159" s="20">
        <f>SUMIF('[1]LAP KAS'!$K$11:$K$3621,[1]REKAP!$D159,'[1]LAP KAS'!$M$11:$M$3621)+SUMIF('[1]LAP BANK OPR'!$K$11:$K$2061,[1]REKAP!$D159,'[1]LAP BANK OPR'!$M$11:$M$2061)+SUMIF('[1]LAP BANK GIRO'!$K$11:$K$2013,[1]REKAP!$D159,'[1]LAP BANK GIRO'!$M$11:$M$2013)+SUMIF('[1]LAP JU GL TO GL'!$K$11:$K$1224,[1]REKAP!$D159,'[1]LAP JU GL TO GL'!$M$11:$M$1224)+SUMIF('[1]BNI (BM)'!$K$11:$K$1015,[1]REKAP!$D159,'[1]BNI (BM)'!$M$11:$M$1015)+SUMIF('[1]BNI SYARIAH'!$K$11:$K$1015,[1]REKAP!$D159,'[1]BNI SYARIAH'!$M$11:$M$1015)+SUMIF('[1]BRI (BM)'!$K$11:$K$1015,[1]REKAP!$D159,'[1]BRI (BM)'!$M$11:$M$1015)+SUMIF('[1]BRI SYARIAH'!$K$11:$K$1015,[1]REKAP!$D159,'[1]BRI SYARIAH'!$M$11:$M$1015)+SUMIF([1]BCA!$K$11:$K$1015,[1]REKAP!$D159,[1]BCA!$M$11:$M$1015)</f>
        <v>0</v>
      </c>
      <c r="H159" s="20">
        <f>SUMIF('[1]LAP KAS'!$K$11:$K$3621,[1]REKAP!$D159,'[1]LAP KAS'!$L$11:$L$3621)+SUMIF('[1]LAP BANK OPR'!$K$11:$K$2061,[1]REKAP!$D159,'[1]LAP BANK OPR'!$L$11:$L$2061)+SUMIF('[1]LAP BANK GIRO'!$K$11:$K$2013,[1]REKAP!$D159,'[1]LAP BANK GIRO'!$L$11:$L$2013)+SUMIF('[1]LAP JU GL TO GL'!$K$11:$K$1224,[1]REKAP!$D159,'[1]LAP JU GL TO GL'!$N$11:$N$1224)+SUMIF('[1]BNI (BM)'!$K$11:$K$1015,[1]REKAP!$D159,'[1]BNI (BM)'!$L$11:$L$1015)+SUMIF('[1]BNI SYARIAH'!$K$11:$K$1015,[1]REKAP!$D159,'[1]BNI SYARIAH'!$L$11:$L$1015)+SUMIF('[1]BRI (BM)'!$K$11:$K$1015,[1]REKAP!$D159,'[1]BRI (BM)'!$L$11:$L$1015)+SUMIF('[1]BRI SYARIAH'!$K$11:$K$1015,[1]REKAP!$D159,'[1]BRI SYARIAH'!$L$11:$L$1015)+SUMIF([1]BCA!$K$11:$K$1015,[1]REKAP!$D159,[1]BCA!$L$11:$L$1015)</f>
        <v>0</v>
      </c>
      <c r="I159" s="20">
        <f t="shared" si="10"/>
        <v>0</v>
      </c>
    </row>
    <row r="160" spans="1:9">
      <c r="A160" s="70"/>
      <c r="B160" s="50"/>
      <c r="C160" s="50"/>
      <c r="D160" s="51">
        <v>2102010205</v>
      </c>
      <c r="E160" s="52" t="s">
        <v>311</v>
      </c>
      <c r="F160" s="19"/>
      <c r="G160" s="20">
        <f>SUMIF('[1]LAP KAS'!$K$11:$K$3621,[1]REKAP!$D160,'[1]LAP KAS'!$M$11:$M$3621)+SUMIF('[1]LAP BANK OPR'!$K$11:$K$2061,[1]REKAP!$D160,'[1]LAP BANK OPR'!$M$11:$M$2061)+SUMIF('[1]LAP BANK GIRO'!$K$11:$K$2013,[1]REKAP!$D160,'[1]LAP BANK GIRO'!$M$11:$M$2013)+SUMIF('[1]LAP JU GL TO GL'!$K$11:$K$1224,[1]REKAP!$D160,'[1]LAP JU GL TO GL'!$M$11:$M$1224)+SUMIF('[1]BNI (BM)'!$K$11:$K$1015,[1]REKAP!$D160,'[1]BNI (BM)'!$M$11:$M$1015)+SUMIF('[1]BNI SYARIAH'!$K$11:$K$1015,[1]REKAP!$D160,'[1]BNI SYARIAH'!$M$11:$M$1015)+SUMIF('[1]BRI (BM)'!$K$11:$K$1015,[1]REKAP!$D160,'[1]BRI (BM)'!$M$11:$M$1015)+SUMIF('[1]BRI SYARIAH'!$K$11:$K$1015,[1]REKAP!$D160,'[1]BRI SYARIAH'!$M$11:$M$1015)+SUMIF([1]BCA!$K$11:$K$1015,[1]REKAP!$D160,[1]BCA!$M$11:$M$1015)</f>
        <v>0</v>
      </c>
      <c r="H160" s="20">
        <f>SUMIF('[1]LAP KAS'!$K$11:$K$3621,[1]REKAP!$D160,'[1]LAP KAS'!$L$11:$L$3621)+SUMIF('[1]LAP BANK OPR'!$K$11:$K$2061,[1]REKAP!$D160,'[1]LAP BANK OPR'!$L$11:$L$2061)+SUMIF('[1]LAP BANK GIRO'!$K$11:$K$2013,[1]REKAP!$D160,'[1]LAP BANK GIRO'!$L$11:$L$2013)+SUMIF('[1]LAP JU GL TO GL'!$K$11:$K$1224,[1]REKAP!$D160,'[1]LAP JU GL TO GL'!$N$11:$N$1224)+SUMIF('[1]BNI (BM)'!$K$11:$K$1015,[1]REKAP!$D160,'[1]BNI (BM)'!$L$11:$L$1015)+SUMIF('[1]BNI SYARIAH'!$K$11:$K$1015,[1]REKAP!$D160,'[1]BNI SYARIAH'!$L$11:$L$1015)+SUMIF('[1]BRI (BM)'!$K$11:$K$1015,[1]REKAP!$D160,'[1]BRI (BM)'!$L$11:$L$1015)+SUMIF('[1]BRI SYARIAH'!$K$11:$K$1015,[1]REKAP!$D160,'[1]BRI SYARIAH'!$L$11:$L$1015)+SUMIF([1]BCA!$K$11:$K$1015,[1]REKAP!$D160,[1]BCA!$L$11:$L$1015)</f>
        <v>0</v>
      </c>
      <c r="I160" s="20">
        <f t="shared" si="10"/>
        <v>0</v>
      </c>
    </row>
    <row r="161" spans="1:9">
      <c r="A161" s="18"/>
      <c r="B161" s="13"/>
      <c r="C161" s="46"/>
      <c r="D161" s="15"/>
      <c r="E161" s="46"/>
      <c r="F161" s="47">
        <f>+SUM(F152:F160)</f>
        <v>0</v>
      </c>
      <c r="G161" s="20"/>
      <c r="H161" s="20"/>
      <c r="I161" s="47">
        <f>+SUM(I152:I160)</f>
        <v>0</v>
      </c>
    </row>
    <row r="162" spans="1:9">
      <c r="A162" s="18" t="s">
        <v>312</v>
      </c>
      <c r="B162" s="13"/>
      <c r="C162" s="46" t="s">
        <v>313</v>
      </c>
      <c r="D162" s="15"/>
      <c r="E162" s="46"/>
      <c r="F162" s="19"/>
      <c r="G162" s="20">
        <f>SUMIF('[1]LAP KAS'!$K$11:$K$3621,[1]REKAP!$D162,'[1]LAP KAS'!$M$11:$M$3621)+SUMIF('[1]LAP BANK OPR'!$K$11:$K$2061,[1]REKAP!$D162,'[1]LAP BANK OPR'!$M$11:$M$2061)+SUMIF('[1]LAP BANK GIRO'!$K$11:$K$2013,[1]REKAP!$D162,'[1]LAP BANK GIRO'!$M$11:$M$2013)+SUMIF('[1]LAP JU GL TO GL'!$K$11:$K$1224,[1]REKAP!$D162,'[1]LAP JU GL TO GL'!$M$11:$M$1224)+SUMIF('[1]BNI (BM)'!$K$11:$K$1015,[1]REKAP!$D162,'[1]BNI (BM)'!$M$11:$M$1015)+SUMIF('[1]BNI SYARIAH'!$K$11:$K$1015,[1]REKAP!$D162,'[1]BNI SYARIAH'!$M$11:$M$1015)+SUMIF('[1]BRI (BM)'!$K$11:$K$1015,[1]REKAP!$D162,'[1]BRI (BM)'!$M$11:$M$1015)+SUMIF('[1]BRI SYARIAH'!$K$11:$K$1015,[1]REKAP!$D162,'[1]BRI SYARIAH'!$M$11:$M$1015)+SUMIF([1]BCA!$K$11:$K$1015,[1]REKAP!$D162,[1]BCA!$M$11:$M$1015)</f>
        <v>0</v>
      </c>
      <c r="H162" s="20">
        <f>SUMIF('[1]LAP KAS'!$K$11:$K$3621,[1]REKAP!$D162,'[1]LAP KAS'!$L$11:$L$3621)+SUMIF('[1]LAP BANK OPR'!$K$11:$K$2061,[1]REKAP!$D162,'[1]LAP BANK OPR'!$L$11:$L$2061)+SUMIF('[1]LAP BANK GIRO'!$K$11:$K$2013,[1]REKAP!$D162,'[1]LAP BANK GIRO'!$L$11:$L$2013)+SUMIF('[1]LAP JU GL TO GL'!$K$11:$K$1224,[1]REKAP!$D162,'[1]LAP JU GL TO GL'!$N$11:$N$1224)+SUMIF('[1]BNI (BM)'!$K$11:$K$1015,[1]REKAP!$D162,'[1]BNI (BM)'!$L$11:$L$1015)+SUMIF('[1]BNI SYARIAH'!$K$11:$K$1015,[1]REKAP!$D162,'[1]BNI SYARIAH'!$L$11:$L$1015)+SUMIF('[1]BRI (BM)'!$K$11:$K$1015,[1]REKAP!$D162,'[1]BRI (BM)'!$L$11:$L$1015)+SUMIF('[1]BRI SYARIAH'!$K$11:$K$1015,[1]REKAP!$D162,'[1]BRI SYARIAH'!$L$11:$L$1015)+SUMIF([1]BCA!$K$11:$K$1015,[1]REKAP!$D162,[1]BCA!$L$11:$L$1015)</f>
        <v>0</v>
      </c>
      <c r="I162" s="20"/>
    </row>
    <row r="163" spans="1:9">
      <c r="A163" s="41"/>
      <c r="B163" s="93" t="s">
        <v>314</v>
      </c>
      <c r="C163" s="94" t="s">
        <v>315</v>
      </c>
      <c r="D163" s="95">
        <v>2101010101</v>
      </c>
      <c r="E163" s="96" t="s">
        <v>316</v>
      </c>
      <c r="F163" s="19"/>
      <c r="G163" s="20">
        <f>SUMIF('[1]LAP KAS'!$K$11:$K$3621,[1]REKAP!$D163,'[1]LAP KAS'!$M$11:$M$3621)+SUMIF('[1]LAP BANK OPR'!$K$11:$K$2061,[1]REKAP!$D163,'[1]LAP BANK OPR'!$M$11:$M$2061)+SUMIF('[1]LAP BANK GIRO'!$K$11:$K$2013,[1]REKAP!$D163,'[1]LAP BANK GIRO'!$M$11:$M$2013)+SUMIF('[1]LAP JU GL TO GL'!$K$11:$K$1224,[1]REKAP!$D163,'[1]LAP JU GL TO GL'!$M$11:$M$1224)+SUMIF('[1]BNI (BM)'!$K$11:$K$1015,[1]REKAP!$D163,'[1]BNI (BM)'!$M$11:$M$1015)+SUMIF('[1]BNI SYARIAH'!$K$11:$K$1015,[1]REKAP!$D163,'[1]BNI SYARIAH'!$M$11:$M$1015)+SUMIF('[1]BRI (BM)'!$K$11:$K$1015,[1]REKAP!$D163,'[1]BRI (BM)'!$M$11:$M$1015)+SUMIF('[1]BRI SYARIAH'!$K$11:$K$1015,[1]REKAP!$D163,'[1]BRI SYARIAH'!$M$11:$M$1015)+SUMIF([1]BCA!$K$11:$K$1015,[1]REKAP!$D163,[1]BCA!$M$11:$M$1015)</f>
        <v>0</v>
      </c>
      <c r="H163" s="20">
        <f>SUMIF('[1]LAP KAS'!$K$11:$K$3621,[1]REKAP!$D163,'[1]LAP KAS'!$L$11:$L$3621)+SUMIF('[1]LAP BANK OPR'!$K$11:$K$2061,[1]REKAP!$D163,'[1]LAP BANK OPR'!$L$11:$L$2061)+SUMIF('[1]LAP BANK GIRO'!$K$11:$K$2013,[1]REKAP!$D163,'[1]LAP BANK GIRO'!$L$11:$L$2013)+SUMIF('[1]LAP JU GL TO GL'!$K$11:$K$1224,[1]REKAP!$D163,'[1]LAP JU GL TO GL'!$N$11:$N$1224)+SUMIF('[1]BNI (BM)'!$K$11:$K$1015,[1]REKAP!$D163,'[1]BNI (BM)'!$L$11:$L$1015)+SUMIF('[1]BNI SYARIAH'!$K$11:$K$1015,[1]REKAP!$D163,'[1]BNI SYARIAH'!$L$11:$L$1015)+SUMIF('[1]BRI (BM)'!$K$11:$K$1015,[1]REKAP!$D163,'[1]BRI (BM)'!$L$11:$L$1015)+SUMIF('[1]BRI SYARIAH'!$K$11:$K$1015,[1]REKAP!$D163,'[1]BRI SYARIAH'!$L$11:$L$1015)+SUMIF([1]BCA!$K$11:$K$1015,[1]REKAP!$D163,[1]BCA!$L$11:$L$1015)</f>
        <v>0</v>
      </c>
      <c r="I163" s="20">
        <f t="shared" ref="I163:I167" si="11">+F163+H163-G163</f>
        <v>0</v>
      </c>
    </row>
    <row r="164" spans="1:9">
      <c r="A164" s="41"/>
      <c r="B164" s="93" t="s">
        <v>317</v>
      </c>
      <c r="C164" s="94" t="s">
        <v>318</v>
      </c>
      <c r="D164" s="95">
        <v>2101010201</v>
      </c>
      <c r="E164" s="96" t="s">
        <v>319</v>
      </c>
      <c r="F164" s="19"/>
      <c r="G164" s="20">
        <f>SUMIF('[1]LAP KAS'!$K$11:$K$3621,[1]REKAP!$D164,'[1]LAP KAS'!$M$11:$M$3621)+SUMIF('[1]LAP BANK OPR'!$K$11:$K$2061,[1]REKAP!$D164,'[1]LAP BANK OPR'!$M$11:$M$2061)+SUMIF('[1]LAP BANK GIRO'!$K$11:$K$2013,[1]REKAP!$D164,'[1]LAP BANK GIRO'!$M$11:$M$2013)+SUMIF('[1]LAP JU GL TO GL'!$K$11:$K$1224,[1]REKAP!$D164,'[1]LAP JU GL TO GL'!$M$11:$M$1224)+SUMIF('[1]BNI (BM)'!$K$11:$K$1015,[1]REKAP!$D164,'[1]BNI (BM)'!$M$11:$M$1015)+SUMIF('[1]BNI SYARIAH'!$K$11:$K$1015,[1]REKAP!$D164,'[1]BNI SYARIAH'!$M$11:$M$1015)+SUMIF('[1]BRI (BM)'!$K$11:$K$1015,[1]REKAP!$D164,'[1]BRI (BM)'!$M$11:$M$1015)+SUMIF('[1]BRI SYARIAH'!$K$11:$K$1015,[1]REKAP!$D164,'[1]BRI SYARIAH'!$M$11:$M$1015)+SUMIF([1]BCA!$K$11:$K$1015,[1]REKAP!$D164,[1]BCA!$M$11:$M$1015)</f>
        <v>0</v>
      </c>
      <c r="H164" s="20">
        <f>SUMIF('[1]LAP KAS'!$K$11:$K$3621,[1]REKAP!$D164,'[1]LAP KAS'!$L$11:$L$3621)+SUMIF('[1]LAP BANK OPR'!$K$11:$K$2061,[1]REKAP!$D164,'[1]LAP BANK OPR'!$L$11:$L$2061)+SUMIF('[1]LAP BANK GIRO'!$K$11:$K$2013,[1]REKAP!$D164,'[1]LAP BANK GIRO'!$L$11:$L$2013)+SUMIF('[1]LAP JU GL TO GL'!$K$11:$K$1224,[1]REKAP!$D164,'[1]LAP JU GL TO GL'!$N$11:$N$1224)+SUMIF('[1]BNI (BM)'!$K$11:$K$1015,[1]REKAP!$D164,'[1]BNI (BM)'!$L$11:$L$1015)+SUMIF('[1]BNI SYARIAH'!$K$11:$K$1015,[1]REKAP!$D164,'[1]BNI SYARIAH'!$L$11:$L$1015)+SUMIF('[1]BRI (BM)'!$K$11:$K$1015,[1]REKAP!$D164,'[1]BRI (BM)'!$L$11:$L$1015)+SUMIF('[1]BRI SYARIAH'!$K$11:$K$1015,[1]REKAP!$D164,'[1]BRI SYARIAH'!$L$11:$L$1015)+SUMIF([1]BCA!$K$11:$K$1015,[1]REKAP!$D164,[1]BCA!$L$11:$L$1015)</f>
        <v>0</v>
      </c>
      <c r="I164" s="20">
        <f t="shared" si="11"/>
        <v>0</v>
      </c>
    </row>
    <row r="165" spans="1:9">
      <c r="A165" s="41"/>
      <c r="B165" s="93"/>
      <c r="C165" s="94"/>
      <c r="D165" s="95">
        <v>2101010301</v>
      </c>
      <c r="E165" s="96" t="s">
        <v>320</v>
      </c>
      <c r="F165" s="19"/>
      <c r="G165" s="20">
        <f>SUMIF('[1]LAP KAS'!$K$11:$K$3621,[1]REKAP!$D165,'[1]LAP KAS'!$M$11:$M$3621)+SUMIF('[1]LAP BANK OPR'!$K$11:$K$2061,[1]REKAP!$D165,'[1]LAP BANK OPR'!$M$11:$M$2061)+SUMIF('[1]LAP BANK GIRO'!$K$11:$K$2013,[1]REKAP!$D165,'[1]LAP BANK GIRO'!$M$11:$M$2013)+SUMIF('[1]LAP JU GL TO GL'!$K$11:$K$1224,[1]REKAP!$D165,'[1]LAP JU GL TO GL'!$M$11:$M$1224)+SUMIF('[1]BNI (BM)'!$K$11:$K$1015,[1]REKAP!$D165,'[1]BNI (BM)'!$M$11:$M$1015)+SUMIF('[1]BNI SYARIAH'!$K$11:$K$1015,[1]REKAP!$D165,'[1]BNI SYARIAH'!$M$11:$M$1015)+SUMIF('[1]BRI (BM)'!$K$11:$K$1015,[1]REKAP!$D165,'[1]BRI (BM)'!$M$11:$M$1015)+SUMIF('[1]BRI SYARIAH'!$K$11:$K$1015,[1]REKAP!$D165,'[1]BRI SYARIAH'!$M$11:$M$1015)+SUMIF([1]BCA!$K$11:$K$1015,[1]REKAP!$D165,[1]BCA!$M$11:$M$1015)</f>
        <v>0</v>
      </c>
      <c r="H165" s="20">
        <f>SUMIF('[1]LAP KAS'!$K$11:$K$3621,[1]REKAP!$D165,'[1]LAP KAS'!$L$11:$L$3621)+SUMIF('[1]LAP BANK OPR'!$K$11:$K$2061,[1]REKAP!$D165,'[1]LAP BANK OPR'!$L$11:$L$2061)+SUMIF('[1]LAP BANK GIRO'!$K$11:$K$2013,[1]REKAP!$D165,'[1]LAP BANK GIRO'!$L$11:$L$2013)+SUMIF('[1]LAP JU GL TO GL'!$K$11:$K$1224,[1]REKAP!$D165,'[1]LAP JU GL TO GL'!$N$11:$N$1224)+SUMIF('[1]BNI (BM)'!$K$11:$K$1015,[1]REKAP!$D165,'[1]BNI (BM)'!$L$11:$L$1015)+SUMIF('[1]BNI SYARIAH'!$K$11:$K$1015,[1]REKAP!$D165,'[1]BNI SYARIAH'!$L$11:$L$1015)+SUMIF('[1]BRI (BM)'!$K$11:$K$1015,[1]REKAP!$D165,'[1]BRI (BM)'!$L$11:$L$1015)+SUMIF('[1]BRI SYARIAH'!$K$11:$K$1015,[1]REKAP!$D165,'[1]BRI SYARIAH'!$L$11:$L$1015)+SUMIF([1]BCA!$K$11:$K$1015,[1]REKAP!$D165,[1]BCA!$L$11:$L$1015)</f>
        <v>0</v>
      </c>
      <c r="I165" s="20">
        <f t="shared" si="11"/>
        <v>0</v>
      </c>
    </row>
    <row r="166" spans="1:9">
      <c r="A166" s="41"/>
      <c r="B166" s="93" t="s">
        <v>321</v>
      </c>
      <c r="C166" s="94" t="s">
        <v>322</v>
      </c>
      <c r="D166" s="95">
        <v>2101020101</v>
      </c>
      <c r="E166" s="96" t="s">
        <v>323</v>
      </c>
      <c r="F166" s="19"/>
      <c r="G166" s="20">
        <f>SUMIF('[1]LAP KAS'!$K$11:$K$3621,[1]REKAP!$D166,'[1]LAP KAS'!$M$11:$M$3621)+SUMIF('[1]LAP BANK OPR'!$K$11:$K$2061,[1]REKAP!$D166,'[1]LAP BANK OPR'!$M$11:$M$2061)+SUMIF('[1]LAP BANK GIRO'!$K$11:$K$2013,[1]REKAP!$D166,'[1]LAP BANK GIRO'!$M$11:$M$2013)+SUMIF('[1]LAP JU GL TO GL'!$K$11:$K$1224,[1]REKAP!$D166,'[1]LAP JU GL TO GL'!$M$11:$M$1224)+SUMIF('[1]BNI (BM)'!$K$11:$K$1015,[1]REKAP!$D166,'[1]BNI (BM)'!$M$11:$M$1015)+SUMIF('[1]BNI SYARIAH'!$K$11:$K$1015,[1]REKAP!$D166,'[1]BNI SYARIAH'!$M$11:$M$1015)+SUMIF('[1]BRI (BM)'!$K$11:$K$1015,[1]REKAP!$D166,'[1]BRI (BM)'!$M$11:$M$1015)+SUMIF('[1]BRI SYARIAH'!$K$11:$K$1015,[1]REKAP!$D166,'[1]BRI SYARIAH'!$M$11:$M$1015)+SUMIF([1]BCA!$K$11:$K$1015,[1]REKAP!$D166,[1]BCA!$M$11:$M$1015)</f>
        <v>0</v>
      </c>
      <c r="H166" s="20">
        <f>SUMIF('[1]LAP KAS'!$K$11:$K$3621,[1]REKAP!$D166,'[1]LAP KAS'!$L$11:$L$3621)+SUMIF('[1]LAP BANK OPR'!$K$11:$K$2061,[1]REKAP!$D166,'[1]LAP BANK OPR'!$L$11:$L$2061)+SUMIF('[1]LAP BANK GIRO'!$K$11:$K$2013,[1]REKAP!$D166,'[1]LAP BANK GIRO'!$L$11:$L$2013)+SUMIF('[1]LAP JU GL TO GL'!$K$11:$K$1224,[1]REKAP!$D166,'[1]LAP JU GL TO GL'!$N$11:$N$1224)+SUMIF('[1]BNI (BM)'!$K$11:$K$1015,[1]REKAP!$D166,'[1]BNI (BM)'!$L$11:$L$1015)+SUMIF('[1]BNI SYARIAH'!$K$11:$K$1015,[1]REKAP!$D166,'[1]BNI SYARIAH'!$L$11:$L$1015)+SUMIF('[1]BRI (BM)'!$K$11:$K$1015,[1]REKAP!$D166,'[1]BRI (BM)'!$L$11:$L$1015)+SUMIF('[1]BRI SYARIAH'!$K$11:$K$1015,[1]REKAP!$D166,'[1]BRI SYARIAH'!$L$11:$L$1015)+SUMIF([1]BCA!$K$11:$K$1015,[1]REKAP!$D166,[1]BCA!$L$11:$L$1015)</f>
        <v>0</v>
      </c>
      <c r="I166" s="20">
        <f t="shared" si="11"/>
        <v>0</v>
      </c>
    </row>
    <row r="167" spans="1:9">
      <c r="A167" s="41"/>
      <c r="B167" s="93">
        <v>21020401</v>
      </c>
      <c r="C167" s="94" t="s">
        <v>324</v>
      </c>
      <c r="D167" s="95">
        <v>2101020201</v>
      </c>
      <c r="E167" s="96" t="s">
        <v>325</v>
      </c>
      <c r="F167" s="19"/>
      <c r="G167" s="20">
        <f>SUMIF('[1]LAP KAS'!$K$11:$K$3621,[1]REKAP!$D167,'[1]LAP KAS'!$M$11:$M$3621)+SUMIF('[1]LAP BANK OPR'!$K$11:$K$2061,[1]REKAP!$D167,'[1]LAP BANK OPR'!$M$11:$M$2061)+SUMIF('[1]LAP BANK GIRO'!$K$11:$K$2013,[1]REKAP!$D167,'[1]LAP BANK GIRO'!$M$11:$M$2013)+SUMIF('[1]LAP JU GL TO GL'!$K$11:$K$1224,[1]REKAP!$D167,'[1]LAP JU GL TO GL'!$M$11:$M$1224)+SUMIF('[1]BNI (BM)'!$K$11:$K$1015,[1]REKAP!$D167,'[1]BNI (BM)'!$M$11:$M$1015)+SUMIF('[1]BNI SYARIAH'!$K$11:$K$1015,[1]REKAP!$D167,'[1]BNI SYARIAH'!$M$11:$M$1015)+SUMIF('[1]BRI (BM)'!$K$11:$K$1015,[1]REKAP!$D167,'[1]BRI (BM)'!$M$11:$M$1015)+SUMIF('[1]BRI SYARIAH'!$K$11:$K$1015,[1]REKAP!$D167,'[1]BRI SYARIAH'!$M$11:$M$1015)+SUMIF([1]BCA!$K$11:$K$1015,[1]REKAP!$D167,[1]BCA!$M$11:$M$1015)</f>
        <v>0</v>
      </c>
      <c r="H167" s="20">
        <f>SUMIF('[1]LAP KAS'!$K$11:$K$3621,[1]REKAP!$D167,'[1]LAP KAS'!$L$11:$L$3621)+SUMIF('[1]LAP BANK OPR'!$K$11:$K$2061,[1]REKAP!$D167,'[1]LAP BANK OPR'!$L$11:$L$2061)+SUMIF('[1]LAP BANK GIRO'!$K$11:$K$2013,[1]REKAP!$D167,'[1]LAP BANK GIRO'!$L$11:$L$2013)+SUMIF('[1]LAP JU GL TO GL'!$K$11:$K$1224,[1]REKAP!$D167,'[1]LAP JU GL TO GL'!$N$11:$N$1224)+SUMIF('[1]BNI (BM)'!$K$11:$K$1015,[1]REKAP!$D167,'[1]BNI (BM)'!$L$11:$L$1015)+SUMIF('[1]BNI SYARIAH'!$K$11:$K$1015,[1]REKAP!$D167,'[1]BNI SYARIAH'!$L$11:$L$1015)+SUMIF('[1]BRI (BM)'!$K$11:$K$1015,[1]REKAP!$D167,'[1]BRI (BM)'!$L$11:$L$1015)+SUMIF('[1]BRI SYARIAH'!$K$11:$K$1015,[1]REKAP!$D167,'[1]BRI SYARIAH'!$L$11:$L$1015)+SUMIF([1]BCA!$K$11:$K$1015,[1]REKAP!$D167,[1]BCA!$L$11:$L$1015)</f>
        <v>0</v>
      </c>
      <c r="I167" s="20">
        <f t="shared" si="11"/>
        <v>0</v>
      </c>
    </row>
    <row r="168" spans="1:9">
      <c r="A168" s="18"/>
      <c r="B168" s="13"/>
      <c r="C168" s="46"/>
      <c r="D168" s="15"/>
      <c r="E168" s="46"/>
      <c r="F168" s="47">
        <f>SUM(F163:F167)</f>
        <v>0</v>
      </c>
      <c r="G168" s="20"/>
      <c r="H168" s="20"/>
      <c r="I168" s="47">
        <f>SUM(I163:I167)</f>
        <v>0</v>
      </c>
    </row>
    <row r="169" spans="1:9">
      <c r="A169" s="18" t="s">
        <v>326</v>
      </c>
      <c r="B169" s="13"/>
      <c r="C169" s="14" t="s">
        <v>327</v>
      </c>
      <c r="D169" s="15"/>
      <c r="E169" s="14"/>
      <c r="F169" s="19"/>
      <c r="G169" s="20">
        <f>SUMIF('[1]LAP KAS'!$K$11:$K$3621,[1]REKAP!$D169,'[1]LAP KAS'!$M$11:$M$3621)+SUMIF('[1]LAP BANK OPR'!$K$11:$K$2061,[1]REKAP!$D169,'[1]LAP BANK OPR'!$M$11:$M$2061)+SUMIF('[1]LAP BANK GIRO'!$K$11:$K$2013,[1]REKAP!$D169,'[1]LAP BANK GIRO'!$M$11:$M$2013)+SUMIF('[1]LAP JU GL TO GL'!$K$11:$K$1224,[1]REKAP!$D169,'[1]LAP JU GL TO GL'!$M$11:$M$1224)+SUMIF('[1]BNI (BM)'!$K$11:$K$1015,[1]REKAP!$D169,'[1]BNI (BM)'!$M$11:$M$1015)+SUMIF('[1]BNI SYARIAH'!$K$11:$K$1015,[1]REKAP!$D169,'[1]BNI SYARIAH'!$M$11:$M$1015)+SUMIF('[1]BRI (BM)'!$K$11:$K$1015,[1]REKAP!$D169,'[1]BRI (BM)'!$M$11:$M$1015)+SUMIF('[1]BRI SYARIAH'!$K$11:$K$1015,[1]REKAP!$D169,'[1]BRI SYARIAH'!$M$11:$M$1015)+SUMIF([1]BCA!$K$11:$K$1015,[1]REKAP!$D169,[1]BCA!$M$11:$M$1015)</f>
        <v>0</v>
      </c>
      <c r="H169" s="20">
        <f>SUMIF('[1]LAP KAS'!$K$11:$K$3621,[1]REKAP!$D169,'[1]LAP KAS'!$L$11:$L$3621)+SUMIF('[1]LAP BANK OPR'!$K$11:$K$2061,[1]REKAP!$D169,'[1]LAP BANK OPR'!$L$11:$L$2061)+SUMIF('[1]LAP BANK GIRO'!$K$11:$K$2013,[1]REKAP!$D169,'[1]LAP BANK GIRO'!$L$11:$L$2013)+SUMIF('[1]LAP JU GL TO GL'!$K$11:$K$1224,[1]REKAP!$D169,'[1]LAP JU GL TO GL'!$N$11:$N$1224)+SUMIF('[1]BNI (BM)'!$K$11:$K$1015,[1]REKAP!$D169,'[1]BNI (BM)'!$L$11:$L$1015)+SUMIF('[1]BNI SYARIAH'!$K$11:$K$1015,[1]REKAP!$D169,'[1]BNI SYARIAH'!$L$11:$L$1015)+SUMIF('[1]BRI (BM)'!$K$11:$K$1015,[1]REKAP!$D169,'[1]BRI (BM)'!$L$11:$L$1015)+SUMIF('[1]BRI SYARIAH'!$K$11:$K$1015,[1]REKAP!$D169,'[1]BRI SYARIAH'!$L$11:$L$1015)+SUMIF([1]BCA!$K$11:$K$1015,[1]REKAP!$D169,[1]BCA!$L$11:$L$1015)</f>
        <v>0</v>
      </c>
      <c r="I169" s="20"/>
    </row>
    <row r="170" spans="1:9">
      <c r="A170" s="41"/>
      <c r="B170" s="42" t="s">
        <v>328</v>
      </c>
      <c r="C170" s="43" t="s">
        <v>329</v>
      </c>
      <c r="D170" s="95">
        <v>2106010101</v>
      </c>
      <c r="E170" s="97" t="s">
        <v>330</v>
      </c>
      <c r="F170" s="19"/>
      <c r="G170" s="20">
        <f>SUMIF('[1]LAP KAS'!$K$11:$K$3621,[1]REKAP!$D170,'[1]LAP KAS'!$M$11:$M$3621)+SUMIF('[1]LAP BANK OPR'!$K$11:$K$2061,[1]REKAP!$D170,'[1]LAP BANK OPR'!$M$11:$M$2061)+SUMIF('[1]LAP BANK GIRO'!$K$11:$K$2013,[1]REKAP!$D170,'[1]LAP BANK GIRO'!$M$11:$M$2013)+SUMIF('[1]LAP JU GL TO GL'!$K$11:$K$1224,[1]REKAP!$D170,'[1]LAP JU GL TO GL'!$M$11:$M$1224)+SUMIF('[1]BNI (BM)'!$K$11:$K$1015,[1]REKAP!$D170,'[1]BNI (BM)'!$M$11:$M$1015)+SUMIF('[1]BNI SYARIAH'!$K$11:$K$1015,[1]REKAP!$D170,'[1]BNI SYARIAH'!$M$11:$M$1015)+SUMIF('[1]BRI (BM)'!$K$11:$K$1015,[1]REKAP!$D170,'[1]BRI (BM)'!$M$11:$M$1015)+SUMIF('[1]BRI SYARIAH'!$K$11:$K$1015,[1]REKAP!$D170,'[1]BRI SYARIAH'!$M$11:$M$1015)+SUMIF([1]BCA!$K$11:$K$1015,[1]REKAP!$D170,[1]BCA!$M$11:$M$1015)</f>
        <v>0</v>
      </c>
      <c r="H170" s="20">
        <f>SUMIF('[1]LAP KAS'!$K$11:$K$3621,[1]REKAP!$D170,'[1]LAP KAS'!$L$11:$L$3621)+SUMIF('[1]LAP BANK OPR'!$K$11:$K$2061,[1]REKAP!$D170,'[1]LAP BANK OPR'!$L$11:$L$2061)+SUMIF('[1]LAP BANK GIRO'!$K$11:$K$2013,[1]REKAP!$D170,'[1]LAP BANK GIRO'!$L$11:$L$2013)+SUMIF('[1]LAP JU GL TO GL'!$K$11:$K$1224,[1]REKAP!$D170,'[1]LAP JU GL TO GL'!$N$11:$N$1224)+SUMIF('[1]BNI (BM)'!$K$11:$K$1015,[1]REKAP!$D170,'[1]BNI (BM)'!$L$11:$L$1015)+SUMIF('[1]BNI SYARIAH'!$K$11:$K$1015,[1]REKAP!$D170,'[1]BNI SYARIAH'!$L$11:$L$1015)+SUMIF('[1]BRI (BM)'!$K$11:$K$1015,[1]REKAP!$D170,'[1]BRI (BM)'!$L$11:$L$1015)+SUMIF('[1]BRI SYARIAH'!$K$11:$K$1015,[1]REKAP!$D170,'[1]BRI SYARIAH'!$L$11:$L$1015)+SUMIF([1]BCA!$K$11:$K$1015,[1]REKAP!$D170,[1]BCA!$L$11:$L$1015)</f>
        <v>0</v>
      </c>
      <c r="I170" s="20">
        <f t="shared" ref="I170:I180" si="12">+F170+H170-G170</f>
        <v>0</v>
      </c>
    </row>
    <row r="171" spans="1:9">
      <c r="A171" s="41"/>
      <c r="B171" s="42" t="s">
        <v>331</v>
      </c>
      <c r="C171" s="43" t="s">
        <v>332</v>
      </c>
      <c r="D171" s="95">
        <v>2106010102</v>
      </c>
      <c r="E171" s="97" t="s">
        <v>333</v>
      </c>
      <c r="F171" s="19"/>
      <c r="G171" s="20">
        <f>SUMIF('[1]LAP KAS'!$K$11:$K$3621,[1]REKAP!$D171,'[1]LAP KAS'!$M$11:$M$3621)+SUMIF('[1]LAP BANK OPR'!$K$11:$K$2061,[1]REKAP!$D171,'[1]LAP BANK OPR'!$M$11:$M$2061)+SUMIF('[1]LAP BANK GIRO'!$K$11:$K$2013,[1]REKAP!$D171,'[1]LAP BANK GIRO'!$M$11:$M$2013)+SUMIF('[1]LAP JU GL TO GL'!$K$11:$K$1224,[1]REKAP!$D171,'[1]LAP JU GL TO GL'!$M$11:$M$1224)+SUMIF('[1]BNI (BM)'!$K$11:$K$1015,[1]REKAP!$D171,'[1]BNI (BM)'!$M$11:$M$1015)+SUMIF('[1]BNI SYARIAH'!$K$11:$K$1015,[1]REKAP!$D171,'[1]BNI SYARIAH'!$M$11:$M$1015)+SUMIF('[1]BRI (BM)'!$K$11:$K$1015,[1]REKAP!$D171,'[1]BRI (BM)'!$M$11:$M$1015)+SUMIF('[1]BRI SYARIAH'!$K$11:$K$1015,[1]REKAP!$D171,'[1]BRI SYARIAH'!$M$11:$M$1015)+SUMIF([1]BCA!$K$11:$K$1015,[1]REKAP!$D171,[1]BCA!$M$11:$M$1015)</f>
        <v>0</v>
      </c>
      <c r="H171" s="20">
        <f>SUMIF('[1]LAP KAS'!$K$11:$K$3621,[1]REKAP!$D171,'[1]LAP KAS'!$L$11:$L$3621)+SUMIF('[1]LAP BANK OPR'!$K$11:$K$2061,[1]REKAP!$D171,'[1]LAP BANK OPR'!$L$11:$L$2061)+SUMIF('[1]LAP BANK GIRO'!$K$11:$K$2013,[1]REKAP!$D171,'[1]LAP BANK GIRO'!$L$11:$L$2013)+SUMIF('[1]LAP JU GL TO GL'!$K$11:$K$1224,[1]REKAP!$D171,'[1]LAP JU GL TO GL'!$N$11:$N$1224)+SUMIF('[1]BNI (BM)'!$K$11:$K$1015,[1]REKAP!$D171,'[1]BNI (BM)'!$L$11:$L$1015)+SUMIF('[1]BNI SYARIAH'!$K$11:$K$1015,[1]REKAP!$D171,'[1]BNI SYARIAH'!$L$11:$L$1015)+SUMIF('[1]BRI (BM)'!$K$11:$K$1015,[1]REKAP!$D171,'[1]BRI (BM)'!$L$11:$L$1015)+SUMIF('[1]BRI SYARIAH'!$K$11:$K$1015,[1]REKAP!$D171,'[1]BRI SYARIAH'!$L$11:$L$1015)+SUMIF([1]BCA!$K$11:$K$1015,[1]REKAP!$D171,[1]BCA!$L$11:$L$1015)</f>
        <v>0</v>
      </c>
      <c r="I171" s="20">
        <f t="shared" si="12"/>
        <v>0</v>
      </c>
    </row>
    <row r="172" spans="1:9">
      <c r="A172" s="41"/>
      <c r="B172" s="42"/>
      <c r="C172" s="43"/>
      <c r="D172" s="95">
        <v>2106010103</v>
      </c>
      <c r="E172" s="97" t="s">
        <v>334</v>
      </c>
      <c r="F172" s="19"/>
      <c r="G172" s="20">
        <f>SUMIF('[1]LAP KAS'!$K$11:$K$3621,[1]REKAP!$D172,'[1]LAP KAS'!$M$11:$M$3621)+SUMIF('[1]LAP BANK OPR'!$K$11:$K$2061,[1]REKAP!$D172,'[1]LAP BANK OPR'!$M$11:$M$2061)+SUMIF('[1]LAP BANK GIRO'!$K$11:$K$2013,[1]REKAP!$D172,'[1]LAP BANK GIRO'!$M$11:$M$2013)+SUMIF('[1]LAP JU GL TO GL'!$K$11:$K$1224,[1]REKAP!$D172,'[1]LAP JU GL TO GL'!$M$11:$M$1224)+SUMIF('[1]BNI (BM)'!$K$11:$K$1015,[1]REKAP!$D172,'[1]BNI (BM)'!$M$11:$M$1015)+SUMIF('[1]BNI SYARIAH'!$K$11:$K$1015,[1]REKAP!$D172,'[1]BNI SYARIAH'!$M$11:$M$1015)+SUMIF('[1]BRI (BM)'!$K$11:$K$1015,[1]REKAP!$D172,'[1]BRI (BM)'!$M$11:$M$1015)+SUMIF('[1]BRI SYARIAH'!$K$11:$K$1015,[1]REKAP!$D172,'[1]BRI SYARIAH'!$M$11:$M$1015)+SUMIF([1]BCA!$K$11:$K$1015,[1]REKAP!$D172,[1]BCA!$M$11:$M$1015)</f>
        <v>0</v>
      </c>
      <c r="H172" s="20">
        <f>SUMIF('[1]LAP KAS'!$K$11:$K$3621,[1]REKAP!$D172,'[1]LAP KAS'!$L$11:$L$3621)+SUMIF('[1]LAP BANK OPR'!$K$11:$K$2061,[1]REKAP!$D172,'[1]LAP BANK OPR'!$L$11:$L$2061)+SUMIF('[1]LAP BANK GIRO'!$K$11:$K$2013,[1]REKAP!$D172,'[1]LAP BANK GIRO'!$L$11:$L$2013)+SUMIF('[1]LAP JU GL TO GL'!$K$11:$K$1224,[1]REKAP!$D172,'[1]LAP JU GL TO GL'!$N$11:$N$1224)+SUMIF('[1]BNI (BM)'!$K$11:$K$1015,[1]REKAP!$D172,'[1]BNI (BM)'!$L$11:$L$1015)+SUMIF('[1]BNI SYARIAH'!$K$11:$K$1015,[1]REKAP!$D172,'[1]BNI SYARIAH'!$L$11:$L$1015)+SUMIF('[1]BRI (BM)'!$K$11:$K$1015,[1]REKAP!$D172,'[1]BRI (BM)'!$L$11:$L$1015)+SUMIF('[1]BRI SYARIAH'!$K$11:$K$1015,[1]REKAP!$D172,'[1]BRI SYARIAH'!$L$11:$L$1015)+SUMIF([1]BCA!$K$11:$K$1015,[1]REKAP!$D172,[1]BCA!$L$11:$L$1015)</f>
        <v>0</v>
      </c>
      <c r="I172" s="20">
        <f t="shared" si="12"/>
        <v>0</v>
      </c>
    </row>
    <row r="173" spans="1:9">
      <c r="A173" s="41"/>
      <c r="B173" s="42" t="s">
        <v>335</v>
      </c>
      <c r="C173" s="43" t="s">
        <v>130</v>
      </c>
      <c r="D173" s="95">
        <v>2106010104</v>
      </c>
      <c r="E173" s="97" t="s">
        <v>336</v>
      </c>
      <c r="F173" s="19"/>
      <c r="G173" s="20">
        <f>SUMIF('[1]LAP KAS'!$K$11:$K$3621,[1]REKAP!$D173,'[1]LAP KAS'!$M$11:$M$3621)+SUMIF('[1]LAP BANK OPR'!$K$11:$K$2061,[1]REKAP!$D173,'[1]LAP BANK OPR'!$M$11:$M$2061)+SUMIF('[1]LAP BANK GIRO'!$K$11:$K$2013,[1]REKAP!$D173,'[1]LAP BANK GIRO'!$M$11:$M$2013)+SUMIF('[1]LAP JU GL TO GL'!$K$11:$K$1224,[1]REKAP!$D173,'[1]LAP JU GL TO GL'!$M$11:$M$1224)+SUMIF('[1]BNI (BM)'!$K$11:$K$1015,[1]REKAP!$D173,'[1]BNI (BM)'!$M$11:$M$1015)+SUMIF('[1]BNI SYARIAH'!$K$11:$K$1015,[1]REKAP!$D173,'[1]BNI SYARIAH'!$M$11:$M$1015)+SUMIF('[1]BRI (BM)'!$K$11:$K$1015,[1]REKAP!$D173,'[1]BRI (BM)'!$M$11:$M$1015)+SUMIF('[1]BRI SYARIAH'!$K$11:$K$1015,[1]REKAP!$D173,'[1]BRI SYARIAH'!$M$11:$M$1015)+SUMIF([1]BCA!$K$11:$K$1015,[1]REKAP!$D173,[1]BCA!$M$11:$M$1015)</f>
        <v>0</v>
      </c>
      <c r="H173" s="20">
        <f>SUMIF('[1]LAP KAS'!$K$11:$K$3621,[1]REKAP!$D173,'[1]LAP KAS'!$L$11:$L$3621)+SUMIF('[1]LAP BANK OPR'!$K$11:$K$2061,[1]REKAP!$D173,'[1]LAP BANK OPR'!$L$11:$L$2061)+SUMIF('[1]LAP BANK GIRO'!$K$11:$K$2013,[1]REKAP!$D173,'[1]LAP BANK GIRO'!$L$11:$L$2013)+SUMIF('[1]LAP JU GL TO GL'!$K$11:$K$1224,[1]REKAP!$D173,'[1]LAP JU GL TO GL'!$N$11:$N$1224)+SUMIF('[1]BNI (BM)'!$K$11:$K$1015,[1]REKAP!$D173,'[1]BNI (BM)'!$L$11:$L$1015)+SUMIF('[1]BNI SYARIAH'!$K$11:$K$1015,[1]REKAP!$D173,'[1]BNI SYARIAH'!$L$11:$L$1015)+SUMIF('[1]BRI (BM)'!$K$11:$K$1015,[1]REKAP!$D173,'[1]BRI (BM)'!$L$11:$L$1015)+SUMIF('[1]BRI SYARIAH'!$K$11:$K$1015,[1]REKAP!$D173,'[1]BRI SYARIAH'!$L$11:$L$1015)+SUMIF([1]BCA!$K$11:$K$1015,[1]REKAP!$D173,[1]BCA!$L$11:$L$1015)</f>
        <v>0</v>
      </c>
      <c r="I173" s="20">
        <f t="shared" si="12"/>
        <v>0</v>
      </c>
    </row>
    <row r="174" spans="1:9">
      <c r="A174" s="41"/>
      <c r="B174" s="42" t="s">
        <v>337</v>
      </c>
      <c r="C174" s="43" t="s">
        <v>338</v>
      </c>
      <c r="D174" s="95">
        <v>2106010105</v>
      </c>
      <c r="E174" s="97" t="s">
        <v>339</v>
      </c>
      <c r="F174" s="19"/>
      <c r="G174" s="20">
        <f>SUMIF('[1]LAP KAS'!$K$11:$K$3621,[1]REKAP!$D174,'[1]LAP KAS'!$M$11:$M$3621)+SUMIF('[1]LAP BANK OPR'!$K$11:$K$2061,[1]REKAP!$D174,'[1]LAP BANK OPR'!$M$11:$M$2061)+SUMIF('[1]LAP BANK GIRO'!$K$11:$K$2013,[1]REKAP!$D174,'[1]LAP BANK GIRO'!$M$11:$M$2013)+SUMIF('[1]LAP JU GL TO GL'!$K$11:$K$1224,[1]REKAP!$D174,'[1]LAP JU GL TO GL'!$M$11:$M$1224)+SUMIF('[1]BNI (BM)'!$K$11:$K$1015,[1]REKAP!$D174,'[1]BNI (BM)'!$M$11:$M$1015)+SUMIF('[1]BNI SYARIAH'!$K$11:$K$1015,[1]REKAP!$D174,'[1]BNI SYARIAH'!$M$11:$M$1015)+SUMIF('[1]BRI (BM)'!$K$11:$K$1015,[1]REKAP!$D174,'[1]BRI (BM)'!$M$11:$M$1015)+SUMIF('[1]BRI SYARIAH'!$K$11:$K$1015,[1]REKAP!$D174,'[1]BRI SYARIAH'!$M$11:$M$1015)+SUMIF([1]BCA!$K$11:$K$1015,[1]REKAP!$D174,[1]BCA!$M$11:$M$1015)</f>
        <v>0</v>
      </c>
      <c r="H174" s="20">
        <f>SUMIF('[1]LAP KAS'!$K$11:$K$3621,[1]REKAP!$D174,'[1]LAP KAS'!$L$11:$L$3621)+SUMIF('[1]LAP BANK OPR'!$K$11:$K$2061,[1]REKAP!$D174,'[1]LAP BANK OPR'!$L$11:$L$2061)+SUMIF('[1]LAP BANK GIRO'!$K$11:$K$2013,[1]REKAP!$D174,'[1]LAP BANK GIRO'!$L$11:$L$2013)+SUMIF('[1]LAP JU GL TO GL'!$K$11:$K$1224,[1]REKAP!$D174,'[1]LAP JU GL TO GL'!$N$11:$N$1224)+SUMIF('[1]BNI (BM)'!$K$11:$K$1015,[1]REKAP!$D174,'[1]BNI (BM)'!$L$11:$L$1015)+SUMIF('[1]BNI SYARIAH'!$K$11:$K$1015,[1]REKAP!$D174,'[1]BNI SYARIAH'!$L$11:$L$1015)+SUMIF('[1]BRI (BM)'!$K$11:$K$1015,[1]REKAP!$D174,'[1]BRI (BM)'!$L$11:$L$1015)+SUMIF('[1]BRI SYARIAH'!$K$11:$K$1015,[1]REKAP!$D174,'[1]BRI SYARIAH'!$L$11:$L$1015)+SUMIF([1]BCA!$K$11:$K$1015,[1]REKAP!$D174,[1]BCA!$L$11:$L$1015)</f>
        <v>8047866</v>
      </c>
      <c r="I174" s="20">
        <f t="shared" si="12"/>
        <v>8047866</v>
      </c>
    </row>
    <row r="175" spans="1:9">
      <c r="A175" s="41"/>
      <c r="B175" s="42" t="s">
        <v>340</v>
      </c>
      <c r="C175" s="43" t="s">
        <v>341</v>
      </c>
      <c r="D175" s="95">
        <v>2106010106</v>
      </c>
      <c r="E175" s="97" t="s">
        <v>342</v>
      </c>
      <c r="F175" s="19"/>
      <c r="G175" s="20">
        <f>SUMIF('[1]LAP KAS'!$K$11:$K$3621,[1]REKAP!$D175,'[1]LAP KAS'!$M$11:$M$3621)+SUMIF('[1]LAP BANK OPR'!$K$11:$K$2061,[1]REKAP!$D175,'[1]LAP BANK OPR'!$M$11:$M$2061)+SUMIF('[1]LAP BANK GIRO'!$K$11:$K$2013,[1]REKAP!$D175,'[1]LAP BANK GIRO'!$M$11:$M$2013)+SUMIF('[1]LAP JU GL TO GL'!$K$11:$K$1224,[1]REKAP!$D175,'[1]LAP JU GL TO GL'!$M$11:$M$1224)+SUMIF('[1]BNI (BM)'!$K$11:$K$1015,[1]REKAP!$D175,'[1]BNI (BM)'!$M$11:$M$1015)+SUMIF('[1]BNI SYARIAH'!$K$11:$K$1015,[1]REKAP!$D175,'[1]BNI SYARIAH'!$M$11:$M$1015)+SUMIF('[1]BRI (BM)'!$K$11:$K$1015,[1]REKAP!$D175,'[1]BRI (BM)'!$M$11:$M$1015)+SUMIF('[1]BRI SYARIAH'!$K$11:$K$1015,[1]REKAP!$D175,'[1]BRI SYARIAH'!$M$11:$M$1015)+SUMIF([1]BCA!$K$11:$K$1015,[1]REKAP!$D175,[1]BCA!$M$11:$M$1015)</f>
        <v>0</v>
      </c>
      <c r="H175" s="20">
        <f>SUMIF('[1]LAP KAS'!$K$11:$K$3621,[1]REKAP!$D175,'[1]LAP KAS'!$L$11:$L$3621)+SUMIF('[1]LAP BANK OPR'!$K$11:$K$2061,[1]REKAP!$D175,'[1]LAP BANK OPR'!$L$11:$L$2061)+SUMIF('[1]LAP BANK GIRO'!$K$11:$K$2013,[1]REKAP!$D175,'[1]LAP BANK GIRO'!$L$11:$L$2013)+SUMIF('[1]LAP JU GL TO GL'!$K$11:$K$1224,[1]REKAP!$D175,'[1]LAP JU GL TO GL'!$N$11:$N$1224)+SUMIF('[1]BNI (BM)'!$K$11:$K$1015,[1]REKAP!$D175,'[1]BNI (BM)'!$L$11:$L$1015)+SUMIF('[1]BNI SYARIAH'!$K$11:$K$1015,[1]REKAP!$D175,'[1]BNI SYARIAH'!$L$11:$L$1015)+SUMIF('[1]BRI (BM)'!$K$11:$K$1015,[1]REKAP!$D175,'[1]BRI (BM)'!$L$11:$L$1015)+SUMIF('[1]BRI SYARIAH'!$K$11:$K$1015,[1]REKAP!$D175,'[1]BRI SYARIAH'!$L$11:$L$1015)+SUMIF([1]BCA!$K$11:$K$1015,[1]REKAP!$D175,[1]BCA!$L$11:$L$1015)</f>
        <v>0</v>
      </c>
      <c r="I175" s="20">
        <f t="shared" si="12"/>
        <v>0</v>
      </c>
    </row>
    <row r="176" spans="1:9">
      <c r="A176" s="41"/>
      <c r="B176" s="50"/>
      <c r="C176" s="71"/>
      <c r="D176" s="95">
        <v>2106010108</v>
      </c>
      <c r="E176" s="97" t="s">
        <v>343</v>
      </c>
      <c r="F176" s="19"/>
      <c r="G176" s="20">
        <f>SUMIF('[1]LAP KAS'!$K$11:$K$3621,[1]REKAP!$D176,'[1]LAP KAS'!$M$11:$M$3621)+SUMIF('[1]LAP BANK OPR'!$K$11:$K$2061,[1]REKAP!$D176,'[1]LAP BANK OPR'!$M$11:$M$2061)+SUMIF('[1]LAP BANK GIRO'!$K$11:$K$2013,[1]REKAP!$D176,'[1]LAP BANK GIRO'!$M$11:$M$2013)+SUMIF('[1]LAP JU GL TO GL'!$K$11:$K$1224,[1]REKAP!$D176,'[1]LAP JU GL TO GL'!$M$11:$M$1224)+SUMIF('[1]BNI (BM)'!$K$11:$K$1015,[1]REKAP!$D176,'[1]BNI (BM)'!$M$11:$M$1015)+SUMIF('[1]BNI SYARIAH'!$K$11:$K$1015,[1]REKAP!$D176,'[1]BNI SYARIAH'!$M$11:$M$1015)+SUMIF('[1]BRI (BM)'!$K$11:$K$1015,[1]REKAP!$D176,'[1]BRI (BM)'!$M$11:$M$1015)+SUMIF('[1]BRI SYARIAH'!$K$11:$K$1015,[1]REKAP!$D176,'[1]BRI SYARIAH'!$M$11:$M$1015)+SUMIF([1]BCA!$K$11:$K$1015,[1]REKAP!$D176,[1]BCA!$M$11:$M$1015)</f>
        <v>0</v>
      </c>
      <c r="H176" s="20">
        <f>SUMIF('[1]LAP KAS'!$K$11:$K$3621,[1]REKAP!$D176,'[1]LAP KAS'!$L$11:$L$3621)+SUMIF('[1]LAP BANK OPR'!$K$11:$K$2061,[1]REKAP!$D176,'[1]LAP BANK OPR'!$L$11:$L$2061)+SUMIF('[1]LAP BANK GIRO'!$K$11:$K$2013,[1]REKAP!$D176,'[1]LAP BANK GIRO'!$L$11:$L$2013)+SUMIF('[1]LAP JU GL TO GL'!$K$11:$K$1224,[1]REKAP!$D176,'[1]LAP JU GL TO GL'!$N$11:$N$1224)+SUMIF('[1]BNI (BM)'!$K$11:$K$1015,[1]REKAP!$D176,'[1]BNI (BM)'!$L$11:$L$1015)+SUMIF('[1]BNI SYARIAH'!$K$11:$K$1015,[1]REKAP!$D176,'[1]BNI SYARIAH'!$L$11:$L$1015)+SUMIF('[1]BRI (BM)'!$K$11:$K$1015,[1]REKAP!$D176,'[1]BRI (BM)'!$L$11:$L$1015)+SUMIF('[1]BRI SYARIAH'!$K$11:$K$1015,[1]REKAP!$D176,'[1]BRI SYARIAH'!$L$11:$L$1015)+SUMIF([1]BCA!$K$11:$K$1015,[1]REKAP!$D176,[1]BCA!$L$11:$L$1015)</f>
        <v>0</v>
      </c>
      <c r="I176" s="20">
        <f t="shared" si="12"/>
        <v>0</v>
      </c>
    </row>
    <row r="177" spans="1:9">
      <c r="A177" s="41"/>
      <c r="B177" s="50" t="s">
        <v>344</v>
      </c>
      <c r="C177" s="71" t="s">
        <v>345</v>
      </c>
      <c r="D177" s="95">
        <v>1108010201</v>
      </c>
      <c r="E177" s="97" t="s">
        <v>346</v>
      </c>
      <c r="F177" s="19"/>
      <c r="G177" s="20">
        <f>SUMIF('[1]LAP KAS'!$K$11:$K$3621,[1]REKAP!$D177,'[1]LAP KAS'!$M$11:$M$3621)+SUMIF('[1]LAP BANK OPR'!$K$11:$K$2061,[1]REKAP!$D177,'[1]LAP BANK OPR'!$M$11:$M$2061)+SUMIF('[1]LAP BANK GIRO'!$K$11:$K$2013,[1]REKAP!$D177,'[1]LAP BANK GIRO'!$M$11:$M$2013)+SUMIF('[1]LAP JU GL TO GL'!$K$11:$K$1224,[1]REKAP!$D177,'[1]LAP JU GL TO GL'!$M$11:$M$1224)+SUMIF('[1]BNI (BM)'!$K$11:$K$1015,[1]REKAP!$D177,'[1]BNI (BM)'!$M$11:$M$1015)+SUMIF('[1]BNI SYARIAH'!$K$11:$K$1015,[1]REKAP!$D177,'[1]BNI SYARIAH'!$M$11:$M$1015)+SUMIF('[1]BRI (BM)'!$K$11:$K$1015,[1]REKAP!$D177,'[1]BRI (BM)'!$M$11:$M$1015)+SUMIF('[1]BRI SYARIAH'!$K$11:$K$1015,[1]REKAP!$D177,'[1]BRI SYARIAH'!$M$11:$M$1015)+SUMIF([1]BCA!$K$11:$K$1015,[1]REKAP!$D177,[1]BCA!$M$11:$M$1015)</f>
        <v>0</v>
      </c>
      <c r="H177" s="20">
        <f>SUMIF('[1]LAP KAS'!$K$11:$K$3621,[1]REKAP!$D177,'[1]LAP KAS'!$L$11:$L$3621)+SUMIF('[1]LAP BANK OPR'!$K$11:$K$2061,[1]REKAP!$D177,'[1]LAP BANK OPR'!$L$11:$L$2061)+SUMIF('[1]LAP BANK GIRO'!$K$11:$K$2013,[1]REKAP!$D177,'[1]LAP BANK GIRO'!$L$11:$L$2013)+SUMIF('[1]LAP JU GL TO GL'!$K$11:$K$1224,[1]REKAP!$D177,'[1]LAP JU GL TO GL'!$N$11:$N$1224)+SUMIF('[1]BNI (BM)'!$K$11:$K$1015,[1]REKAP!$D177,'[1]BNI (BM)'!$L$11:$L$1015)+SUMIF('[1]BNI SYARIAH'!$K$11:$K$1015,[1]REKAP!$D177,'[1]BNI SYARIAH'!$L$11:$L$1015)+SUMIF('[1]BRI (BM)'!$K$11:$K$1015,[1]REKAP!$D177,'[1]BRI (BM)'!$L$11:$L$1015)+SUMIF('[1]BRI SYARIAH'!$K$11:$K$1015,[1]REKAP!$D177,'[1]BRI SYARIAH'!$L$11:$L$1015)+SUMIF([1]BCA!$K$11:$K$1015,[1]REKAP!$D177,[1]BCA!$L$11:$L$1015)</f>
        <v>1195459.644</v>
      </c>
      <c r="I177" s="20">
        <f t="shared" si="12"/>
        <v>1195459.644</v>
      </c>
    </row>
    <row r="178" spans="1:9">
      <c r="A178" s="41"/>
      <c r="B178" s="93"/>
      <c r="C178" s="94"/>
      <c r="D178" s="98">
        <v>1108010202</v>
      </c>
      <c r="E178" s="94" t="s">
        <v>347</v>
      </c>
      <c r="F178" s="19"/>
      <c r="G178" s="20">
        <f>SUMIF('[1]LAP KAS'!$K$11:$K$3621,[1]REKAP!$D178,'[1]LAP KAS'!$M$11:$M$3621)+SUMIF('[1]LAP BANK OPR'!$K$11:$K$2061,[1]REKAP!$D178,'[1]LAP BANK OPR'!$M$11:$M$2061)+SUMIF('[1]LAP BANK GIRO'!$K$11:$K$2013,[1]REKAP!$D178,'[1]LAP BANK GIRO'!$M$11:$M$2013)+SUMIF('[1]LAP JU GL TO GL'!$K$11:$K$1224,[1]REKAP!$D178,'[1]LAP JU GL TO GL'!$M$11:$M$1224)+SUMIF('[1]BNI (BM)'!$K$11:$K$1015,[1]REKAP!$D178,'[1]BNI (BM)'!$M$11:$M$1015)+SUMIF('[1]BNI SYARIAH'!$K$11:$K$1015,[1]REKAP!$D178,'[1]BNI SYARIAH'!$M$11:$M$1015)+SUMIF('[1]BRI (BM)'!$K$11:$K$1015,[1]REKAP!$D178,'[1]BRI (BM)'!$M$11:$M$1015)+SUMIF('[1]BRI SYARIAH'!$K$11:$K$1015,[1]REKAP!$D178,'[1]BRI SYARIAH'!$M$11:$M$1015)+SUMIF([1]BCA!$K$11:$K$1015,[1]REKAP!$D178,[1]BCA!$M$11:$M$1015)</f>
        <v>0</v>
      </c>
      <c r="H178" s="20">
        <f>SUMIF('[1]LAP KAS'!$K$11:$K$3621,[1]REKAP!$D178,'[1]LAP KAS'!$L$11:$L$3621)+SUMIF('[1]LAP BANK OPR'!$K$11:$K$2061,[1]REKAP!$D178,'[1]LAP BANK OPR'!$L$11:$L$2061)+SUMIF('[1]LAP BANK GIRO'!$K$11:$K$2013,[1]REKAP!$D178,'[1]LAP BANK GIRO'!$L$11:$L$2013)+SUMIF('[1]LAP JU GL TO GL'!$K$11:$K$1224,[1]REKAP!$D178,'[1]LAP JU GL TO GL'!$N$11:$N$1224)+SUMIF('[1]BNI (BM)'!$K$11:$K$1015,[1]REKAP!$D178,'[1]BNI (BM)'!$L$11:$L$1015)+SUMIF('[1]BNI SYARIAH'!$K$11:$K$1015,[1]REKAP!$D178,'[1]BNI SYARIAH'!$L$11:$L$1015)+SUMIF('[1]BRI (BM)'!$K$11:$K$1015,[1]REKAP!$D178,'[1]BRI (BM)'!$L$11:$L$1015)+SUMIF('[1]BRI SYARIAH'!$K$11:$K$1015,[1]REKAP!$D178,'[1]BRI SYARIAH'!$L$11:$L$1015)+SUMIF([1]BCA!$K$11:$K$1015,[1]REKAP!$D178,[1]BCA!$L$11:$L$1015)</f>
        <v>0</v>
      </c>
      <c r="I178" s="20">
        <f t="shared" si="12"/>
        <v>0</v>
      </c>
    </row>
    <row r="179" spans="1:9">
      <c r="A179" s="41"/>
      <c r="B179" s="93"/>
      <c r="C179" s="94"/>
      <c r="D179" s="98">
        <v>1108010203</v>
      </c>
      <c r="E179" s="94" t="s">
        <v>348</v>
      </c>
      <c r="F179" s="19"/>
      <c r="G179" s="20">
        <f>SUMIF('[1]LAP KAS'!$K$11:$K$3621,[1]REKAP!$D179,'[1]LAP KAS'!$M$11:$M$3621)+SUMIF('[1]LAP BANK OPR'!$K$11:$K$2061,[1]REKAP!$D179,'[1]LAP BANK OPR'!$M$11:$M$2061)+SUMIF('[1]LAP BANK GIRO'!$K$11:$K$2013,[1]REKAP!$D179,'[1]LAP BANK GIRO'!$M$11:$M$2013)+SUMIF('[1]LAP JU GL TO GL'!$K$11:$K$1224,[1]REKAP!$D179,'[1]LAP JU GL TO GL'!$M$11:$M$1224)+SUMIF('[1]BNI (BM)'!$K$11:$K$1015,[1]REKAP!$D179,'[1]BNI (BM)'!$M$11:$M$1015)+SUMIF('[1]BNI SYARIAH'!$K$11:$K$1015,[1]REKAP!$D179,'[1]BNI SYARIAH'!$M$11:$M$1015)+SUMIF('[1]BRI (BM)'!$K$11:$K$1015,[1]REKAP!$D179,'[1]BRI (BM)'!$M$11:$M$1015)+SUMIF('[1]BRI SYARIAH'!$K$11:$K$1015,[1]REKAP!$D179,'[1]BRI SYARIAH'!$M$11:$M$1015)+SUMIF([1]BCA!$K$11:$K$1015,[1]REKAP!$D179,[1]BCA!$M$11:$M$1015)</f>
        <v>0</v>
      </c>
      <c r="H179" s="20">
        <f>SUMIF('[1]LAP KAS'!$K$11:$K$3621,[1]REKAP!$D179,'[1]LAP KAS'!$L$11:$L$3621)+SUMIF('[1]LAP BANK OPR'!$K$11:$K$2061,[1]REKAP!$D179,'[1]LAP BANK OPR'!$L$11:$L$2061)+SUMIF('[1]LAP BANK GIRO'!$K$11:$K$2013,[1]REKAP!$D179,'[1]LAP BANK GIRO'!$L$11:$L$2013)+SUMIF('[1]LAP JU GL TO GL'!$K$11:$K$1224,[1]REKAP!$D179,'[1]LAP JU GL TO GL'!$N$11:$N$1224)+SUMIF('[1]BNI (BM)'!$K$11:$K$1015,[1]REKAP!$D179,'[1]BNI (BM)'!$L$11:$L$1015)+SUMIF('[1]BNI SYARIAH'!$K$11:$K$1015,[1]REKAP!$D179,'[1]BNI SYARIAH'!$L$11:$L$1015)+SUMIF('[1]BRI (BM)'!$K$11:$K$1015,[1]REKAP!$D179,'[1]BRI (BM)'!$L$11:$L$1015)+SUMIF('[1]BRI SYARIAH'!$K$11:$K$1015,[1]REKAP!$D179,'[1]BRI SYARIAH'!$L$11:$L$1015)+SUMIF([1]BCA!$K$11:$K$1015,[1]REKAP!$D179,[1]BCA!$L$11:$L$1015)</f>
        <v>0</v>
      </c>
      <c r="I179" s="20">
        <f t="shared" si="12"/>
        <v>0</v>
      </c>
    </row>
    <row r="180" spans="1:9">
      <c r="A180" s="41"/>
      <c r="B180" s="93"/>
      <c r="C180" s="94"/>
      <c r="D180" s="98">
        <v>2102010204</v>
      </c>
      <c r="E180" s="94" t="s">
        <v>349</v>
      </c>
      <c r="F180" s="19"/>
      <c r="G180" s="20">
        <f>SUMIF('[1]LAP KAS'!$K$11:$K$3621,[1]REKAP!$D180,'[1]LAP KAS'!$M$11:$M$3621)+SUMIF('[1]LAP BANK OPR'!$K$11:$K$2061,[1]REKAP!$D180,'[1]LAP BANK OPR'!$M$11:$M$2061)+SUMIF('[1]LAP BANK GIRO'!$K$11:$K$2013,[1]REKAP!$D180,'[1]LAP BANK GIRO'!$M$11:$M$2013)+SUMIF('[1]LAP JU GL TO GL'!$K$11:$K$1224,[1]REKAP!$D180,'[1]LAP JU GL TO GL'!$M$11:$M$1224)+SUMIF('[1]BNI (BM)'!$K$11:$K$1015,[1]REKAP!$D180,'[1]BNI (BM)'!$M$11:$M$1015)+SUMIF('[1]BNI SYARIAH'!$K$11:$K$1015,[1]REKAP!$D180,'[1]BNI SYARIAH'!$M$11:$M$1015)+SUMIF('[1]BRI (BM)'!$K$11:$K$1015,[1]REKAP!$D180,'[1]BRI (BM)'!$M$11:$M$1015)+SUMIF('[1]BRI SYARIAH'!$K$11:$K$1015,[1]REKAP!$D180,'[1]BRI SYARIAH'!$M$11:$M$1015)+SUMIF([1]BCA!$K$11:$K$1015,[1]REKAP!$D180,[1]BCA!$M$11:$M$1015)</f>
        <v>0</v>
      </c>
      <c r="H180" s="20">
        <f>SUMIF('[1]LAP KAS'!$K$11:$K$3621,[1]REKAP!$D180,'[1]LAP KAS'!$L$11:$L$3621)+SUMIF('[1]LAP BANK OPR'!$K$11:$K$2061,[1]REKAP!$D180,'[1]LAP BANK OPR'!$L$11:$L$2061)+SUMIF('[1]LAP BANK GIRO'!$K$11:$K$2013,[1]REKAP!$D180,'[1]LAP BANK GIRO'!$L$11:$L$2013)+SUMIF('[1]LAP JU GL TO GL'!$K$11:$K$1224,[1]REKAP!$D180,'[1]LAP JU GL TO GL'!$N$11:$N$1224)+SUMIF('[1]BNI (BM)'!$K$11:$K$1015,[1]REKAP!$D180,'[1]BNI (BM)'!$L$11:$L$1015)+SUMIF('[1]BNI SYARIAH'!$K$11:$K$1015,[1]REKAP!$D180,'[1]BNI SYARIAH'!$L$11:$L$1015)+SUMIF('[1]BRI (BM)'!$K$11:$K$1015,[1]REKAP!$D180,'[1]BRI (BM)'!$L$11:$L$1015)+SUMIF('[1]BRI SYARIAH'!$K$11:$K$1015,[1]REKAP!$D180,'[1]BRI SYARIAH'!$L$11:$L$1015)+SUMIF([1]BCA!$K$11:$K$1015,[1]REKAP!$D180,[1]BCA!$L$11:$L$1015)</f>
        <v>0</v>
      </c>
      <c r="I180" s="20">
        <f t="shared" si="12"/>
        <v>0</v>
      </c>
    </row>
    <row r="181" spans="1:9">
      <c r="A181" s="18"/>
      <c r="B181" s="13"/>
      <c r="C181" s="46"/>
      <c r="D181" s="15"/>
      <c r="E181" s="46"/>
      <c r="F181" s="47">
        <f>SUM(F170:F180)</f>
        <v>0</v>
      </c>
      <c r="G181" s="20"/>
      <c r="H181" s="20"/>
      <c r="I181" s="47">
        <f>SUM(I170:I180)</f>
        <v>9243325.644</v>
      </c>
    </row>
    <row r="182" spans="1:9">
      <c r="A182" s="18" t="s">
        <v>350</v>
      </c>
      <c r="B182" s="13"/>
      <c r="C182" s="65" t="s">
        <v>351</v>
      </c>
      <c r="D182" s="15"/>
      <c r="E182" s="14"/>
      <c r="F182" s="19"/>
      <c r="G182" s="20">
        <f>SUMIF('[1]LAP KAS'!$K$11:$K$3621,[1]REKAP!$D182,'[1]LAP KAS'!$M$11:$M$3621)+SUMIF('[1]LAP BANK OPR'!$K$11:$K$2061,[1]REKAP!$D182,'[1]LAP BANK OPR'!$M$11:$M$2061)+SUMIF('[1]LAP BANK GIRO'!$K$11:$K$2013,[1]REKAP!$D182,'[1]LAP BANK GIRO'!$M$11:$M$2013)+SUMIF('[1]LAP JU GL TO GL'!$K$11:$K$1224,[1]REKAP!$D182,'[1]LAP JU GL TO GL'!$M$11:$M$1224)+SUMIF('[1]BNI (BM)'!$K$11:$K$1015,[1]REKAP!$D182,'[1]BNI (BM)'!$M$11:$M$1015)+SUMIF('[1]BNI SYARIAH'!$K$11:$K$1015,[1]REKAP!$D182,'[1]BNI SYARIAH'!$M$11:$M$1015)+SUMIF('[1]BRI (BM)'!$K$11:$K$1015,[1]REKAP!$D182,'[1]BRI (BM)'!$M$11:$M$1015)+SUMIF('[1]BRI SYARIAH'!$K$11:$K$1015,[1]REKAP!$D182,'[1]BRI SYARIAH'!$M$11:$M$1015)+SUMIF([1]BCA!$K$11:$K$1015,[1]REKAP!$D182,[1]BCA!$M$11:$M$1015)</f>
        <v>0</v>
      </c>
      <c r="H182" s="20">
        <f>SUMIF('[1]LAP KAS'!$K$11:$K$3621,[1]REKAP!$D182,'[1]LAP KAS'!$L$11:$L$3621)+SUMIF('[1]LAP BANK OPR'!$K$11:$K$2061,[1]REKAP!$D182,'[1]LAP BANK OPR'!$L$11:$L$2061)+SUMIF('[1]LAP BANK GIRO'!$K$11:$K$2013,[1]REKAP!$D182,'[1]LAP BANK GIRO'!$L$11:$L$2013)+SUMIF('[1]LAP JU GL TO GL'!$K$11:$K$1224,[1]REKAP!$D182,'[1]LAP JU GL TO GL'!$N$11:$N$1224)+SUMIF('[1]BNI (BM)'!$K$11:$K$1015,[1]REKAP!$D182,'[1]BNI (BM)'!$L$11:$L$1015)+SUMIF('[1]BNI SYARIAH'!$K$11:$K$1015,[1]REKAP!$D182,'[1]BNI SYARIAH'!$L$11:$L$1015)+SUMIF('[1]BRI (BM)'!$K$11:$K$1015,[1]REKAP!$D182,'[1]BRI (BM)'!$L$11:$L$1015)+SUMIF('[1]BRI SYARIAH'!$K$11:$K$1015,[1]REKAP!$D182,'[1]BRI SYARIAH'!$L$11:$L$1015)+SUMIF([1]BCA!$K$11:$K$1015,[1]REKAP!$D182,[1]BCA!$L$11:$L$1015)</f>
        <v>0</v>
      </c>
      <c r="I182" s="20"/>
    </row>
    <row r="183" spans="1:9">
      <c r="A183" s="77"/>
      <c r="B183" s="42" t="s">
        <v>352</v>
      </c>
      <c r="C183" s="43" t="s">
        <v>353</v>
      </c>
      <c r="D183" s="95">
        <v>2105020101</v>
      </c>
      <c r="E183" s="99" t="s">
        <v>354</v>
      </c>
      <c r="F183" s="19"/>
      <c r="G183" s="20">
        <f>SUMIF('[1]LAP KAS'!$K$11:$K$3621,[1]REKAP!$D183,'[1]LAP KAS'!$M$11:$M$3621)+SUMIF('[1]LAP BANK OPR'!$K$11:$K$2061,[1]REKAP!$D183,'[1]LAP BANK OPR'!$M$11:$M$2061)+SUMIF('[1]LAP BANK GIRO'!$K$11:$K$2013,[1]REKAP!$D183,'[1]LAP BANK GIRO'!$M$11:$M$2013)+SUMIF('[1]LAP JU GL TO GL'!$K$11:$K$1224,[1]REKAP!$D183,'[1]LAP JU GL TO GL'!$M$11:$M$1224)+SUMIF('[1]BNI (BM)'!$K$11:$K$1015,[1]REKAP!$D183,'[1]BNI (BM)'!$M$11:$M$1015)+SUMIF('[1]BNI SYARIAH'!$K$11:$K$1015,[1]REKAP!$D183,'[1]BNI SYARIAH'!$M$11:$M$1015)+SUMIF('[1]BRI (BM)'!$K$11:$K$1015,[1]REKAP!$D183,'[1]BRI (BM)'!$M$11:$M$1015)+SUMIF('[1]BRI SYARIAH'!$K$11:$K$1015,[1]REKAP!$D183,'[1]BRI SYARIAH'!$M$11:$M$1015)+SUMIF([1]BCA!$K$11:$K$1015,[1]REKAP!$D183,[1]BCA!$M$11:$M$1015)</f>
        <v>0</v>
      </c>
      <c r="H183" s="20">
        <f>SUMIF('[1]LAP KAS'!$K$11:$K$3621,[1]REKAP!$D183,'[1]LAP KAS'!$L$11:$L$3621)+SUMIF('[1]LAP BANK OPR'!$K$11:$K$2061,[1]REKAP!$D183,'[1]LAP BANK OPR'!$L$11:$L$2061)+SUMIF('[1]LAP BANK GIRO'!$K$11:$K$2013,[1]REKAP!$D183,'[1]LAP BANK GIRO'!$L$11:$L$2013)+SUMIF('[1]LAP JU GL TO GL'!$K$11:$K$1224,[1]REKAP!$D183,'[1]LAP JU GL TO GL'!$N$11:$N$1224)+SUMIF('[1]BNI (BM)'!$K$11:$K$1015,[1]REKAP!$D183,'[1]BNI (BM)'!$L$11:$L$1015)+SUMIF('[1]BNI SYARIAH'!$K$11:$K$1015,[1]REKAP!$D183,'[1]BNI SYARIAH'!$L$11:$L$1015)+SUMIF('[1]BRI (BM)'!$K$11:$K$1015,[1]REKAP!$D183,'[1]BRI (BM)'!$L$11:$L$1015)+SUMIF('[1]BRI SYARIAH'!$K$11:$K$1015,[1]REKAP!$D183,'[1]BRI SYARIAH'!$L$11:$L$1015)+SUMIF([1]BCA!$K$11:$K$1015,[1]REKAP!$D183,[1]BCA!$L$11:$L$1015)</f>
        <v>0</v>
      </c>
      <c r="I183" s="20">
        <f t="shared" ref="I183:I202" si="13">+F183+H183-G183</f>
        <v>0</v>
      </c>
    </row>
    <row r="184" spans="1:9">
      <c r="A184" s="77"/>
      <c r="B184" s="42"/>
      <c r="C184" s="43"/>
      <c r="D184" s="95">
        <v>2105020102</v>
      </c>
      <c r="E184" s="99" t="s">
        <v>355</v>
      </c>
      <c r="F184" s="19"/>
      <c r="G184" s="20">
        <f>SUMIF('[1]LAP KAS'!$K$11:$K$3621,[1]REKAP!$D184,'[1]LAP KAS'!$M$11:$M$3621)+SUMIF('[1]LAP BANK OPR'!$K$11:$K$2061,[1]REKAP!$D184,'[1]LAP BANK OPR'!$M$11:$M$2061)+SUMIF('[1]LAP BANK GIRO'!$K$11:$K$2013,[1]REKAP!$D184,'[1]LAP BANK GIRO'!$M$11:$M$2013)+SUMIF('[1]LAP JU GL TO GL'!$K$11:$K$1224,[1]REKAP!$D184,'[1]LAP JU GL TO GL'!$M$11:$M$1224)+SUMIF('[1]BNI (BM)'!$K$11:$K$1015,[1]REKAP!$D184,'[1]BNI (BM)'!$M$11:$M$1015)+SUMIF('[1]BNI SYARIAH'!$K$11:$K$1015,[1]REKAP!$D184,'[1]BNI SYARIAH'!$M$11:$M$1015)+SUMIF('[1]BRI (BM)'!$K$11:$K$1015,[1]REKAP!$D184,'[1]BRI (BM)'!$M$11:$M$1015)+SUMIF('[1]BRI SYARIAH'!$K$11:$K$1015,[1]REKAP!$D184,'[1]BRI SYARIAH'!$M$11:$M$1015)+SUMIF([1]BCA!$K$11:$K$1015,[1]REKAP!$D184,[1]BCA!$M$11:$M$1015)</f>
        <v>0</v>
      </c>
      <c r="H184" s="20">
        <f>SUMIF('[1]LAP KAS'!$K$11:$K$3621,[1]REKAP!$D184,'[1]LAP KAS'!$L$11:$L$3621)+SUMIF('[1]LAP BANK OPR'!$K$11:$K$2061,[1]REKAP!$D184,'[1]LAP BANK OPR'!$L$11:$L$2061)+SUMIF('[1]LAP BANK GIRO'!$K$11:$K$2013,[1]REKAP!$D184,'[1]LAP BANK GIRO'!$L$11:$L$2013)+SUMIF('[1]LAP JU GL TO GL'!$K$11:$K$1224,[1]REKAP!$D184,'[1]LAP JU GL TO GL'!$N$11:$N$1224)+SUMIF('[1]BNI (BM)'!$K$11:$K$1015,[1]REKAP!$D184,'[1]BNI (BM)'!$L$11:$L$1015)+SUMIF('[1]BNI SYARIAH'!$K$11:$K$1015,[1]REKAP!$D184,'[1]BNI SYARIAH'!$L$11:$L$1015)+SUMIF('[1]BRI (BM)'!$K$11:$K$1015,[1]REKAP!$D184,'[1]BRI (BM)'!$L$11:$L$1015)+SUMIF('[1]BRI SYARIAH'!$K$11:$K$1015,[1]REKAP!$D184,'[1]BRI SYARIAH'!$L$11:$L$1015)+SUMIF([1]BCA!$K$11:$K$1015,[1]REKAP!$D184,[1]BCA!$L$11:$L$1015)</f>
        <v>0</v>
      </c>
      <c r="I184" s="20">
        <f t="shared" si="13"/>
        <v>0</v>
      </c>
    </row>
    <row r="185" spans="1:9">
      <c r="A185" s="100"/>
      <c r="B185" s="101" t="s">
        <v>356</v>
      </c>
      <c r="C185" s="102" t="s">
        <v>357</v>
      </c>
      <c r="D185" s="103">
        <v>2104010501</v>
      </c>
      <c r="E185" s="104" t="s">
        <v>358</v>
      </c>
      <c r="F185" s="19"/>
      <c r="G185" s="20">
        <f>SUMIF('[1]LAP KAS'!$K$11:$K$3621,[1]REKAP!$D185,'[1]LAP KAS'!$M$11:$M$3621)+SUMIF('[1]LAP BANK OPR'!$K$11:$K$2061,[1]REKAP!$D185,'[1]LAP BANK OPR'!$M$11:$M$2061)+SUMIF('[1]LAP BANK GIRO'!$K$11:$K$2013,[1]REKAP!$D185,'[1]LAP BANK GIRO'!$M$11:$M$2013)+SUMIF('[1]LAP JU GL TO GL'!$K$11:$K$1224,[1]REKAP!$D185,'[1]LAP JU GL TO GL'!$M$11:$M$1224)+SUMIF('[1]BNI (BM)'!$K$11:$K$1015,[1]REKAP!$D185,'[1]BNI (BM)'!$M$11:$M$1015)+SUMIF('[1]BNI SYARIAH'!$K$11:$K$1015,[1]REKAP!$D185,'[1]BNI SYARIAH'!$M$11:$M$1015)+SUMIF('[1]BRI (BM)'!$K$11:$K$1015,[1]REKAP!$D185,'[1]BRI (BM)'!$M$11:$M$1015)+SUMIF('[1]BRI SYARIAH'!$K$11:$K$1015,[1]REKAP!$D185,'[1]BRI SYARIAH'!$M$11:$M$1015)+SUMIF([1]BCA!$K$11:$K$1015,[1]REKAP!$D185,[1]BCA!$M$11:$M$1015)</f>
        <v>0</v>
      </c>
      <c r="H185" s="20">
        <f>SUMIF('[1]LAP KAS'!$K$11:$K$3621,[1]REKAP!$D185,'[1]LAP KAS'!$L$11:$L$3621)+SUMIF('[1]LAP BANK OPR'!$K$11:$K$2061,[1]REKAP!$D185,'[1]LAP BANK OPR'!$L$11:$L$2061)+SUMIF('[1]LAP BANK GIRO'!$K$11:$K$2013,[1]REKAP!$D185,'[1]LAP BANK GIRO'!$L$11:$L$2013)+SUMIF('[1]LAP JU GL TO GL'!$K$11:$K$1224,[1]REKAP!$D185,'[1]LAP JU GL TO GL'!$N$11:$N$1224)+SUMIF('[1]BNI (BM)'!$K$11:$K$1015,[1]REKAP!$D185,'[1]BNI (BM)'!$L$11:$L$1015)+SUMIF('[1]BNI SYARIAH'!$K$11:$K$1015,[1]REKAP!$D185,'[1]BNI SYARIAH'!$L$11:$L$1015)+SUMIF('[1]BRI (BM)'!$K$11:$K$1015,[1]REKAP!$D185,'[1]BRI (BM)'!$L$11:$L$1015)+SUMIF('[1]BRI SYARIAH'!$K$11:$K$1015,[1]REKAP!$D185,'[1]BRI SYARIAH'!$L$11:$L$1015)+SUMIF([1]BCA!$K$11:$K$1015,[1]REKAP!$D185,[1]BCA!$L$11:$L$1015)</f>
        <v>0</v>
      </c>
      <c r="I185" s="20">
        <f t="shared" si="13"/>
        <v>0</v>
      </c>
    </row>
    <row r="186" spans="1:9">
      <c r="A186" s="100"/>
      <c r="B186" s="101"/>
      <c r="C186" s="102"/>
      <c r="D186" s="103">
        <v>2104010502</v>
      </c>
      <c r="E186" s="104" t="s">
        <v>359</v>
      </c>
      <c r="F186" s="19"/>
      <c r="G186" s="20">
        <f>SUMIF('[1]LAP KAS'!$K$11:$K$3621,[1]REKAP!$D186,'[1]LAP KAS'!$M$11:$M$3621)+SUMIF('[1]LAP BANK OPR'!$K$11:$K$2061,[1]REKAP!$D186,'[1]LAP BANK OPR'!$M$11:$M$2061)+SUMIF('[1]LAP BANK GIRO'!$K$11:$K$2013,[1]REKAP!$D186,'[1]LAP BANK GIRO'!$M$11:$M$2013)+SUMIF('[1]LAP JU GL TO GL'!$K$11:$K$1224,[1]REKAP!$D186,'[1]LAP JU GL TO GL'!$M$11:$M$1224)+SUMIF('[1]BNI (BM)'!$K$11:$K$1015,[1]REKAP!$D186,'[1]BNI (BM)'!$M$11:$M$1015)+SUMIF('[1]BNI SYARIAH'!$K$11:$K$1015,[1]REKAP!$D186,'[1]BNI SYARIAH'!$M$11:$M$1015)+SUMIF('[1]BRI (BM)'!$K$11:$K$1015,[1]REKAP!$D186,'[1]BRI (BM)'!$M$11:$M$1015)+SUMIF('[1]BRI SYARIAH'!$K$11:$K$1015,[1]REKAP!$D186,'[1]BRI SYARIAH'!$M$11:$M$1015)+SUMIF([1]BCA!$K$11:$K$1015,[1]REKAP!$D186,[1]BCA!$M$11:$M$1015)</f>
        <v>0</v>
      </c>
      <c r="H186" s="20">
        <f>SUMIF('[1]LAP KAS'!$K$11:$K$3621,[1]REKAP!$D186,'[1]LAP KAS'!$L$11:$L$3621)+SUMIF('[1]LAP BANK OPR'!$K$11:$K$2061,[1]REKAP!$D186,'[1]LAP BANK OPR'!$L$11:$L$2061)+SUMIF('[1]LAP BANK GIRO'!$K$11:$K$2013,[1]REKAP!$D186,'[1]LAP BANK GIRO'!$L$11:$L$2013)+SUMIF('[1]LAP JU GL TO GL'!$K$11:$K$1224,[1]REKAP!$D186,'[1]LAP JU GL TO GL'!$N$11:$N$1224)+SUMIF('[1]BNI (BM)'!$K$11:$K$1015,[1]REKAP!$D186,'[1]BNI (BM)'!$L$11:$L$1015)+SUMIF('[1]BNI SYARIAH'!$K$11:$K$1015,[1]REKAP!$D186,'[1]BNI SYARIAH'!$L$11:$L$1015)+SUMIF('[1]BRI (BM)'!$K$11:$K$1015,[1]REKAP!$D186,'[1]BRI (BM)'!$L$11:$L$1015)+SUMIF('[1]BRI SYARIAH'!$K$11:$K$1015,[1]REKAP!$D186,'[1]BRI SYARIAH'!$L$11:$L$1015)+SUMIF([1]BCA!$K$11:$K$1015,[1]REKAP!$D186,[1]BCA!$L$11:$L$1015)</f>
        <v>0</v>
      </c>
      <c r="I186" s="20">
        <f t="shared" si="13"/>
        <v>0</v>
      </c>
    </row>
    <row r="187" spans="1:9">
      <c r="A187" s="77"/>
      <c r="B187" s="42" t="s">
        <v>360</v>
      </c>
      <c r="C187" s="43" t="s">
        <v>361</v>
      </c>
      <c r="D187" s="95">
        <v>2105040101</v>
      </c>
      <c r="E187" s="97" t="s">
        <v>362</v>
      </c>
      <c r="F187" s="19"/>
      <c r="G187" s="20">
        <f>SUMIF('[1]LAP KAS'!$K$11:$K$3621,[1]REKAP!$D187,'[1]LAP KAS'!$M$11:$M$3621)+SUMIF('[1]LAP BANK OPR'!$K$11:$K$2061,[1]REKAP!$D187,'[1]LAP BANK OPR'!$M$11:$M$2061)+SUMIF('[1]LAP BANK GIRO'!$K$11:$K$2013,[1]REKAP!$D187,'[1]LAP BANK GIRO'!$M$11:$M$2013)+SUMIF('[1]LAP JU GL TO GL'!$K$11:$K$1224,[1]REKAP!$D187,'[1]LAP JU GL TO GL'!$M$11:$M$1224)+SUMIF('[1]BNI (BM)'!$K$11:$K$1015,[1]REKAP!$D187,'[1]BNI (BM)'!$M$11:$M$1015)+SUMIF('[1]BNI SYARIAH'!$K$11:$K$1015,[1]REKAP!$D187,'[1]BNI SYARIAH'!$M$11:$M$1015)+SUMIF('[1]BRI (BM)'!$K$11:$K$1015,[1]REKAP!$D187,'[1]BRI (BM)'!$M$11:$M$1015)+SUMIF('[1]BRI SYARIAH'!$K$11:$K$1015,[1]REKAP!$D187,'[1]BRI SYARIAH'!$M$11:$M$1015)+SUMIF([1]BCA!$K$11:$K$1015,[1]REKAP!$D187,[1]BCA!$M$11:$M$1015)</f>
        <v>0</v>
      </c>
      <c r="H187" s="20">
        <f>SUMIF('[1]LAP KAS'!$K$11:$K$3621,[1]REKAP!$D187,'[1]LAP KAS'!$L$11:$L$3621)+SUMIF('[1]LAP BANK OPR'!$K$11:$K$2061,[1]REKAP!$D187,'[1]LAP BANK OPR'!$L$11:$L$2061)+SUMIF('[1]LAP BANK GIRO'!$K$11:$K$2013,[1]REKAP!$D187,'[1]LAP BANK GIRO'!$L$11:$L$2013)+SUMIF('[1]LAP JU GL TO GL'!$K$11:$K$1224,[1]REKAP!$D187,'[1]LAP JU GL TO GL'!$N$11:$N$1224)+SUMIF('[1]BNI (BM)'!$K$11:$K$1015,[1]REKAP!$D187,'[1]BNI (BM)'!$L$11:$L$1015)+SUMIF('[1]BNI SYARIAH'!$K$11:$K$1015,[1]REKAP!$D187,'[1]BNI SYARIAH'!$L$11:$L$1015)+SUMIF('[1]BRI (BM)'!$K$11:$K$1015,[1]REKAP!$D187,'[1]BRI (BM)'!$L$11:$L$1015)+SUMIF('[1]BRI SYARIAH'!$K$11:$K$1015,[1]REKAP!$D187,'[1]BRI SYARIAH'!$L$11:$L$1015)+SUMIF([1]BCA!$K$11:$K$1015,[1]REKAP!$D187,[1]BCA!$L$11:$L$1015)</f>
        <v>0</v>
      </c>
      <c r="I187" s="20">
        <f t="shared" si="13"/>
        <v>0</v>
      </c>
    </row>
    <row r="188" spans="1:9">
      <c r="A188" s="77"/>
      <c r="B188" s="42" t="s">
        <v>363</v>
      </c>
      <c r="C188" s="43" t="s">
        <v>364</v>
      </c>
      <c r="D188" s="95">
        <v>2105030201</v>
      </c>
      <c r="E188" s="97" t="s">
        <v>365</v>
      </c>
      <c r="F188" s="19"/>
      <c r="G188" s="20">
        <f>SUMIF('[1]LAP KAS'!$K$11:$K$3621,[1]REKAP!$D188,'[1]LAP KAS'!$M$11:$M$3621)+SUMIF('[1]LAP BANK OPR'!$K$11:$K$2061,[1]REKAP!$D188,'[1]LAP BANK OPR'!$M$11:$M$2061)+SUMIF('[1]LAP BANK GIRO'!$K$11:$K$2013,[1]REKAP!$D188,'[1]LAP BANK GIRO'!$M$11:$M$2013)+SUMIF('[1]LAP JU GL TO GL'!$K$11:$K$1224,[1]REKAP!$D188,'[1]LAP JU GL TO GL'!$M$11:$M$1224)+SUMIF('[1]BNI (BM)'!$K$11:$K$1015,[1]REKAP!$D188,'[1]BNI (BM)'!$M$11:$M$1015)+SUMIF('[1]BNI SYARIAH'!$K$11:$K$1015,[1]REKAP!$D188,'[1]BNI SYARIAH'!$M$11:$M$1015)+SUMIF('[1]BRI (BM)'!$K$11:$K$1015,[1]REKAP!$D188,'[1]BRI (BM)'!$M$11:$M$1015)+SUMIF('[1]BRI SYARIAH'!$K$11:$K$1015,[1]REKAP!$D188,'[1]BRI SYARIAH'!$M$11:$M$1015)+SUMIF([1]BCA!$K$11:$K$1015,[1]REKAP!$D188,[1]BCA!$M$11:$M$1015)</f>
        <v>0</v>
      </c>
      <c r="H188" s="20">
        <f>SUMIF('[1]LAP KAS'!$K$11:$K$3621,[1]REKAP!$D188,'[1]LAP KAS'!$L$11:$L$3621)+SUMIF('[1]LAP BANK OPR'!$K$11:$K$2061,[1]REKAP!$D188,'[1]LAP BANK OPR'!$L$11:$L$2061)+SUMIF('[1]LAP BANK GIRO'!$K$11:$K$2013,[1]REKAP!$D188,'[1]LAP BANK GIRO'!$L$11:$L$2013)+SUMIF('[1]LAP JU GL TO GL'!$K$11:$K$1224,[1]REKAP!$D188,'[1]LAP JU GL TO GL'!$N$11:$N$1224)+SUMIF('[1]BNI (BM)'!$K$11:$K$1015,[1]REKAP!$D188,'[1]BNI (BM)'!$L$11:$L$1015)+SUMIF('[1]BNI SYARIAH'!$K$11:$K$1015,[1]REKAP!$D188,'[1]BNI SYARIAH'!$L$11:$L$1015)+SUMIF('[1]BRI (BM)'!$K$11:$K$1015,[1]REKAP!$D188,'[1]BRI (BM)'!$L$11:$L$1015)+SUMIF('[1]BRI SYARIAH'!$K$11:$K$1015,[1]REKAP!$D188,'[1]BRI SYARIAH'!$L$11:$L$1015)+SUMIF([1]BCA!$K$11:$K$1015,[1]REKAP!$D188,[1]BCA!$L$11:$L$1015)</f>
        <v>0</v>
      </c>
      <c r="I188" s="20">
        <f t="shared" si="13"/>
        <v>0</v>
      </c>
    </row>
    <row r="189" spans="1:9">
      <c r="A189" s="77"/>
      <c r="B189" s="42"/>
      <c r="C189" s="43"/>
      <c r="D189" s="95">
        <v>2105030202</v>
      </c>
      <c r="E189" s="97" t="s">
        <v>366</v>
      </c>
      <c r="F189" s="19"/>
      <c r="G189" s="20">
        <f>SUMIF('[1]LAP KAS'!$K$11:$K$3621,[1]REKAP!$D189,'[1]LAP KAS'!$M$11:$M$3621)+SUMIF('[1]LAP BANK OPR'!$K$11:$K$2061,[1]REKAP!$D189,'[1]LAP BANK OPR'!$M$11:$M$2061)+SUMIF('[1]LAP BANK GIRO'!$K$11:$K$2013,[1]REKAP!$D189,'[1]LAP BANK GIRO'!$M$11:$M$2013)+SUMIF('[1]LAP JU GL TO GL'!$K$11:$K$1224,[1]REKAP!$D189,'[1]LAP JU GL TO GL'!$M$11:$M$1224)+SUMIF('[1]BNI (BM)'!$K$11:$K$1015,[1]REKAP!$D189,'[1]BNI (BM)'!$M$11:$M$1015)+SUMIF('[1]BNI SYARIAH'!$K$11:$K$1015,[1]REKAP!$D189,'[1]BNI SYARIAH'!$M$11:$M$1015)+SUMIF('[1]BRI (BM)'!$K$11:$K$1015,[1]REKAP!$D189,'[1]BRI (BM)'!$M$11:$M$1015)+SUMIF('[1]BRI SYARIAH'!$K$11:$K$1015,[1]REKAP!$D189,'[1]BRI SYARIAH'!$M$11:$M$1015)+SUMIF([1]BCA!$K$11:$K$1015,[1]REKAP!$D189,[1]BCA!$M$11:$M$1015)</f>
        <v>0</v>
      </c>
      <c r="H189" s="20">
        <f>SUMIF('[1]LAP KAS'!$K$11:$K$3621,[1]REKAP!$D189,'[1]LAP KAS'!$L$11:$L$3621)+SUMIF('[1]LAP BANK OPR'!$K$11:$K$2061,[1]REKAP!$D189,'[1]LAP BANK OPR'!$L$11:$L$2061)+SUMIF('[1]LAP BANK GIRO'!$K$11:$K$2013,[1]REKAP!$D189,'[1]LAP BANK GIRO'!$L$11:$L$2013)+SUMIF('[1]LAP JU GL TO GL'!$K$11:$K$1224,[1]REKAP!$D189,'[1]LAP JU GL TO GL'!$N$11:$N$1224)+SUMIF('[1]BNI (BM)'!$K$11:$K$1015,[1]REKAP!$D189,'[1]BNI (BM)'!$L$11:$L$1015)+SUMIF('[1]BNI SYARIAH'!$K$11:$K$1015,[1]REKAP!$D189,'[1]BNI SYARIAH'!$L$11:$L$1015)+SUMIF('[1]BRI (BM)'!$K$11:$K$1015,[1]REKAP!$D189,'[1]BRI (BM)'!$L$11:$L$1015)+SUMIF('[1]BRI SYARIAH'!$K$11:$K$1015,[1]REKAP!$D189,'[1]BRI SYARIAH'!$L$11:$L$1015)+SUMIF([1]BCA!$K$11:$K$1015,[1]REKAP!$D189,[1]BCA!$L$11:$L$1015)</f>
        <v>0</v>
      </c>
      <c r="I189" s="20">
        <f t="shared" si="13"/>
        <v>0</v>
      </c>
    </row>
    <row r="190" spans="1:9">
      <c r="A190" s="77"/>
      <c r="B190" s="42" t="s">
        <v>367</v>
      </c>
      <c r="C190" s="43" t="s">
        <v>368</v>
      </c>
      <c r="D190" s="95">
        <v>2105030401</v>
      </c>
      <c r="E190" s="97" t="s">
        <v>369</v>
      </c>
      <c r="F190" s="19"/>
      <c r="G190" s="20">
        <f>SUMIF('[1]LAP KAS'!$K$11:$K$3621,[1]REKAP!$D190,'[1]LAP KAS'!$M$11:$M$3621)+SUMIF('[1]LAP BANK OPR'!$K$11:$K$2061,[1]REKAP!$D190,'[1]LAP BANK OPR'!$M$11:$M$2061)+SUMIF('[1]LAP BANK GIRO'!$K$11:$K$2013,[1]REKAP!$D190,'[1]LAP BANK GIRO'!$M$11:$M$2013)+SUMIF('[1]LAP JU GL TO GL'!$K$11:$K$1224,[1]REKAP!$D190,'[1]LAP JU GL TO GL'!$M$11:$M$1224)+SUMIF('[1]BNI (BM)'!$K$11:$K$1015,[1]REKAP!$D190,'[1]BNI (BM)'!$M$11:$M$1015)+SUMIF('[1]BNI SYARIAH'!$K$11:$K$1015,[1]REKAP!$D190,'[1]BNI SYARIAH'!$M$11:$M$1015)+SUMIF('[1]BRI (BM)'!$K$11:$K$1015,[1]REKAP!$D190,'[1]BRI (BM)'!$M$11:$M$1015)+SUMIF('[1]BRI SYARIAH'!$K$11:$K$1015,[1]REKAP!$D190,'[1]BRI SYARIAH'!$M$11:$M$1015)+SUMIF([1]BCA!$K$11:$K$1015,[1]REKAP!$D190,[1]BCA!$M$11:$M$1015)</f>
        <v>0</v>
      </c>
      <c r="H190" s="20">
        <f>SUMIF('[1]LAP KAS'!$K$11:$K$3621,[1]REKAP!$D190,'[1]LAP KAS'!$L$11:$L$3621)+SUMIF('[1]LAP BANK OPR'!$K$11:$K$2061,[1]REKAP!$D190,'[1]LAP BANK OPR'!$L$11:$L$2061)+SUMIF('[1]LAP BANK GIRO'!$K$11:$K$2013,[1]REKAP!$D190,'[1]LAP BANK GIRO'!$L$11:$L$2013)+SUMIF('[1]LAP JU GL TO GL'!$K$11:$K$1224,[1]REKAP!$D190,'[1]LAP JU GL TO GL'!$N$11:$N$1224)+SUMIF('[1]BNI (BM)'!$K$11:$K$1015,[1]REKAP!$D190,'[1]BNI (BM)'!$L$11:$L$1015)+SUMIF('[1]BNI SYARIAH'!$K$11:$K$1015,[1]REKAP!$D190,'[1]BNI SYARIAH'!$L$11:$L$1015)+SUMIF('[1]BRI (BM)'!$K$11:$K$1015,[1]REKAP!$D190,'[1]BRI (BM)'!$L$11:$L$1015)+SUMIF('[1]BRI SYARIAH'!$K$11:$K$1015,[1]REKAP!$D190,'[1]BRI SYARIAH'!$L$11:$L$1015)+SUMIF([1]BCA!$K$11:$K$1015,[1]REKAP!$D190,[1]BCA!$L$11:$L$1015)</f>
        <v>419776172</v>
      </c>
      <c r="I190" s="20">
        <f t="shared" si="13"/>
        <v>419776172</v>
      </c>
    </row>
    <row r="191" spans="1:9">
      <c r="A191" s="77"/>
      <c r="B191" s="42" t="s">
        <v>370</v>
      </c>
      <c r="C191" s="43" t="s">
        <v>371</v>
      </c>
      <c r="D191" s="95">
        <v>2105030101</v>
      </c>
      <c r="E191" s="97" t="s">
        <v>372</v>
      </c>
      <c r="F191" s="19"/>
      <c r="G191" s="20">
        <f>SUMIF('[1]LAP KAS'!$K$11:$K$3621,[1]REKAP!$D191,'[1]LAP KAS'!$M$11:$M$3621)+SUMIF('[1]LAP BANK OPR'!$K$11:$K$2061,[1]REKAP!$D191,'[1]LAP BANK OPR'!$M$11:$M$2061)+SUMIF('[1]LAP BANK GIRO'!$K$11:$K$2013,[1]REKAP!$D191,'[1]LAP BANK GIRO'!$M$11:$M$2013)+SUMIF('[1]LAP JU GL TO GL'!$K$11:$K$1224,[1]REKAP!$D191,'[1]LAP JU GL TO GL'!$M$11:$M$1224)+SUMIF('[1]BNI (BM)'!$K$11:$K$1015,[1]REKAP!$D191,'[1]BNI (BM)'!$M$11:$M$1015)+SUMIF('[1]BNI SYARIAH'!$K$11:$K$1015,[1]REKAP!$D191,'[1]BNI SYARIAH'!$M$11:$M$1015)+SUMIF('[1]BRI (BM)'!$K$11:$K$1015,[1]REKAP!$D191,'[1]BRI (BM)'!$M$11:$M$1015)+SUMIF('[1]BRI SYARIAH'!$K$11:$K$1015,[1]REKAP!$D191,'[1]BRI SYARIAH'!$M$11:$M$1015)+SUMIF([1]BCA!$K$11:$K$1015,[1]REKAP!$D191,[1]BCA!$M$11:$M$1015)</f>
        <v>0</v>
      </c>
      <c r="H191" s="20">
        <f>SUMIF('[1]LAP KAS'!$K$11:$K$3621,[1]REKAP!$D191,'[1]LAP KAS'!$L$11:$L$3621)+SUMIF('[1]LAP BANK OPR'!$K$11:$K$2061,[1]REKAP!$D191,'[1]LAP BANK OPR'!$L$11:$L$2061)+SUMIF('[1]LAP BANK GIRO'!$K$11:$K$2013,[1]REKAP!$D191,'[1]LAP BANK GIRO'!$L$11:$L$2013)+SUMIF('[1]LAP JU GL TO GL'!$K$11:$K$1224,[1]REKAP!$D191,'[1]LAP JU GL TO GL'!$N$11:$N$1224)+SUMIF('[1]BNI (BM)'!$K$11:$K$1015,[1]REKAP!$D191,'[1]BNI (BM)'!$L$11:$L$1015)+SUMIF('[1]BNI SYARIAH'!$K$11:$K$1015,[1]REKAP!$D191,'[1]BNI SYARIAH'!$L$11:$L$1015)+SUMIF('[1]BRI (BM)'!$K$11:$K$1015,[1]REKAP!$D191,'[1]BRI (BM)'!$L$11:$L$1015)+SUMIF('[1]BRI SYARIAH'!$K$11:$K$1015,[1]REKAP!$D191,'[1]BRI SYARIAH'!$L$11:$L$1015)+SUMIF([1]BCA!$K$11:$K$1015,[1]REKAP!$D191,[1]BCA!$L$11:$L$1015)</f>
        <v>0</v>
      </c>
      <c r="I191" s="20">
        <f t="shared" si="13"/>
        <v>0</v>
      </c>
    </row>
    <row r="192" spans="1:9">
      <c r="A192" s="77"/>
      <c r="B192" s="42" t="s">
        <v>373</v>
      </c>
      <c r="C192" s="43" t="s">
        <v>374</v>
      </c>
      <c r="D192" s="95">
        <v>2105030902</v>
      </c>
      <c r="E192" s="97" t="s">
        <v>375</v>
      </c>
      <c r="F192" s="19"/>
      <c r="G192" s="20">
        <f>SUMIF('[1]LAP KAS'!$K$11:$K$3621,[1]REKAP!$D192,'[1]LAP KAS'!$M$11:$M$3621)+SUMIF('[1]LAP BANK OPR'!$K$11:$K$2061,[1]REKAP!$D192,'[1]LAP BANK OPR'!$M$11:$M$2061)+SUMIF('[1]LAP BANK GIRO'!$K$11:$K$2013,[1]REKAP!$D192,'[1]LAP BANK GIRO'!$M$11:$M$2013)+SUMIF('[1]LAP JU GL TO GL'!$K$11:$K$1224,[1]REKAP!$D192,'[1]LAP JU GL TO GL'!$M$11:$M$1224)+SUMIF('[1]BNI (BM)'!$K$11:$K$1015,[1]REKAP!$D192,'[1]BNI (BM)'!$M$11:$M$1015)+SUMIF('[1]BNI SYARIAH'!$K$11:$K$1015,[1]REKAP!$D192,'[1]BNI SYARIAH'!$M$11:$M$1015)+SUMIF('[1]BRI (BM)'!$K$11:$K$1015,[1]REKAP!$D192,'[1]BRI (BM)'!$M$11:$M$1015)+SUMIF('[1]BRI SYARIAH'!$K$11:$K$1015,[1]REKAP!$D192,'[1]BRI SYARIAH'!$M$11:$M$1015)+SUMIF([1]BCA!$K$11:$K$1015,[1]REKAP!$D192,[1]BCA!$M$11:$M$1015)</f>
        <v>0</v>
      </c>
      <c r="H192" s="20">
        <f>SUMIF('[1]LAP KAS'!$K$11:$K$3621,[1]REKAP!$D192,'[1]LAP KAS'!$L$11:$L$3621)+SUMIF('[1]LAP BANK OPR'!$K$11:$K$2061,[1]REKAP!$D192,'[1]LAP BANK OPR'!$L$11:$L$2061)+SUMIF('[1]LAP BANK GIRO'!$K$11:$K$2013,[1]REKAP!$D192,'[1]LAP BANK GIRO'!$L$11:$L$2013)+SUMIF('[1]LAP JU GL TO GL'!$K$11:$K$1224,[1]REKAP!$D192,'[1]LAP JU GL TO GL'!$N$11:$N$1224)+SUMIF('[1]BNI (BM)'!$K$11:$K$1015,[1]REKAP!$D192,'[1]BNI (BM)'!$L$11:$L$1015)+SUMIF('[1]BNI SYARIAH'!$K$11:$K$1015,[1]REKAP!$D192,'[1]BNI SYARIAH'!$L$11:$L$1015)+SUMIF('[1]BRI (BM)'!$K$11:$K$1015,[1]REKAP!$D192,'[1]BRI (BM)'!$L$11:$L$1015)+SUMIF('[1]BRI SYARIAH'!$K$11:$K$1015,[1]REKAP!$D192,'[1]BRI SYARIAH'!$L$11:$L$1015)+SUMIF([1]BCA!$K$11:$K$1015,[1]REKAP!$D192,[1]BCA!$L$11:$L$1015)</f>
        <v>0</v>
      </c>
      <c r="I192" s="20">
        <f t="shared" si="13"/>
        <v>0</v>
      </c>
    </row>
    <row r="193" spans="1:9">
      <c r="A193" s="77"/>
      <c r="B193" s="42" t="s">
        <v>376</v>
      </c>
      <c r="C193" s="106" t="s">
        <v>377</v>
      </c>
      <c r="D193" s="95">
        <v>2105030901</v>
      </c>
      <c r="E193" s="99" t="s">
        <v>378</v>
      </c>
      <c r="F193" s="19"/>
      <c r="G193" s="20">
        <f>SUMIF('[1]LAP KAS'!$K$11:$K$3621,[1]REKAP!$D193,'[1]LAP KAS'!$M$11:$M$3621)+SUMIF('[1]LAP BANK OPR'!$K$11:$K$2061,[1]REKAP!$D193,'[1]LAP BANK OPR'!$M$11:$M$2061)+SUMIF('[1]LAP BANK GIRO'!$K$11:$K$2013,[1]REKAP!$D193,'[1]LAP BANK GIRO'!$M$11:$M$2013)+SUMIF('[1]LAP JU GL TO GL'!$K$11:$K$1224,[1]REKAP!$D193,'[1]LAP JU GL TO GL'!$M$11:$M$1224)+SUMIF('[1]BNI (BM)'!$K$11:$K$1015,[1]REKAP!$D193,'[1]BNI (BM)'!$M$11:$M$1015)+SUMIF('[1]BNI SYARIAH'!$K$11:$K$1015,[1]REKAP!$D193,'[1]BNI SYARIAH'!$M$11:$M$1015)+SUMIF('[1]BRI (BM)'!$K$11:$K$1015,[1]REKAP!$D193,'[1]BRI (BM)'!$M$11:$M$1015)+SUMIF('[1]BRI SYARIAH'!$K$11:$K$1015,[1]REKAP!$D193,'[1]BRI SYARIAH'!$M$11:$M$1015)+SUMIF([1]BCA!$K$11:$K$1015,[1]REKAP!$D193,[1]BCA!$M$11:$M$1015)</f>
        <v>0</v>
      </c>
      <c r="H193" s="20">
        <f>SUMIF('[1]LAP KAS'!$K$11:$K$3621,[1]REKAP!$D193,'[1]LAP KAS'!$L$11:$L$3621)+SUMIF('[1]LAP BANK OPR'!$K$11:$K$2061,[1]REKAP!$D193,'[1]LAP BANK OPR'!$L$11:$L$2061)+SUMIF('[1]LAP BANK GIRO'!$K$11:$K$2013,[1]REKAP!$D193,'[1]LAP BANK GIRO'!$L$11:$L$2013)+SUMIF('[1]LAP JU GL TO GL'!$K$11:$K$1224,[1]REKAP!$D193,'[1]LAP JU GL TO GL'!$N$11:$N$1224)+SUMIF('[1]BNI (BM)'!$K$11:$K$1015,[1]REKAP!$D193,'[1]BNI (BM)'!$L$11:$L$1015)+SUMIF('[1]BNI SYARIAH'!$K$11:$K$1015,[1]REKAP!$D193,'[1]BNI SYARIAH'!$L$11:$L$1015)+SUMIF('[1]BRI (BM)'!$K$11:$K$1015,[1]REKAP!$D193,'[1]BRI (BM)'!$L$11:$L$1015)+SUMIF('[1]BRI SYARIAH'!$K$11:$K$1015,[1]REKAP!$D193,'[1]BRI SYARIAH'!$L$11:$L$1015)+SUMIF([1]BCA!$K$11:$K$1015,[1]REKAP!$D193,[1]BCA!$L$11:$L$1015)</f>
        <v>0</v>
      </c>
      <c r="I193" s="20">
        <f t="shared" si="13"/>
        <v>0</v>
      </c>
    </row>
    <row r="194" spans="1:9">
      <c r="A194" s="77"/>
      <c r="B194" s="42"/>
      <c r="C194" s="43"/>
      <c r="D194" s="95">
        <v>2105030903</v>
      </c>
      <c r="E194" s="97" t="s">
        <v>379</v>
      </c>
      <c r="F194" s="19"/>
      <c r="G194" s="20">
        <f>SUMIF('[1]LAP KAS'!$K$11:$K$3621,[1]REKAP!$D194,'[1]LAP KAS'!$M$11:$M$3621)+SUMIF('[1]LAP BANK OPR'!$K$11:$K$2061,[1]REKAP!$D194,'[1]LAP BANK OPR'!$M$11:$M$2061)+SUMIF('[1]LAP BANK GIRO'!$K$11:$K$2013,[1]REKAP!$D194,'[1]LAP BANK GIRO'!$M$11:$M$2013)+SUMIF('[1]LAP JU GL TO GL'!$K$11:$K$1224,[1]REKAP!$D194,'[1]LAP JU GL TO GL'!$M$11:$M$1224)+SUMIF('[1]BNI (BM)'!$K$11:$K$1015,[1]REKAP!$D194,'[1]BNI (BM)'!$M$11:$M$1015)+SUMIF('[1]BNI SYARIAH'!$K$11:$K$1015,[1]REKAP!$D194,'[1]BNI SYARIAH'!$M$11:$M$1015)+SUMIF('[1]BRI (BM)'!$K$11:$K$1015,[1]REKAP!$D194,'[1]BRI (BM)'!$M$11:$M$1015)+SUMIF('[1]BRI SYARIAH'!$K$11:$K$1015,[1]REKAP!$D194,'[1]BRI SYARIAH'!$M$11:$M$1015)+SUMIF([1]BCA!$K$11:$K$1015,[1]REKAP!$D194,[1]BCA!$M$11:$M$1015)</f>
        <v>0</v>
      </c>
      <c r="H194" s="20">
        <f>SUMIF('[1]LAP KAS'!$K$11:$K$3621,[1]REKAP!$D194,'[1]LAP KAS'!$L$11:$L$3621)+SUMIF('[1]LAP BANK OPR'!$K$11:$K$2061,[1]REKAP!$D194,'[1]LAP BANK OPR'!$L$11:$L$2061)+SUMIF('[1]LAP BANK GIRO'!$K$11:$K$2013,[1]REKAP!$D194,'[1]LAP BANK GIRO'!$L$11:$L$2013)+SUMIF('[1]LAP JU GL TO GL'!$K$11:$K$1224,[1]REKAP!$D194,'[1]LAP JU GL TO GL'!$N$11:$N$1224)+SUMIF('[1]BNI (BM)'!$K$11:$K$1015,[1]REKAP!$D194,'[1]BNI (BM)'!$L$11:$L$1015)+SUMIF('[1]BNI SYARIAH'!$K$11:$K$1015,[1]REKAP!$D194,'[1]BNI SYARIAH'!$L$11:$L$1015)+SUMIF('[1]BRI (BM)'!$K$11:$K$1015,[1]REKAP!$D194,'[1]BRI (BM)'!$L$11:$L$1015)+SUMIF('[1]BRI SYARIAH'!$K$11:$K$1015,[1]REKAP!$D194,'[1]BRI SYARIAH'!$L$11:$L$1015)+SUMIF([1]BCA!$K$11:$K$1015,[1]REKAP!$D194,[1]BCA!$L$11:$L$1015)</f>
        <v>0</v>
      </c>
      <c r="I194" s="20">
        <f t="shared" si="13"/>
        <v>0</v>
      </c>
    </row>
    <row r="195" spans="1:9">
      <c r="A195" s="77"/>
      <c r="B195" s="42"/>
      <c r="C195" s="43"/>
      <c r="D195" s="107">
        <v>2105030904</v>
      </c>
      <c r="E195" s="108" t="s">
        <v>380</v>
      </c>
      <c r="F195" s="19"/>
      <c r="G195" s="20">
        <f>SUMIF('[1]LAP KAS'!$K$11:$K$3621,[1]REKAP!$D195,'[1]LAP KAS'!$M$11:$M$3621)+SUMIF('[1]LAP BANK OPR'!$K$11:$K$2061,[1]REKAP!$D195,'[1]LAP BANK OPR'!$M$11:$M$2061)+SUMIF('[1]LAP BANK GIRO'!$K$11:$K$2013,[1]REKAP!$D195,'[1]LAP BANK GIRO'!$M$11:$M$2013)+SUMIF('[1]LAP JU GL TO GL'!$K$11:$K$1224,[1]REKAP!$D195,'[1]LAP JU GL TO GL'!$M$11:$M$1224)+SUMIF('[1]BNI (BM)'!$K$11:$K$1015,[1]REKAP!$D195,'[1]BNI (BM)'!$M$11:$M$1015)+SUMIF('[1]BNI SYARIAH'!$K$11:$K$1015,[1]REKAP!$D195,'[1]BNI SYARIAH'!$M$11:$M$1015)+SUMIF('[1]BRI (BM)'!$K$11:$K$1015,[1]REKAP!$D195,'[1]BRI (BM)'!$M$11:$M$1015)+SUMIF('[1]BRI SYARIAH'!$K$11:$K$1015,[1]REKAP!$D195,'[1]BRI SYARIAH'!$M$11:$M$1015)+SUMIF([1]BCA!$K$11:$K$1015,[1]REKAP!$D195,[1]BCA!$M$11:$M$1015)</f>
        <v>0</v>
      </c>
      <c r="H195" s="20">
        <f>SUMIF('[1]LAP KAS'!$K$11:$K$3621,[1]REKAP!$D195,'[1]LAP KAS'!$L$11:$L$3621)+SUMIF('[1]LAP BANK OPR'!$K$11:$K$2061,[1]REKAP!$D195,'[1]LAP BANK OPR'!$L$11:$L$2061)+SUMIF('[1]LAP BANK GIRO'!$K$11:$K$2013,[1]REKAP!$D195,'[1]LAP BANK GIRO'!$L$11:$L$2013)+SUMIF('[1]LAP JU GL TO GL'!$K$11:$K$1224,[1]REKAP!$D195,'[1]LAP JU GL TO GL'!$N$11:$N$1224)+SUMIF('[1]BNI (BM)'!$K$11:$K$1015,[1]REKAP!$D195,'[1]BNI (BM)'!$L$11:$L$1015)+SUMIF('[1]BNI SYARIAH'!$K$11:$K$1015,[1]REKAP!$D195,'[1]BNI SYARIAH'!$L$11:$L$1015)+SUMIF('[1]BRI (BM)'!$K$11:$K$1015,[1]REKAP!$D195,'[1]BRI (BM)'!$L$11:$L$1015)+SUMIF('[1]BRI SYARIAH'!$K$11:$K$1015,[1]REKAP!$D195,'[1]BRI SYARIAH'!$L$11:$L$1015)+SUMIF([1]BCA!$K$11:$K$1015,[1]REKAP!$D195,[1]BCA!$L$11:$L$1015)</f>
        <v>0</v>
      </c>
      <c r="I195" s="20">
        <f t="shared" si="13"/>
        <v>0</v>
      </c>
    </row>
    <row r="196" spans="1:9">
      <c r="A196" s="77"/>
      <c r="B196" s="42"/>
      <c r="C196" s="43"/>
      <c r="D196" s="107">
        <v>2105030905</v>
      </c>
      <c r="E196" s="71" t="s">
        <v>381</v>
      </c>
      <c r="F196" s="19"/>
      <c r="G196" s="20">
        <f>SUMIF('[1]LAP KAS'!$K$11:$K$3621,[1]REKAP!$D196,'[1]LAP KAS'!$M$11:$M$3621)+SUMIF('[1]LAP BANK OPR'!$K$11:$K$2061,[1]REKAP!$D196,'[1]LAP BANK OPR'!$M$11:$M$2061)+SUMIF('[1]LAP BANK GIRO'!$K$11:$K$2013,[1]REKAP!$D196,'[1]LAP BANK GIRO'!$M$11:$M$2013)+SUMIF('[1]LAP JU GL TO GL'!$K$11:$K$1224,[1]REKAP!$D196,'[1]LAP JU GL TO GL'!$M$11:$M$1224)+SUMIF('[1]BNI (BM)'!$K$11:$K$1015,[1]REKAP!$D196,'[1]BNI (BM)'!$M$11:$M$1015)+SUMIF('[1]BNI SYARIAH'!$K$11:$K$1015,[1]REKAP!$D196,'[1]BNI SYARIAH'!$M$11:$M$1015)+SUMIF('[1]BRI (BM)'!$K$11:$K$1015,[1]REKAP!$D196,'[1]BRI (BM)'!$M$11:$M$1015)+SUMIF('[1]BRI SYARIAH'!$K$11:$K$1015,[1]REKAP!$D196,'[1]BRI SYARIAH'!$M$11:$M$1015)+SUMIF([1]BCA!$K$11:$K$1015,[1]REKAP!$D196,[1]BCA!$M$11:$M$1015)</f>
        <v>438941601.644</v>
      </c>
      <c r="H196" s="20">
        <f>SUMIF('[1]LAP KAS'!$K$11:$K$3621,[1]REKAP!$D196,'[1]LAP KAS'!$L$11:$L$3621)+SUMIF('[1]LAP BANK OPR'!$K$11:$K$2061,[1]REKAP!$D196,'[1]LAP BANK OPR'!$L$11:$L$2061)+SUMIF('[1]LAP BANK GIRO'!$K$11:$K$2013,[1]REKAP!$D196,'[1]LAP BANK GIRO'!$L$11:$L$2013)+SUMIF('[1]LAP JU GL TO GL'!$K$11:$K$1224,[1]REKAP!$D196,'[1]LAP JU GL TO GL'!$N$11:$N$1224)+SUMIF('[1]BNI (BM)'!$K$11:$K$1015,[1]REKAP!$D196,'[1]BNI (BM)'!$L$11:$L$1015)+SUMIF('[1]BNI SYARIAH'!$K$11:$K$1015,[1]REKAP!$D196,'[1]BNI SYARIAH'!$L$11:$L$1015)+SUMIF('[1]BRI (BM)'!$K$11:$K$1015,[1]REKAP!$D196,'[1]BRI (BM)'!$L$11:$L$1015)+SUMIF('[1]BRI SYARIAH'!$K$11:$K$1015,[1]REKAP!$D196,'[1]BRI SYARIAH'!$L$11:$L$1015)+SUMIF([1]BCA!$K$11:$K$1015,[1]REKAP!$D196,[1]BCA!$L$11:$L$1015)</f>
        <v>723653350.427874</v>
      </c>
      <c r="I196" s="20">
        <f t="shared" si="13"/>
        <v>284711748.783874</v>
      </c>
    </row>
    <row r="197" spans="1:9">
      <c r="A197" s="77"/>
      <c r="B197" s="42"/>
      <c r="C197" s="43"/>
      <c r="D197" s="107">
        <v>2105030906</v>
      </c>
      <c r="E197" s="71" t="s">
        <v>382</v>
      </c>
      <c r="F197" s="19"/>
      <c r="G197" s="20">
        <f>SUMIF('[1]LAP KAS'!$K$11:$K$3621,[1]REKAP!$D197,'[1]LAP KAS'!$M$11:$M$3621)+SUMIF('[1]LAP BANK OPR'!$K$11:$K$2061,[1]REKAP!$D197,'[1]LAP BANK OPR'!$M$11:$M$2061)+SUMIF('[1]LAP BANK GIRO'!$K$11:$K$2013,[1]REKAP!$D197,'[1]LAP BANK GIRO'!$M$11:$M$2013)+SUMIF('[1]LAP JU GL TO GL'!$K$11:$K$1224,[1]REKAP!$D197,'[1]LAP JU GL TO GL'!$M$11:$M$1224)+SUMIF('[1]BNI (BM)'!$K$11:$K$1015,[1]REKAP!$D197,'[1]BNI (BM)'!$M$11:$M$1015)+SUMIF('[1]BNI SYARIAH'!$K$11:$K$1015,[1]REKAP!$D197,'[1]BNI SYARIAH'!$M$11:$M$1015)+SUMIF('[1]BRI (BM)'!$K$11:$K$1015,[1]REKAP!$D197,'[1]BRI (BM)'!$M$11:$M$1015)+SUMIF('[1]BRI SYARIAH'!$K$11:$K$1015,[1]REKAP!$D197,'[1]BRI SYARIAH'!$M$11:$M$1015)+SUMIF([1]BCA!$K$11:$K$1015,[1]REKAP!$D197,[1]BCA!$M$11:$M$1015)</f>
        <v>0</v>
      </c>
      <c r="H197" s="20">
        <f>SUMIF('[1]LAP KAS'!$K$11:$K$3621,[1]REKAP!$D197,'[1]LAP KAS'!$L$11:$L$3621)+SUMIF('[1]LAP BANK OPR'!$K$11:$K$2061,[1]REKAP!$D197,'[1]LAP BANK OPR'!$L$11:$L$2061)+SUMIF('[1]LAP BANK GIRO'!$K$11:$K$2013,[1]REKAP!$D197,'[1]LAP BANK GIRO'!$L$11:$L$2013)+SUMIF('[1]LAP JU GL TO GL'!$K$11:$K$1224,[1]REKAP!$D197,'[1]LAP JU GL TO GL'!$N$11:$N$1224)+SUMIF('[1]BNI (BM)'!$K$11:$K$1015,[1]REKAP!$D197,'[1]BNI (BM)'!$L$11:$L$1015)+SUMIF('[1]BNI SYARIAH'!$K$11:$K$1015,[1]REKAP!$D197,'[1]BNI SYARIAH'!$L$11:$L$1015)+SUMIF('[1]BRI (BM)'!$K$11:$K$1015,[1]REKAP!$D197,'[1]BRI (BM)'!$L$11:$L$1015)+SUMIF('[1]BRI SYARIAH'!$K$11:$K$1015,[1]REKAP!$D197,'[1]BRI SYARIAH'!$L$11:$L$1015)+SUMIF([1]BCA!$K$11:$K$1015,[1]REKAP!$D197,[1]BCA!$L$11:$L$1015)</f>
        <v>33871134</v>
      </c>
      <c r="I197" s="20">
        <f t="shared" si="13"/>
        <v>33871134</v>
      </c>
    </row>
    <row r="198" spans="1:9">
      <c r="A198" s="77"/>
      <c r="B198" s="42" t="s">
        <v>383</v>
      </c>
      <c r="C198" s="43" t="s">
        <v>384</v>
      </c>
      <c r="D198" s="107">
        <v>2106020101</v>
      </c>
      <c r="E198" s="71" t="s">
        <v>385</v>
      </c>
      <c r="F198" s="19"/>
      <c r="G198" s="20">
        <f>SUMIF('[1]LAP KAS'!$K$11:$K$3621,[1]REKAP!$D198,'[1]LAP KAS'!$M$11:$M$3621)+SUMIF('[1]LAP BANK OPR'!$K$11:$K$2061,[1]REKAP!$D198,'[1]LAP BANK OPR'!$M$11:$M$2061)+SUMIF('[1]LAP BANK GIRO'!$K$11:$K$2013,[1]REKAP!$D198,'[1]LAP BANK GIRO'!$M$11:$M$2013)+SUMIF('[1]LAP JU GL TO GL'!$K$11:$K$1224,[1]REKAP!$D198,'[1]LAP JU GL TO GL'!$M$11:$M$1224)+SUMIF('[1]BNI (BM)'!$K$11:$K$1015,[1]REKAP!$D198,'[1]BNI (BM)'!$M$11:$M$1015)+SUMIF('[1]BNI SYARIAH'!$K$11:$K$1015,[1]REKAP!$D198,'[1]BNI SYARIAH'!$M$11:$M$1015)+SUMIF('[1]BRI (BM)'!$K$11:$K$1015,[1]REKAP!$D198,'[1]BRI (BM)'!$M$11:$M$1015)+SUMIF('[1]BRI SYARIAH'!$K$11:$K$1015,[1]REKAP!$D198,'[1]BRI SYARIAH'!$M$11:$M$1015)+SUMIF([1]BCA!$K$11:$K$1015,[1]REKAP!$D198,[1]BCA!$M$11:$M$1015)</f>
        <v>0</v>
      </c>
      <c r="H198" s="20">
        <f>SUMIF('[1]LAP KAS'!$K$11:$K$3621,[1]REKAP!$D198,'[1]LAP KAS'!$L$11:$L$3621)+SUMIF('[1]LAP BANK OPR'!$K$11:$K$2061,[1]REKAP!$D198,'[1]LAP BANK OPR'!$L$11:$L$2061)+SUMIF('[1]LAP BANK GIRO'!$K$11:$K$2013,[1]REKAP!$D198,'[1]LAP BANK GIRO'!$L$11:$L$2013)+SUMIF('[1]LAP JU GL TO GL'!$K$11:$K$1224,[1]REKAP!$D198,'[1]LAP JU GL TO GL'!$N$11:$N$1224)+SUMIF('[1]BNI (BM)'!$K$11:$K$1015,[1]REKAP!$D198,'[1]BNI (BM)'!$L$11:$L$1015)+SUMIF('[1]BNI SYARIAH'!$K$11:$K$1015,[1]REKAP!$D198,'[1]BNI SYARIAH'!$L$11:$L$1015)+SUMIF('[1]BRI (BM)'!$K$11:$K$1015,[1]REKAP!$D198,'[1]BRI (BM)'!$L$11:$L$1015)+SUMIF('[1]BRI SYARIAH'!$K$11:$K$1015,[1]REKAP!$D198,'[1]BRI SYARIAH'!$L$11:$L$1015)+SUMIF([1]BCA!$K$11:$K$1015,[1]REKAP!$D198,[1]BCA!$L$11:$L$1015)</f>
        <v>0</v>
      </c>
      <c r="I198" s="20">
        <f t="shared" si="13"/>
        <v>0</v>
      </c>
    </row>
    <row r="199" spans="1:9">
      <c r="A199" s="77"/>
      <c r="B199" s="42" t="s">
        <v>386</v>
      </c>
      <c r="C199" s="43" t="s">
        <v>387</v>
      </c>
      <c r="D199" s="107">
        <v>2107010102</v>
      </c>
      <c r="E199" s="71" t="s">
        <v>388</v>
      </c>
      <c r="F199" s="19"/>
      <c r="G199" s="20">
        <f>SUMIF('[1]LAP KAS'!$K$11:$K$3621,[1]REKAP!$D199,'[1]LAP KAS'!$M$11:$M$3621)+SUMIF('[1]LAP BANK OPR'!$K$11:$K$2061,[1]REKAP!$D199,'[1]LAP BANK OPR'!$M$11:$M$2061)+SUMIF('[1]LAP BANK GIRO'!$K$11:$K$2013,[1]REKAP!$D199,'[1]LAP BANK GIRO'!$M$11:$M$2013)+SUMIF('[1]LAP JU GL TO GL'!$K$11:$K$1224,[1]REKAP!$D199,'[1]LAP JU GL TO GL'!$M$11:$M$1224)+SUMIF('[1]BNI (BM)'!$K$11:$K$1015,[1]REKAP!$D199,'[1]BNI (BM)'!$M$11:$M$1015)+SUMIF('[1]BNI SYARIAH'!$K$11:$K$1015,[1]REKAP!$D199,'[1]BNI SYARIAH'!$M$11:$M$1015)+SUMIF('[1]BRI (BM)'!$K$11:$K$1015,[1]REKAP!$D199,'[1]BRI (BM)'!$M$11:$M$1015)+SUMIF('[1]BRI SYARIAH'!$K$11:$K$1015,[1]REKAP!$D199,'[1]BRI SYARIAH'!$M$11:$M$1015)+SUMIF([1]BCA!$K$11:$K$1015,[1]REKAP!$D199,[1]BCA!$M$11:$M$1015)</f>
        <v>0</v>
      </c>
      <c r="H199" s="20">
        <f>SUMIF('[1]LAP KAS'!$K$11:$K$3621,[1]REKAP!$D199,'[1]LAP KAS'!$L$11:$L$3621)+SUMIF('[1]LAP BANK OPR'!$K$11:$K$2061,[1]REKAP!$D199,'[1]LAP BANK OPR'!$L$11:$L$2061)+SUMIF('[1]LAP BANK GIRO'!$K$11:$K$2013,[1]REKAP!$D199,'[1]LAP BANK GIRO'!$L$11:$L$2013)+SUMIF('[1]LAP JU GL TO GL'!$K$11:$K$1224,[1]REKAP!$D199,'[1]LAP JU GL TO GL'!$N$11:$N$1224)+SUMIF('[1]BNI (BM)'!$K$11:$K$1015,[1]REKAP!$D199,'[1]BNI (BM)'!$L$11:$L$1015)+SUMIF('[1]BNI SYARIAH'!$K$11:$K$1015,[1]REKAP!$D199,'[1]BNI SYARIAH'!$L$11:$L$1015)+SUMIF('[1]BRI (BM)'!$K$11:$K$1015,[1]REKAP!$D199,'[1]BRI (BM)'!$L$11:$L$1015)+SUMIF('[1]BRI SYARIAH'!$K$11:$K$1015,[1]REKAP!$D199,'[1]BRI SYARIAH'!$L$11:$L$1015)+SUMIF([1]BCA!$K$11:$K$1015,[1]REKAP!$D199,[1]BCA!$L$11:$L$1015)</f>
        <v>0</v>
      </c>
      <c r="I199" s="20">
        <f t="shared" si="13"/>
        <v>0</v>
      </c>
    </row>
    <row r="200" spans="1:9">
      <c r="A200" s="77"/>
      <c r="B200" s="42"/>
      <c r="C200" s="43"/>
      <c r="D200" s="107">
        <v>2107010103</v>
      </c>
      <c r="E200" s="71" t="s">
        <v>389</v>
      </c>
      <c r="F200" s="19"/>
      <c r="G200" s="20">
        <f>SUMIF('[1]LAP KAS'!$K$11:$K$3621,[1]REKAP!$D200,'[1]LAP KAS'!$M$11:$M$3621)+SUMIF('[1]LAP BANK OPR'!$K$11:$K$2061,[1]REKAP!$D200,'[1]LAP BANK OPR'!$M$11:$M$2061)+SUMIF('[1]LAP BANK GIRO'!$K$11:$K$2013,[1]REKAP!$D200,'[1]LAP BANK GIRO'!$M$11:$M$2013)+SUMIF('[1]LAP JU GL TO GL'!$K$11:$K$1224,[1]REKAP!$D200,'[1]LAP JU GL TO GL'!$M$11:$M$1224)+SUMIF('[1]BNI (BM)'!$K$11:$K$1015,[1]REKAP!$D200,'[1]BNI (BM)'!$M$11:$M$1015)+SUMIF('[1]BNI SYARIAH'!$K$11:$K$1015,[1]REKAP!$D200,'[1]BNI SYARIAH'!$M$11:$M$1015)+SUMIF('[1]BRI (BM)'!$K$11:$K$1015,[1]REKAP!$D200,'[1]BRI (BM)'!$M$11:$M$1015)+SUMIF('[1]BRI SYARIAH'!$K$11:$K$1015,[1]REKAP!$D200,'[1]BRI SYARIAH'!$M$11:$M$1015)+SUMIF([1]BCA!$K$11:$K$1015,[1]REKAP!$D200,[1]BCA!$M$11:$M$1015)</f>
        <v>0</v>
      </c>
      <c r="H200" s="20">
        <f>SUMIF('[1]LAP KAS'!$K$11:$K$3621,[1]REKAP!$D200,'[1]LAP KAS'!$L$11:$L$3621)+SUMIF('[1]LAP BANK OPR'!$K$11:$K$2061,[1]REKAP!$D200,'[1]LAP BANK OPR'!$L$11:$L$2061)+SUMIF('[1]LAP BANK GIRO'!$K$11:$K$2013,[1]REKAP!$D200,'[1]LAP BANK GIRO'!$L$11:$L$2013)+SUMIF('[1]LAP JU GL TO GL'!$K$11:$K$1224,[1]REKAP!$D200,'[1]LAP JU GL TO GL'!$N$11:$N$1224)+SUMIF('[1]BNI (BM)'!$K$11:$K$1015,[1]REKAP!$D200,'[1]BNI (BM)'!$L$11:$L$1015)+SUMIF('[1]BNI SYARIAH'!$K$11:$K$1015,[1]REKAP!$D200,'[1]BNI SYARIAH'!$L$11:$L$1015)+SUMIF('[1]BRI (BM)'!$K$11:$K$1015,[1]REKAP!$D200,'[1]BRI (BM)'!$L$11:$L$1015)+SUMIF('[1]BRI SYARIAH'!$K$11:$K$1015,[1]REKAP!$D200,'[1]BRI SYARIAH'!$L$11:$L$1015)+SUMIF([1]BCA!$K$11:$K$1015,[1]REKAP!$D200,[1]BCA!$L$11:$L$1015)</f>
        <v>0</v>
      </c>
      <c r="I200" s="20">
        <f t="shared" si="13"/>
        <v>0</v>
      </c>
    </row>
    <row r="201" spans="1:9">
      <c r="A201" s="77"/>
      <c r="B201" s="42"/>
      <c r="C201" s="43"/>
      <c r="D201" s="107">
        <v>2107010107</v>
      </c>
      <c r="E201" s="71" t="s">
        <v>390</v>
      </c>
      <c r="F201" s="19"/>
      <c r="G201" s="20">
        <f>SUMIF('[1]LAP KAS'!$K$11:$K$3621,[1]REKAP!$D201,'[1]LAP KAS'!$M$11:$M$3621)+SUMIF('[1]LAP BANK OPR'!$K$11:$K$2061,[1]REKAP!$D201,'[1]LAP BANK OPR'!$M$11:$M$2061)+SUMIF('[1]LAP BANK GIRO'!$K$11:$K$2013,[1]REKAP!$D201,'[1]LAP BANK GIRO'!$M$11:$M$2013)+SUMIF('[1]LAP JU GL TO GL'!$K$11:$K$1224,[1]REKAP!$D201,'[1]LAP JU GL TO GL'!$M$11:$M$1224)+SUMIF('[1]BNI (BM)'!$K$11:$K$1015,[1]REKAP!$D201,'[1]BNI (BM)'!$M$11:$M$1015)+SUMIF('[1]BNI SYARIAH'!$K$11:$K$1015,[1]REKAP!$D201,'[1]BNI SYARIAH'!$M$11:$M$1015)+SUMIF('[1]BRI (BM)'!$K$11:$K$1015,[1]REKAP!$D201,'[1]BRI (BM)'!$M$11:$M$1015)+SUMIF('[1]BRI SYARIAH'!$K$11:$K$1015,[1]REKAP!$D201,'[1]BRI SYARIAH'!$M$11:$M$1015)+SUMIF([1]BCA!$K$11:$K$1015,[1]REKAP!$D201,[1]BCA!$M$11:$M$1015)</f>
        <v>0</v>
      </c>
      <c r="H201" s="20">
        <f>SUMIF('[1]LAP KAS'!$K$11:$K$3621,[1]REKAP!$D201,'[1]LAP KAS'!$L$11:$L$3621)+SUMIF('[1]LAP BANK OPR'!$K$11:$K$2061,[1]REKAP!$D201,'[1]LAP BANK OPR'!$L$11:$L$2061)+SUMIF('[1]LAP BANK GIRO'!$K$11:$K$2013,[1]REKAP!$D201,'[1]LAP BANK GIRO'!$L$11:$L$2013)+SUMIF('[1]LAP JU GL TO GL'!$K$11:$K$1224,[1]REKAP!$D201,'[1]LAP JU GL TO GL'!$N$11:$N$1224)+SUMIF('[1]BNI (BM)'!$K$11:$K$1015,[1]REKAP!$D201,'[1]BNI (BM)'!$L$11:$L$1015)+SUMIF('[1]BNI SYARIAH'!$K$11:$K$1015,[1]REKAP!$D201,'[1]BNI SYARIAH'!$L$11:$L$1015)+SUMIF('[1]BRI (BM)'!$K$11:$K$1015,[1]REKAP!$D201,'[1]BRI (BM)'!$L$11:$L$1015)+SUMIF('[1]BRI SYARIAH'!$K$11:$K$1015,[1]REKAP!$D201,'[1]BRI SYARIAH'!$L$11:$L$1015)+SUMIF([1]BCA!$K$11:$K$1015,[1]REKAP!$D201,[1]BCA!$L$11:$L$1015)</f>
        <v>0</v>
      </c>
      <c r="I201" s="20">
        <f t="shared" si="13"/>
        <v>0</v>
      </c>
    </row>
    <row r="202" spans="1:9">
      <c r="A202" s="77"/>
      <c r="B202" s="42" t="s">
        <v>391</v>
      </c>
      <c r="C202" s="43" t="s">
        <v>392</v>
      </c>
      <c r="D202" s="107">
        <v>2107010108</v>
      </c>
      <c r="E202" s="71" t="s">
        <v>393</v>
      </c>
      <c r="F202" s="19"/>
      <c r="G202" s="20">
        <f>SUMIF('[1]LAP KAS'!$K$11:$K$3621,[1]REKAP!$D202,'[1]LAP KAS'!$M$11:$M$3621)+SUMIF('[1]LAP BANK OPR'!$K$11:$K$2061,[1]REKAP!$D202,'[1]LAP BANK OPR'!$M$11:$M$2061)+SUMIF('[1]LAP BANK GIRO'!$K$11:$K$2013,[1]REKAP!$D202,'[1]LAP BANK GIRO'!$M$11:$M$2013)+SUMIF('[1]LAP JU GL TO GL'!$K$11:$K$1224,[1]REKAP!$D202,'[1]LAP JU GL TO GL'!$M$11:$M$1224)+SUMIF('[1]BNI (BM)'!$K$11:$K$1015,[1]REKAP!$D202,'[1]BNI (BM)'!$M$11:$M$1015)+SUMIF('[1]BNI SYARIAH'!$K$11:$K$1015,[1]REKAP!$D202,'[1]BNI SYARIAH'!$M$11:$M$1015)+SUMIF('[1]BRI (BM)'!$K$11:$K$1015,[1]REKAP!$D202,'[1]BRI (BM)'!$M$11:$M$1015)+SUMIF('[1]BRI SYARIAH'!$K$11:$K$1015,[1]REKAP!$D202,'[1]BRI SYARIAH'!$M$11:$M$1015)+SUMIF([1]BCA!$K$11:$K$1015,[1]REKAP!$D202,[1]BCA!$M$11:$M$1015)</f>
        <v>0</v>
      </c>
      <c r="H202" s="20">
        <f>SUMIF('[1]LAP KAS'!$K$11:$K$3621,[1]REKAP!$D202,'[1]LAP KAS'!$L$11:$L$3621)+SUMIF('[1]LAP BANK OPR'!$K$11:$K$2061,[1]REKAP!$D202,'[1]LAP BANK OPR'!$L$11:$L$2061)+SUMIF('[1]LAP BANK GIRO'!$K$11:$K$2013,[1]REKAP!$D202,'[1]LAP BANK GIRO'!$L$11:$L$2013)+SUMIF('[1]LAP JU GL TO GL'!$K$11:$K$1224,[1]REKAP!$D202,'[1]LAP JU GL TO GL'!$N$11:$N$1224)+SUMIF('[1]BNI (BM)'!$K$11:$K$1015,[1]REKAP!$D202,'[1]BNI (BM)'!$L$11:$L$1015)+SUMIF('[1]BNI SYARIAH'!$K$11:$K$1015,[1]REKAP!$D202,'[1]BNI SYARIAH'!$L$11:$L$1015)+SUMIF('[1]BRI (BM)'!$K$11:$K$1015,[1]REKAP!$D202,'[1]BRI (BM)'!$L$11:$L$1015)+SUMIF('[1]BRI SYARIAH'!$K$11:$K$1015,[1]REKAP!$D202,'[1]BRI SYARIAH'!$L$11:$L$1015)+SUMIF([1]BCA!$K$11:$K$1015,[1]REKAP!$D202,[1]BCA!$L$11:$L$1015)</f>
        <v>0</v>
      </c>
      <c r="I202" s="20">
        <f t="shared" si="13"/>
        <v>0</v>
      </c>
    </row>
    <row r="203" spans="1:9">
      <c r="A203" s="18"/>
      <c r="B203" s="13"/>
      <c r="C203" s="46"/>
      <c r="D203" s="15"/>
      <c r="E203" s="46"/>
      <c r="F203" s="47">
        <f>SUM(F183:F202)</f>
        <v>0</v>
      </c>
      <c r="G203" s="20"/>
      <c r="H203" s="20"/>
      <c r="I203" s="47">
        <f>SUM(I183:I202)</f>
        <v>738359054.783874</v>
      </c>
    </row>
    <row r="204" spans="1:9">
      <c r="A204" s="18"/>
      <c r="B204" s="13"/>
      <c r="C204" s="68" t="s">
        <v>394</v>
      </c>
      <c r="D204" s="69"/>
      <c r="E204" s="68"/>
      <c r="F204" s="47">
        <f>F161+F168+F181+F203</f>
        <v>0</v>
      </c>
      <c r="G204" s="20"/>
      <c r="H204" s="20"/>
      <c r="I204" s="47">
        <f>I161+I168+I181+I203</f>
        <v>747602380.427874</v>
      </c>
    </row>
    <row r="205" spans="1:9">
      <c r="A205" s="18"/>
      <c r="B205" s="13"/>
      <c r="C205" s="14" t="s">
        <v>395</v>
      </c>
      <c r="D205" s="15"/>
      <c r="E205" s="14"/>
      <c r="F205" s="19"/>
      <c r="G205" s="20">
        <f>SUMIF('[1]LAP KAS'!$K$11:$K$3621,[1]REKAP!$D205,'[1]LAP KAS'!$M$11:$M$3621)+SUMIF('[1]LAP BANK OPR'!$K$11:$K$2061,[1]REKAP!$D205,'[1]LAP BANK OPR'!$M$11:$M$2061)+SUMIF('[1]LAP BANK GIRO'!$K$11:$K$2013,[1]REKAP!$D205,'[1]LAP BANK GIRO'!$M$11:$M$2013)+SUMIF('[1]LAP JU GL TO GL'!$K$11:$K$1224,[1]REKAP!$D205,'[1]LAP JU GL TO GL'!$M$11:$M$1224)+SUMIF('[1]BNI (BM)'!$K$11:$K$1015,[1]REKAP!$D205,'[1]BNI (BM)'!$M$11:$M$1015)+SUMIF('[1]BNI SYARIAH'!$K$11:$K$1015,[1]REKAP!$D205,'[1]BNI SYARIAH'!$M$11:$M$1015)+SUMIF('[1]BRI (BM)'!$K$11:$K$1015,[1]REKAP!$D205,'[1]BRI (BM)'!$M$11:$M$1015)+SUMIF('[1]BRI SYARIAH'!$K$11:$K$1015,[1]REKAP!$D205,'[1]BRI SYARIAH'!$M$11:$M$1015)+SUMIF([1]BCA!$K$11:$K$1015,[1]REKAP!$D205,[1]BCA!$M$11:$M$1015)</f>
        <v>0</v>
      </c>
      <c r="H205" s="20">
        <f>SUMIF('[1]LAP KAS'!$K$11:$K$3621,[1]REKAP!$D205,'[1]LAP KAS'!$L$11:$L$3621)+SUMIF('[1]LAP BANK OPR'!$K$11:$K$2061,[1]REKAP!$D205,'[1]LAP BANK OPR'!$L$11:$L$2061)+SUMIF('[1]LAP BANK GIRO'!$K$11:$K$2013,[1]REKAP!$D205,'[1]LAP BANK GIRO'!$L$11:$L$2013)+SUMIF('[1]LAP JU GL TO GL'!$K$11:$K$1224,[1]REKAP!$D205,'[1]LAP JU GL TO GL'!$N$11:$N$1224)+SUMIF('[1]BNI (BM)'!$K$11:$K$1015,[1]REKAP!$D205,'[1]BNI (BM)'!$L$11:$L$1015)+SUMIF('[1]BNI SYARIAH'!$K$11:$K$1015,[1]REKAP!$D205,'[1]BNI SYARIAH'!$L$11:$L$1015)+SUMIF('[1]BRI (BM)'!$K$11:$K$1015,[1]REKAP!$D205,'[1]BRI (BM)'!$L$11:$L$1015)+SUMIF('[1]BRI SYARIAH'!$K$11:$K$1015,[1]REKAP!$D205,'[1]BRI SYARIAH'!$L$11:$L$1015)+SUMIF([1]BCA!$K$11:$K$1015,[1]REKAP!$D205,[1]BCA!$L$11:$L$1015)</f>
        <v>0</v>
      </c>
      <c r="I205" s="20"/>
    </row>
    <row r="206" spans="1:9">
      <c r="A206" s="41" t="s">
        <v>396</v>
      </c>
      <c r="B206" s="93"/>
      <c r="C206" s="43" t="s">
        <v>397</v>
      </c>
      <c r="D206" s="98"/>
      <c r="E206" s="43"/>
      <c r="F206" s="19"/>
      <c r="G206" s="20">
        <f>SUMIF('[1]LAP KAS'!$K$11:$K$3621,[1]REKAP!$D206,'[1]LAP KAS'!$M$11:$M$3621)+SUMIF('[1]LAP BANK OPR'!$K$11:$K$2061,[1]REKAP!$D206,'[1]LAP BANK OPR'!$M$11:$M$2061)+SUMIF('[1]LAP BANK GIRO'!$K$11:$K$2013,[1]REKAP!$D206,'[1]LAP BANK GIRO'!$M$11:$M$2013)+SUMIF('[1]LAP JU GL TO GL'!$K$11:$K$1224,[1]REKAP!$D206,'[1]LAP JU GL TO GL'!$M$11:$M$1224)+SUMIF('[1]BNI (BM)'!$K$11:$K$1015,[1]REKAP!$D206,'[1]BNI (BM)'!$M$11:$M$1015)+SUMIF('[1]BNI SYARIAH'!$K$11:$K$1015,[1]REKAP!$D206,'[1]BNI SYARIAH'!$M$11:$M$1015)+SUMIF('[1]BRI (BM)'!$K$11:$K$1015,[1]REKAP!$D206,'[1]BRI (BM)'!$M$11:$M$1015)+SUMIF('[1]BRI SYARIAH'!$K$11:$K$1015,[1]REKAP!$D206,'[1]BRI SYARIAH'!$M$11:$M$1015)+SUMIF([1]BCA!$K$11:$K$1015,[1]REKAP!$D206,[1]BCA!$M$11:$M$1015)</f>
        <v>0</v>
      </c>
      <c r="H206" s="20">
        <f>SUMIF('[1]LAP KAS'!$K$11:$K$3621,[1]REKAP!$D206,'[1]LAP KAS'!$L$11:$L$3621)+SUMIF('[1]LAP BANK OPR'!$K$11:$K$2061,[1]REKAP!$D206,'[1]LAP BANK OPR'!$L$11:$L$2061)+SUMIF('[1]LAP BANK GIRO'!$K$11:$K$2013,[1]REKAP!$D206,'[1]LAP BANK GIRO'!$L$11:$L$2013)+SUMIF('[1]LAP JU GL TO GL'!$K$11:$K$1224,[1]REKAP!$D206,'[1]LAP JU GL TO GL'!$N$11:$N$1224)+SUMIF('[1]BNI (BM)'!$K$11:$K$1015,[1]REKAP!$D206,'[1]BNI (BM)'!$L$11:$L$1015)+SUMIF('[1]BNI SYARIAH'!$K$11:$K$1015,[1]REKAP!$D206,'[1]BNI SYARIAH'!$L$11:$L$1015)+SUMIF('[1]BRI (BM)'!$K$11:$K$1015,[1]REKAP!$D206,'[1]BRI (BM)'!$L$11:$L$1015)+SUMIF('[1]BRI SYARIAH'!$K$11:$K$1015,[1]REKAP!$D206,'[1]BRI SYARIAH'!$L$11:$L$1015)+SUMIF([1]BCA!$K$11:$K$1015,[1]REKAP!$D206,[1]BCA!$L$11:$L$1015)</f>
        <v>0</v>
      </c>
      <c r="I206" s="20"/>
    </row>
    <row r="207" spans="1:9">
      <c r="A207" s="41"/>
      <c r="B207" s="42" t="s">
        <v>398</v>
      </c>
      <c r="C207" s="43" t="s">
        <v>399</v>
      </c>
      <c r="D207" s="95">
        <v>2108010101</v>
      </c>
      <c r="E207" s="97" t="s">
        <v>400</v>
      </c>
      <c r="F207" s="19"/>
      <c r="G207" s="20">
        <f>SUMIF('[1]LAP KAS'!$K$11:$K$3621,[1]REKAP!$D207,'[1]LAP KAS'!$M$11:$M$3621)+SUMIF('[1]LAP BANK OPR'!$K$11:$K$2061,[1]REKAP!$D207,'[1]LAP BANK OPR'!$M$11:$M$2061)+SUMIF('[1]LAP BANK GIRO'!$K$11:$K$2013,[1]REKAP!$D207,'[1]LAP BANK GIRO'!$M$11:$M$2013)+SUMIF('[1]LAP JU GL TO GL'!$K$11:$K$1224,[1]REKAP!$D207,'[1]LAP JU GL TO GL'!$M$11:$M$1224)+SUMIF('[1]BNI (BM)'!$K$11:$K$1015,[1]REKAP!$D207,'[1]BNI (BM)'!$M$11:$M$1015)+SUMIF('[1]BNI SYARIAH'!$K$11:$K$1015,[1]REKAP!$D207,'[1]BNI SYARIAH'!$M$11:$M$1015)+SUMIF('[1]BRI (BM)'!$K$11:$K$1015,[1]REKAP!$D207,'[1]BRI (BM)'!$M$11:$M$1015)+SUMIF('[1]BRI SYARIAH'!$K$11:$K$1015,[1]REKAP!$D207,'[1]BRI SYARIAH'!$M$11:$M$1015)+SUMIF([1]BCA!$K$11:$K$1015,[1]REKAP!$D207,[1]BCA!$M$11:$M$1015)</f>
        <v>0</v>
      </c>
      <c r="H207" s="20">
        <f>SUMIF('[1]LAP KAS'!$K$11:$K$3621,[1]REKAP!$D207,'[1]LAP KAS'!$L$11:$L$3621)+SUMIF('[1]LAP BANK OPR'!$K$11:$K$2061,[1]REKAP!$D207,'[1]LAP BANK OPR'!$L$11:$L$2061)+SUMIF('[1]LAP BANK GIRO'!$K$11:$K$2013,[1]REKAP!$D207,'[1]LAP BANK GIRO'!$L$11:$L$2013)+SUMIF('[1]LAP JU GL TO GL'!$K$11:$K$1224,[1]REKAP!$D207,'[1]LAP JU GL TO GL'!$N$11:$N$1224)+SUMIF('[1]BNI (BM)'!$K$11:$K$1015,[1]REKAP!$D207,'[1]BNI (BM)'!$L$11:$L$1015)+SUMIF('[1]BNI SYARIAH'!$K$11:$K$1015,[1]REKAP!$D207,'[1]BNI SYARIAH'!$L$11:$L$1015)+SUMIF('[1]BRI (BM)'!$K$11:$K$1015,[1]REKAP!$D207,'[1]BRI (BM)'!$L$11:$L$1015)+SUMIF('[1]BRI SYARIAH'!$K$11:$K$1015,[1]REKAP!$D207,'[1]BRI SYARIAH'!$L$11:$L$1015)+SUMIF([1]BCA!$K$11:$K$1015,[1]REKAP!$D207,[1]BCA!$L$11:$L$1015)</f>
        <v>0</v>
      </c>
      <c r="I207" s="20">
        <f t="shared" ref="I207:I210" si="14">+F207+H207-G207</f>
        <v>0</v>
      </c>
    </row>
    <row r="208" spans="1:9">
      <c r="A208" s="41"/>
      <c r="B208" s="42"/>
      <c r="C208" s="43"/>
      <c r="D208" s="95">
        <v>2108010301</v>
      </c>
      <c r="E208" s="99" t="s">
        <v>401</v>
      </c>
      <c r="F208" s="19"/>
      <c r="G208" s="20">
        <f>SUMIF('[1]LAP KAS'!$K$11:$K$3621,[1]REKAP!$D208,'[1]LAP KAS'!$M$11:$M$3621)+SUMIF('[1]LAP BANK OPR'!$K$11:$K$2061,[1]REKAP!$D208,'[1]LAP BANK OPR'!$M$11:$M$2061)+SUMIF('[1]LAP BANK GIRO'!$K$11:$K$2013,[1]REKAP!$D208,'[1]LAP BANK GIRO'!$M$11:$M$2013)+SUMIF('[1]LAP JU GL TO GL'!$K$11:$K$1224,[1]REKAP!$D208,'[1]LAP JU GL TO GL'!$M$11:$M$1224)+SUMIF('[1]BNI (BM)'!$K$11:$K$1015,[1]REKAP!$D208,'[1]BNI (BM)'!$M$11:$M$1015)+SUMIF('[1]BNI SYARIAH'!$K$11:$K$1015,[1]REKAP!$D208,'[1]BNI SYARIAH'!$M$11:$M$1015)+SUMIF('[1]BRI (BM)'!$K$11:$K$1015,[1]REKAP!$D208,'[1]BRI (BM)'!$M$11:$M$1015)+SUMIF('[1]BRI SYARIAH'!$K$11:$K$1015,[1]REKAP!$D208,'[1]BRI SYARIAH'!$M$11:$M$1015)+SUMIF([1]BCA!$K$11:$K$1015,[1]REKAP!$D208,[1]BCA!$M$11:$M$1015)</f>
        <v>0</v>
      </c>
      <c r="H208" s="20">
        <f>SUMIF('[1]LAP KAS'!$K$11:$K$3621,[1]REKAP!$D208,'[1]LAP KAS'!$L$11:$L$3621)+SUMIF('[1]LAP BANK OPR'!$K$11:$K$2061,[1]REKAP!$D208,'[1]LAP BANK OPR'!$L$11:$L$2061)+SUMIF('[1]LAP BANK GIRO'!$K$11:$K$2013,[1]REKAP!$D208,'[1]LAP BANK GIRO'!$L$11:$L$2013)+SUMIF('[1]LAP JU GL TO GL'!$K$11:$K$1224,[1]REKAP!$D208,'[1]LAP JU GL TO GL'!$N$11:$N$1224)+SUMIF('[1]BNI (BM)'!$K$11:$K$1015,[1]REKAP!$D208,'[1]BNI (BM)'!$L$11:$L$1015)+SUMIF('[1]BNI SYARIAH'!$K$11:$K$1015,[1]REKAP!$D208,'[1]BNI SYARIAH'!$L$11:$L$1015)+SUMIF('[1]BRI (BM)'!$K$11:$K$1015,[1]REKAP!$D208,'[1]BRI (BM)'!$L$11:$L$1015)+SUMIF('[1]BRI SYARIAH'!$K$11:$K$1015,[1]REKAP!$D208,'[1]BRI SYARIAH'!$L$11:$L$1015)+SUMIF([1]BCA!$K$11:$K$1015,[1]REKAP!$D208,[1]BCA!$L$11:$L$1015)</f>
        <v>0</v>
      </c>
      <c r="I208" s="20">
        <f t="shared" si="14"/>
        <v>0</v>
      </c>
    </row>
    <row r="209" spans="1:9">
      <c r="A209" s="41"/>
      <c r="B209" s="42" t="s">
        <v>402</v>
      </c>
      <c r="C209" s="43" t="s">
        <v>403</v>
      </c>
      <c r="D209" s="95">
        <v>2108010302</v>
      </c>
      <c r="E209" s="97" t="s">
        <v>404</v>
      </c>
      <c r="F209" s="19"/>
      <c r="G209" s="20">
        <f>SUMIF('[1]LAP KAS'!$K$11:$K$3621,[1]REKAP!$D209,'[1]LAP KAS'!$M$11:$M$3621)+SUMIF('[1]LAP BANK OPR'!$K$11:$K$2061,[1]REKAP!$D209,'[1]LAP BANK OPR'!$M$11:$M$2061)+SUMIF('[1]LAP BANK GIRO'!$K$11:$K$2013,[1]REKAP!$D209,'[1]LAP BANK GIRO'!$M$11:$M$2013)+SUMIF('[1]LAP JU GL TO GL'!$K$11:$K$1224,[1]REKAP!$D209,'[1]LAP JU GL TO GL'!$M$11:$M$1224)+SUMIF('[1]BNI (BM)'!$K$11:$K$1015,[1]REKAP!$D209,'[1]BNI (BM)'!$M$11:$M$1015)+SUMIF('[1]BNI SYARIAH'!$K$11:$K$1015,[1]REKAP!$D209,'[1]BNI SYARIAH'!$M$11:$M$1015)+SUMIF('[1]BRI (BM)'!$K$11:$K$1015,[1]REKAP!$D209,'[1]BRI (BM)'!$M$11:$M$1015)+SUMIF('[1]BRI SYARIAH'!$K$11:$K$1015,[1]REKAP!$D209,'[1]BRI SYARIAH'!$M$11:$M$1015)+SUMIF([1]BCA!$K$11:$K$1015,[1]REKAP!$D209,[1]BCA!$M$11:$M$1015)</f>
        <v>0</v>
      </c>
      <c r="H209" s="20">
        <f>SUMIF('[1]LAP KAS'!$K$11:$K$3621,[1]REKAP!$D209,'[1]LAP KAS'!$L$11:$L$3621)+SUMIF('[1]LAP BANK OPR'!$K$11:$K$2061,[1]REKAP!$D209,'[1]LAP BANK OPR'!$L$11:$L$2061)+SUMIF('[1]LAP BANK GIRO'!$K$11:$K$2013,[1]REKAP!$D209,'[1]LAP BANK GIRO'!$L$11:$L$2013)+SUMIF('[1]LAP JU GL TO GL'!$K$11:$K$1224,[1]REKAP!$D209,'[1]LAP JU GL TO GL'!$N$11:$N$1224)+SUMIF('[1]BNI (BM)'!$K$11:$K$1015,[1]REKAP!$D209,'[1]BNI (BM)'!$L$11:$L$1015)+SUMIF('[1]BNI SYARIAH'!$K$11:$K$1015,[1]REKAP!$D209,'[1]BNI SYARIAH'!$L$11:$L$1015)+SUMIF('[1]BRI (BM)'!$K$11:$K$1015,[1]REKAP!$D209,'[1]BRI (BM)'!$L$11:$L$1015)+SUMIF('[1]BRI SYARIAH'!$K$11:$K$1015,[1]REKAP!$D209,'[1]BRI SYARIAH'!$L$11:$L$1015)+SUMIF([1]BCA!$K$11:$K$1015,[1]REKAP!$D209,[1]BCA!$L$11:$L$1015)</f>
        <v>0</v>
      </c>
      <c r="I209" s="20">
        <f t="shared" si="14"/>
        <v>0</v>
      </c>
    </row>
    <row r="210" spans="1:9">
      <c r="A210" s="41"/>
      <c r="B210" s="93" t="s">
        <v>405</v>
      </c>
      <c r="C210" s="109" t="s">
        <v>406</v>
      </c>
      <c r="D210" s="98">
        <v>2108010303</v>
      </c>
      <c r="E210" s="43" t="s">
        <v>407</v>
      </c>
      <c r="F210" s="19"/>
      <c r="G210" s="20">
        <f>SUMIF('[1]LAP KAS'!$K$11:$K$3621,[1]REKAP!$D210,'[1]LAP KAS'!$M$11:$M$3621)+SUMIF('[1]LAP BANK OPR'!$K$11:$K$2061,[1]REKAP!$D210,'[1]LAP BANK OPR'!$M$11:$M$2061)+SUMIF('[1]LAP BANK GIRO'!$K$11:$K$2013,[1]REKAP!$D210,'[1]LAP BANK GIRO'!$M$11:$M$2013)+SUMIF('[1]LAP JU GL TO GL'!$K$11:$K$1224,[1]REKAP!$D210,'[1]LAP JU GL TO GL'!$M$11:$M$1224)+SUMIF('[1]BNI (BM)'!$K$11:$K$1015,[1]REKAP!$D210,'[1]BNI (BM)'!$M$11:$M$1015)+SUMIF('[1]BNI SYARIAH'!$K$11:$K$1015,[1]REKAP!$D210,'[1]BNI SYARIAH'!$M$11:$M$1015)+SUMIF('[1]BRI (BM)'!$K$11:$K$1015,[1]REKAP!$D210,'[1]BRI (BM)'!$M$11:$M$1015)+SUMIF('[1]BRI SYARIAH'!$K$11:$K$1015,[1]REKAP!$D210,'[1]BRI SYARIAH'!$M$11:$M$1015)+SUMIF([1]BCA!$K$11:$K$1015,[1]REKAP!$D210,[1]BCA!$M$11:$M$1015)</f>
        <v>0</v>
      </c>
      <c r="H210" s="20">
        <f>SUMIF('[1]LAP KAS'!$K$11:$K$3621,[1]REKAP!$D210,'[1]LAP KAS'!$L$11:$L$3621)+SUMIF('[1]LAP BANK OPR'!$K$11:$K$2061,[1]REKAP!$D210,'[1]LAP BANK OPR'!$L$11:$L$2061)+SUMIF('[1]LAP BANK GIRO'!$K$11:$K$2013,[1]REKAP!$D210,'[1]LAP BANK GIRO'!$L$11:$L$2013)+SUMIF('[1]LAP JU GL TO GL'!$K$11:$K$1224,[1]REKAP!$D210,'[1]LAP JU GL TO GL'!$N$11:$N$1224)+SUMIF('[1]BNI (BM)'!$K$11:$K$1015,[1]REKAP!$D210,'[1]BNI (BM)'!$L$11:$L$1015)+SUMIF('[1]BNI SYARIAH'!$K$11:$K$1015,[1]REKAP!$D210,'[1]BNI SYARIAH'!$L$11:$L$1015)+SUMIF('[1]BRI (BM)'!$K$11:$K$1015,[1]REKAP!$D210,'[1]BRI (BM)'!$L$11:$L$1015)+SUMIF('[1]BRI SYARIAH'!$K$11:$K$1015,[1]REKAP!$D210,'[1]BRI SYARIAH'!$L$11:$L$1015)+SUMIF([1]BCA!$K$11:$K$1015,[1]REKAP!$D210,[1]BCA!$L$11:$L$1015)</f>
        <v>0</v>
      </c>
      <c r="I210" s="20">
        <f t="shared" si="14"/>
        <v>0</v>
      </c>
    </row>
    <row r="211" spans="1:9">
      <c r="A211" s="41"/>
      <c r="B211" s="93"/>
      <c r="C211" s="109" t="s">
        <v>408</v>
      </c>
      <c r="D211" s="98"/>
      <c r="E211" s="109"/>
      <c r="F211" s="47">
        <f>SUM(F207:F210)</f>
        <v>0</v>
      </c>
      <c r="G211" s="20"/>
      <c r="H211" s="20"/>
      <c r="I211" s="47">
        <f>SUM(I207:I210)</f>
        <v>0</v>
      </c>
    </row>
    <row r="212" spans="1:9">
      <c r="A212" s="12" t="s">
        <v>409</v>
      </c>
      <c r="B212" s="13"/>
      <c r="C212" s="110"/>
      <c r="D212" s="15"/>
      <c r="E212" s="110"/>
      <c r="F212" s="19"/>
      <c r="G212" s="20">
        <f>SUMIF('[1]LAP KAS'!$K$11:$K$3621,[1]REKAP!$D212,'[1]LAP KAS'!$M$11:$M$3621)+SUMIF('[1]LAP BANK OPR'!$K$11:$K$2061,[1]REKAP!$D212,'[1]LAP BANK OPR'!$M$11:$M$2061)+SUMIF('[1]LAP BANK GIRO'!$K$11:$K$2013,[1]REKAP!$D212,'[1]LAP BANK GIRO'!$M$11:$M$2013)+SUMIF('[1]LAP JU GL TO GL'!$K$11:$K$1224,[1]REKAP!$D212,'[1]LAP JU GL TO GL'!$M$11:$M$1224)+SUMIF('[1]BNI (BM)'!$K$11:$K$1015,[1]REKAP!$D212,'[1]BNI (BM)'!$M$11:$M$1015)+SUMIF('[1]BNI SYARIAH'!$K$11:$K$1015,[1]REKAP!$D212,'[1]BNI SYARIAH'!$M$11:$M$1015)+SUMIF('[1]BRI (BM)'!$K$11:$K$1015,[1]REKAP!$D212,'[1]BRI (BM)'!$M$11:$M$1015)+SUMIF('[1]BRI SYARIAH'!$K$11:$K$1015,[1]REKAP!$D212,'[1]BRI SYARIAH'!$M$11:$M$1015)+SUMIF([1]BCA!$K$11:$K$1015,[1]REKAP!$D212,[1]BCA!$M$11:$M$1015)</f>
        <v>6392700791.84</v>
      </c>
      <c r="H212" s="20">
        <f>SUMIF('[1]LAP KAS'!$K$11:$K$3621,[1]REKAP!$D212,'[1]LAP KAS'!$L$11:$L$3621)+SUMIF('[1]LAP BANK OPR'!$K$11:$K$2061,[1]REKAP!$D212,'[1]LAP BANK OPR'!$L$11:$L$2061)+SUMIF('[1]LAP BANK GIRO'!$K$11:$K$2013,[1]REKAP!$D212,'[1]LAP BANK GIRO'!$L$11:$L$2013)+SUMIF('[1]LAP JU GL TO GL'!$K$11:$K$1224,[1]REKAP!$D212,'[1]LAP JU GL TO GL'!$N$11:$N$1224)+SUMIF('[1]BNI (BM)'!$K$11:$K$1015,[1]REKAP!$D212,'[1]BNI (BM)'!$L$11:$L$1015)+SUMIF('[1]BNI SYARIAH'!$K$11:$K$1015,[1]REKAP!$D212,'[1]BNI SYARIAH'!$L$11:$L$1015)+SUMIF('[1]BRI (BM)'!$K$11:$K$1015,[1]REKAP!$D212,'[1]BRI (BM)'!$L$11:$L$1015)+SUMIF('[1]BRI SYARIAH'!$K$11:$K$1015,[1]REKAP!$D212,'[1]BRI SYARIAH'!$L$11:$L$1015)+SUMIF([1]BCA!$K$11:$K$1015,[1]REKAP!$D212,[1]BCA!$L$11:$L$1015)</f>
        <v>5272989425</v>
      </c>
      <c r="I212" s="20">
        <f t="shared" ref="I212:I216" si="15">+F212+H212-G212</f>
        <v>-1119711366.84</v>
      </c>
    </row>
    <row r="213" spans="1:9">
      <c r="A213" s="18"/>
      <c r="B213" s="13" t="s">
        <v>410</v>
      </c>
      <c r="C213" s="14" t="s">
        <v>411</v>
      </c>
      <c r="D213" s="15"/>
      <c r="E213" s="14"/>
      <c r="F213" s="19"/>
      <c r="G213" s="20">
        <f>SUMIF('[1]LAP KAS'!$K$11:$K$3621,[1]REKAP!$D213,'[1]LAP KAS'!$M$11:$M$3621)+SUMIF('[1]LAP BANK OPR'!$K$11:$K$2061,[1]REKAP!$D213,'[1]LAP BANK OPR'!$M$11:$M$2061)+SUMIF('[1]LAP BANK GIRO'!$K$11:$K$2013,[1]REKAP!$D213,'[1]LAP BANK GIRO'!$M$11:$M$2013)+SUMIF('[1]LAP JU GL TO GL'!$K$11:$K$1224,[1]REKAP!$D213,'[1]LAP JU GL TO GL'!$M$11:$M$1224)+SUMIF('[1]BNI (BM)'!$K$11:$K$1015,[1]REKAP!$D213,'[1]BNI (BM)'!$M$11:$M$1015)+SUMIF('[1]BNI SYARIAH'!$K$11:$K$1015,[1]REKAP!$D213,'[1]BNI SYARIAH'!$M$11:$M$1015)+SUMIF('[1]BRI (BM)'!$K$11:$K$1015,[1]REKAP!$D213,'[1]BRI (BM)'!$M$11:$M$1015)+SUMIF('[1]BRI SYARIAH'!$K$11:$K$1015,[1]REKAP!$D213,'[1]BRI SYARIAH'!$M$11:$M$1015)+SUMIF([1]BCA!$K$11:$K$1015,[1]REKAP!$D213,[1]BCA!$M$11:$M$1015)</f>
        <v>0</v>
      </c>
      <c r="H213" s="20">
        <f>SUMIF('[1]LAP KAS'!$K$11:$K$3621,[1]REKAP!$D213,'[1]LAP KAS'!$L$11:$L$3621)+SUMIF('[1]LAP BANK OPR'!$K$11:$K$2061,[1]REKAP!$D213,'[1]LAP BANK OPR'!$L$11:$L$2061)+SUMIF('[1]LAP BANK GIRO'!$K$11:$K$2013,[1]REKAP!$D213,'[1]LAP BANK GIRO'!$L$11:$L$2013)+SUMIF('[1]LAP JU GL TO GL'!$K$11:$K$1224,[1]REKAP!$D213,'[1]LAP JU GL TO GL'!$N$11:$N$1224)+SUMIF('[1]BNI (BM)'!$K$11:$K$1015,[1]REKAP!$D213,'[1]BNI (BM)'!$L$11:$L$1015)+SUMIF('[1]BNI SYARIAH'!$K$11:$K$1015,[1]REKAP!$D213,'[1]BNI SYARIAH'!$L$11:$L$1015)+SUMIF('[1]BRI (BM)'!$K$11:$K$1015,[1]REKAP!$D213,'[1]BRI (BM)'!$L$11:$L$1015)+SUMIF('[1]BRI SYARIAH'!$K$11:$K$1015,[1]REKAP!$D213,'[1]BRI SYARIAH'!$L$11:$L$1015)+SUMIF([1]BCA!$K$11:$K$1015,[1]REKAP!$D213,[1]BCA!$L$11:$L$1015)</f>
        <v>0</v>
      </c>
      <c r="I213" s="20">
        <f t="shared" si="15"/>
        <v>0</v>
      </c>
    </row>
    <row r="214" spans="1:9">
      <c r="A214" s="18"/>
      <c r="B214" s="13" t="s">
        <v>412</v>
      </c>
      <c r="C214" s="14" t="s">
        <v>413</v>
      </c>
      <c r="D214" s="57">
        <v>2104010102</v>
      </c>
      <c r="E214" s="83" t="s">
        <v>414</v>
      </c>
      <c r="F214" s="19"/>
      <c r="G214" s="20">
        <f>SUMIF('[1]LAP KAS'!$K$11:$K$3621,[1]REKAP!$D214,'[1]LAP KAS'!$M$11:$M$3621)+SUMIF('[1]LAP BANK OPR'!$K$11:$K$2061,[1]REKAP!$D214,'[1]LAP BANK OPR'!$M$11:$M$2061)+SUMIF('[1]LAP BANK GIRO'!$K$11:$K$2013,[1]REKAP!$D214,'[1]LAP BANK GIRO'!$M$11:$M$2013)+SUMIF('[1]LAP JU GL TO GL'!$K$11:$K$1224,[1]REKAP!$D214,'[1]LAP JU GL TO GL'!$M$11:$M$1224)+SUMIF('[1]BNI (BM)'!$K$11:$K$1015,[1]REKAP!$D214,'[1]BNI (BM)'!$M$11:$M$1015)+SUMIF('[1]BNI SYARIAH'!$K$11:$K$1015,[1]REKAP!$D214,'[1]BNI SYARIAH'!$M$11:$M$1015)+SUMIF('[1]BRI (BM)'!$K$11:$K$1015,[1]REKAP!$D214,'[1]BRI (BM)'!$M$11:$M$1015)+SUMIF('[1]BRI SYARIAH'!$K$11:$K$1015,[1]REKAP!$D214,'[1]BRI SYARIAH'!$M$11:$M$1015)+SUMIF([1]BCA!$K$11:$K$1015,[1]REKAP!$D214,[1]BCA!$M$11:$M$1015)</f>
        <v>0</v>
      </c>
      <c r="H214" s="20">
        <f>SUMIF('[1]LAP KAS'!$K$11:$K$3621,[1]REKAP!$D214,'[1]LAP KAS'!$L$11:$L$3621)+SUMIF('[1]LAP BANK OPR'!$K$11:$K$2061,[1]REKAP!$D214,'[1]LAP BANK OPR'!$L$11:$L$2061)+SUMIF('[1]LAP BANK GIRO'!$K$11:$K$2013,[1]REKAP!$D214,'[1]LAP BANK GIRO'!$L$11:$L$2013)+SUMIF('[1]LAP JU GL TO GL'!$K$11:$K$1224,[1]REKAP!$D214,'[1]LAP JU GL TO GL'!$N$11:$N$1224)+SUMIF('[1]BNI (BM)'!$K$11:$K$1015,[1]REKAP!$D214,'[1]BNI (BM)'!$L$11:$L$1015)+SUMIF('[1]BNI SYARIAH'!$K$11:$K$1015,[1]REKAP!$D214,'[1]BNI SYARIAH'!$L$11:$L$1015)+SUMIF('[1]BRI (BM)'!$K$11:$K$1015,[1]REKAP!$D214,'[1]BRI (BM)'!$L$11:$L$1015)+SUMIF('[1]BRI SYARIAH'!$K$11:$K$1015,[1]REKAP!$D214,'[1]BRI SYARIAH'!$L$11:$L$1015)+SUMIF([1]BCA!$K$11:$K$1015,[1]REKAP!$D214,[1]BCA!$L$11:$L$1015)</f>
        <v>0</v>
      </c>
      <c r="I214" s="20">
        <f t="shared" si="15"/>
        <v>0</v>
      </c>
    </row>
    <row r="215" spans="1:9">
      <c r="A215" s="18"/>
      <c r="B215" s="13" t="s">
        <v>415</v>
      </c>
      <c r="C215" s="14" t="s">
        <v>416</v>
      </c>
      <c r="D215" s="57">
        <v>2202010101</v>
      </c>
      <c r="E215" s="58" t="s">
        <v>417</v>
      </c>
      <c r="F215" s="19"/>
      <c r="G215" s="20">
        <f>SUMIF('[1]LAP KAS'!$K$11:$K$3621,[1]REKAP!$D215,'[1]LAP KAS'!$M$11:$M$3621)+SUMIF('[1]LAP BANK OPR'!$K$11:$K$2061,[1]REKAP!$D215,'[1]LAP BANK OPR'!$M$11:$M$2061)+SUMIF('[1]LAP BANK GIRO'!$K$11:$K$2013,[1]REKAP!$D215,'[1]LAP BANK GIRO'!$M$11:$M$2013)+SUMIF('[1]LAP JU GL TO GL'!$K$11:$K$1224,[1]REKAP!$D215,'[1]LAP JU GL TO GL'!$M$11:$M$1224)+SUMIF('[1]BNI (BM)'!$K$11:$K$1015,[1]REKAP!$D215,'[1]BNI (BM)'!$M$11:$M$1015)+SUMIF('[1]BNI SYARIAH'!$K$11:$K$1015,[1]REKAP!$D215,'[1]BNI SYARIAH'!$M$11:$M$1015)+SUMIF('[1]BRI (BM)'!$K$11:$K$1015,[1]REKAP!$D215,'[1]BRI (BM)'!$M$11:$M$1015)+SUMIF('[1]BRI SYARIAH'!$K$11:$K$1015,[1]REKAP!$D215,'[1]BRI SYARIAH'!$M$11:$M$1015)+SUMIF([1]BCA!$K$11:$K$1015,[1]REKAP!$D215,[1]BCA!$M$11:$M$1015)</f>
        <v>0</v>
      </c>
      <c r="H215" s="20">
        <f>SUMIF('[1]LAP KAS'!$K$11:$K$3621,[1]REKAP!$D215,'[1]LAP KAS'!$L$11:$L$3621)+SUMIF('[1]LAP BANK OPR'!$K$11:$K$2061,[1]REKAP!$D215,'[1]LAP BANK OPR'!$L$11:$L$2061)+SUMIF('[1]LAP BANK GIRO'!$K$11:$K$2013,[1]REKAP!$D215,'[1]LAP BANK GIRO'!$L$11:$L$2013)+SUMIF('[1]LAP JU GL TO GL'!$K$11:$K$1224,[1]REKAP!$D215,'[1]LAP JU GL TO GL'!$N$11:$N$1224)+SUMIF('[1]BNI (BM)'!$K$11:$K$1015,[1]REKAP!$D215,'[1]BNI (BM)'!$L$11:$L$1015)+SUMIF('[1]BNI SYARIAH'!$K$11:$K$1015,[1]REKAP!$D215,'[1]BNI SYARIAH'!$L$11:$L$1015)+SUMIF('[1]BRI (BM)'!$K$11:$K$1015,[1]REKAP!$D215,'[1]BRI (BM)'!$L$11:$L$1015)+SUMIF('[1]BRI SYARIAH'!$K$11:$K$1015,[1]REKAP!$D215,'[1]BRI SYARIAH'!$L$11:$L$1015)+SUMIF([1]BCA!$K$11:$K$1015,[1]REKAP!$D215,[1]BCA!$L$11:$L$1015)</f>
        <v>0</v>
      </c>
      <c r="I215" s="20">
        <f t="shared" si="15"/>
        <v>0</v>
      </c>
    </row>
    <row r="216" spans="1:9">
      <c r="A216" s="18"/>
      <c r="B216" s="13" t="s">
        <v>418</v>
      </c>
      <c r="C216" s="14" t="s">
        <v>419</v>
      </c>
      <c r="D216" s="57">
        <v>2202010102</v>
      </c>
      <c r="E216" s="58" t="s">
        <v>420</v>
      </c>
      <c r="F216" s="19"/>
      <c r="G216" s="20">
        <f>SUMIF('[1]LAP KAS'!$K$11:$K$3621,[1]REKAP!$D216,'[1]LAP KAS'!$M$11:$M$3621)+SUMIF('[1]LAP BANK OPR'!$K$11:$K$2061,[1]REKAP!$D216,'[1]LAP BANK OPR'!$M$11:$M$2061)+SUMIF('[1]LAP BANK GIRO'!$K$11:$K$2013,[1]REKAP!$D216,'[1]LAP BANK GIRO'!$M$11:$M$2013)+SUMIF('[1]LAP JU GL TO GL'!$K$11:$K$1224,[1]REKAP!$D216,'[1]LAP JU GL TO GL'!$M$11:$M$1224)+SUMIF('[1]BNI (BM)'!$K$11:$K$1015,[1]REKAP!$D216,'[1]BNI (BM)'!$M$11:$M$1015)+SUMIF('[1]BNI SYARIAH'!$K$11:$K$1015,[1]REKAP!$D216,'[1]BNI SYARIAH'!$M$11:$M$1015)+SUMIF('[1]BRI (BM)'!$K$11:$K$1015,[1]REKAP!$D216,'[1]BRI (BM)'!$M$11:$M$1015)+SUMIF('[1]BRI SYARIAH'!$K$11:$K$1015,[1]REKAP!$D216,'[1]BRI SYARIAH'!$M$11:$M$1015)+SUMIF([1]BCA!$K$11:$K$1015,[1]REKAP!$D216,[1]BCA!$M$11:$M$1015)</f>
        <v>0</v>
      </c>
      <c r="H216" s="20">
        <f>SUMIF('[1]LAP KAS'!$K$11:$K$3621,[1]REKAP!$D216,'[1]LAP KAS'!$L$11:$L$3621)+SUMIF('[1]LAP BANK OPR'!$K$11:$K$2061,[1]REKAP!$D216,'[1]LAP BANK OPR'!$L$11:$L$2061)+SUMIF('[1]LAP BANK GIRO'!$K$11:$K$2013,[1]REKAP!$D216,'[1]LAP BANK GIRO'!$L$11:$L$2013)+SUMIF('[1]LAP JU GL TO GL'!$K$11:$K$1224,[1]REKAP!$D216,'[1]LAP JU GL TO GL'!$N$11:$N$1224)+SUMIF('[1]BNI (BM)'!$K$11:$K$1015,[1]REKAP!$D216,'[1]BNI (BM)'!$L$11:$L$1015)+SUMIF('[1]BNI SYARIAH'!$K$11:$K$1015,[1]REKAP!$D216,'[1]BNI SYARIAH'!$L$11:$L$1015)+SUMIF('[1]BRI (BM)'!$K$11:$K$1015,[1]REKAP!$D216,'[1]BRI (BM)'!$L$11:$L$1015)+SUMIF('[1]BRI SYARIAH'!$K$11:$K$1015,[1]REKAP!$D216,'[1]BRI SYARIAH'!$L$11:$L$1015)+SUMIF([1]BCA!$K$11:$K$1015,[1]REKAP!$D216,[1]BCA!$L$11:$L$1015)</f>
        <v>0</v>
      </c>
      <c r="I216" s="20">
        <f t="shared" si="15"/>
        <v>0</v>
      </c>
    </row>
    <row r="217" spans="1:9">
      <c r="A217" s="12"/>
      <c r="B217" s="13"/>
      <c r="C217" s="14"/>
      <c r="D217" s="15"/>
      <c r="E217" s="14"/>
      <c r="F217" s="47">
        <f>SUM(F215:F216)</f>
        <v>0</v>
      </c>
      <c r="G217" s="20"/>
      <c r="H217" s="20"/>
      <c r="I217" s="47">
        <f>SUM(I215:I216)</f>
        <v>0</v>
      </c>
    </row>
    <row r="218" spans="1:9">
      <c r="A218" s="12" t="s">
        <v>421</v>
      </c>
      <c r="B218" s="13"/>
      <c r="C218" s="14"/>
      <c r="D218" s="15"/>
      <c r="E218" s="14"/>
      <c r="F218" s="56"/>
      <c r="G218" s="20"/>
      <c r="H218" s="20"/>
      <c r="I218" s="20"/>
    </row>
    <row r="219" spans="1:9">
      <c r="A219" s="18"/>
      <c r="B219" s="22" t="s">
        <v>422</v>
      </c>
      <c r="C219" s="14" t="s">
        <v>423</v>
      </c>
      <c r="D219" s="57">
        <v>2108010304</v>
      </c>
      <c r="E219" s="58" t="s">
        <v>424</v>
      </c>
      <c r="F219" s="19"/>
      <c r="G219" s="20">
        <f>SUMIF('[1]LAP KAS'!$K$11:$K$3621,[1]REKAP!$D219,'[1]LAP KAS'!$M$11:$M$3621)+SUMIF('[1]LAP BANK OPR'!$K$11:$K$2061,[1]REKAP!$D219,'[1]LAP BANK OPR'!$M$11:$M$2061)+SUMIF('[1]LAP BANK GIRO'!$K$11:$K$2013,[1]REKAP!$D219,'[1]LAP BANK GIRO'!$M$11:$M$2013)+SUMIF('[1]LAP JU GL TO GL'!$K$11:$K$1224,[1]REKAP!$D219,'[1]LAP JU GL TO GL'!$M$11:$M$1224)+SUMIF('[1]BNI (BM)'!$K$11:$K$1015,[1]REKAP!$D219,'[1]BNI (BM)'!$M$11:$M$1015)+SUMIF('[1]BNI SYARIAH'!$K$11:$K$1015,[1]REKAP!$D219,'[1]BNI SYARIAH'!$M$11:$M$1015)+SUMIF('[1]BRI (BM)'!$K$11:$K$1015,[1]REKAP!$D219,'[1]BRI (BM)'!$M$11:$M$1015)+SUMIF('[1]BRI SYARIAH'!$K$11:$K$1015,[1]REKAP!$D219,'[1]BRI SYARIAH'!$M$11:$M$1015)+SUMIF([1]BCA!$K$11:$K$1015,[1]REKAP!$D219,[1]BCA!$M$11:$M$1015)</f>
        <v>0</v>
      </c>
      <c r="H219" s="20">
        <f>SUMIF('[1]LAP KAS'!$K$11:$K$3621,[1]REKAP!$D219,'[1]LAP KAS'!$L$11:$L$3621)+SUMIF('[1]LAP BANK OPR'!$K$11:$K$2061,[1]REKAP!$D219,'[1]LAP BANK OPR'!$L$11:$L$2061)+SUMIF('[1]LAP BANK GIRO'!$K$11:$K$2013,[1]REKAP!$D219,'[1]LAP BANK GIRO'!$L$11:$L$2013)+SUMIF('[1]LAP JU GL TO GL'!$K$11:$K$1224,[1]REKAP!$D219,'[1]LAP JU GL TO GL'!$N$11:$N$1224)+SUMIF('[1]BNI (BM)'!$K$11:$K$1015,[1]REKAP!$D219,'[1]BNI (BM)'!$L$11:$L$1015)+SUMIF('[1]BNI SYARIAH'!$K$11:$K$1015,[1]REKAP!$D219,'[1]BNI SYARIAH'!$L$11:$L$1015)+SUMIF('[1]BRI (BM)'!$K$11:$K$1015,[1]REKAP!$D219,'[1]BRI (BM)'!$L$11:$L$1015)+SUMIF('[1]BRI SYARIAH'!$K$11:$K$1015,[1]REKAP!$D219,'[1]BRI SYARIAH'!$L$11:$L$1015)+SUMIF([1]BCA!$K$11:$K$1015,[1]REKAP!$D219,[1]BCA!$L$11:$L$1015)</f>
        <v>0</v>
      </c>
      <c r="I219" s="20">
        <f t="shared" ref="I219:I227" si="16">+F219+H219-G219</f>
        <v>0</v>
      </c>
    </row>
    <row r="220" spans="1:9">
      <c r="A220" s="18"/>
      <c r="B220" s="22" t="s">
        <v>425</v>
      </c>
      <c r="C220" s="14" t="s">
        <v>426</v>
      </c>
      <c r="D220" s="57">
        <v>3102010101</v>
      </c>
      <c r="E220" s="58" t="s">
        <v>427</v>
      </c>
      <c r="F220" s="19"/>
      <c r="G220" s="20">
        <f>SUMIF('[1]LAP KAS'!$K$11:$K$3621,[1]REKAP!$D220,'[1]LAP KAS'!$M$11:$M$3621)+SUMIF('[1]LAP BANK OPR'!$K$11:$K$2061,[1]REKAP!$D220,'[1]LAP BANK OPR'!$M$11:$M$2061)+SUMIF('[1]LAP BANK GIRO'!$K$11:$K$2013,[1]REKAP!$D220,'[1]LAP BANK GIRO'!$M$11:$M$2013)+SUMIF('[1]LAP JU GL TO GL'!$K$11:$K$1224,[1]REKAP!$D220,'[1]LAP JU GL TO GL'!$M$11:$M$1224)+SUMIF('[1]BNI (BM)'!$K$11:$K$1015,[1]REKAP!$D220,'[1]BNI (BM)'!$M$11:$M$1015)+SUMIF('[1]BNI SYARIAH'!$K$11:$K$1015,[1]REKAP!$D220,'[1]BNI SYARIAH'!$M$11:$M$1015)+SUMIF('[1]BRI (BM)'!$K$11:$K$1015,[1]REKAP!$D220,'[1]BRI (BM)'!$M$11:$M$1015)+SUMIF('[1]BRI SYARIAH'!$K$11:$K$1015,[1]REKAP!$D220,'[1]BRI SYARIAH'!$M$11:$M$1015)+SUMIF([1]BCA!$K$11:$K$1015,[1]REKAP!$D220,[1]BCA!$M$11:$M$1015)</f>
        <v>0</v>
      </c>
      <c r="H220" s="20">
        <f>SUMIF('[1]LAP KAS'!$K$11:$K$3621,[1]REKAP!$D220,'[1]LAP KAS'!$L$11:$L$3621)+SUMIF('[1]LAP BANK OPR'!$K$11:$K$2061,[1]REKAP!$D220,'[1]LAP BANK OPR'!$L$11:$L$2061)+SUMIF('[1]LAP BANK GIRO'!$K$11:$K$2013,[1]REKAP!$D220,'[1]LAP BANK GIRO'!$L$11:$L$2013)+SUMIF('[1]LAP JU GL TO GL'!$K$11:$K$1224,[1]REKAP!$D220,'[1]LAP JU GL TO GL'!$N$11:$N$1224)+SUMIF('[1]BNI (BM)'!$K$11:$K$1015,[1]REKAP!$D220,'[1]BNI (BM)'!$L$11:$L$1015)+SUMIF('[1]BNI SYARIAH'!$K$11:$K$1015,[1]REKAP!$D220,'[1]BNI SYARIAH'!$L$11:$L$1015)+SUMIF('[1]BRI (BM)'!$K$11:$K$1015,[1]REKAP!$D220,'[1]BRI (BM)'!$L$11:$L$1015)+SUMIF('[1]BRI SYARIAH'!$K$11:$K$1015,[1]REKAP!$D220,'[1]BRI SYARIAH'!$L$11:$L$1015)+SUMIF([1]BCA!$K$11:$K$1015,[1]REKAP!$D220,[1]BCA!$L$11:$L$1015)</f>
        <v>0</v>
      </c>
      <c r="I220" s="20">
        <f t="shared" si="16"/>
        <v>0</v>
      </c>
    </row>
    <row r="221" spans="1:9">
      <c r="A221" s="18"/>
      <c r="B221" s="22" t="s">
        <v>428</v>
      </c>
      <c r="C221" s="14" t="s">
        <v>429</v>
      </c>
      <c r="D221" s="57">
        <v>3102010102</v>
      </c>
      <c r="E221" s="58" t="s">
        <v>430</v>
      </c>
      <c r="F221" s="19"/>
      <c r="G221" s="20">
        <f>SUMIF('[1]LAP KAS'!$K$11:$K$3621,[1]REKAP!$D221,'[1]LAP KAS'!$M$11:$M$3621)+SUMIF('[1]LAP BANK OPR'!$K$11:$K$2061,[1]REKAP!$D221,'[1]LAP BANK OPR'!$M$11:$M$2061)+SUMIF('[1]LAP BANK GIRO'!$K$11:$K$2013,[1]REKAP!$D221,'[1]LAP BANK GIRO'!$M$11:$M$2013)+SUMIF('[1]LAP JU GL TO GL'!$K$11:$K$1224,[1]REKAP!$D221,'[1]LAP JU GL TO GL'!$M$11:$M$1224)+SUMIF('[1]BNI (BM)'!$K$11:$K$1015,[1]REKAP!$D221,'[1]BNI (BM)'!$M$11:$M$1015)+SUMIF('[1]BNI SYARIAH'!$K$11:$K$1015,[1]REKAP!$D221,'[1]BNI SYARIAH'!$M$11:$M$1015)+SUMIF('[1]BRI (BM)'!$K$11:$K$1015,[1]REKAP!$D221,'[1]BRI (BM)'!$M$11:$M$1015)+SUMIF('[1]BRI SYARIAH'!$K$11:$K$1015,[1]REKAP!$D221,'[1]BRI SYARIAH'!$M$11:$M$1015)+SUMIF([1]BCA!$K$11:$K$1015,[1]REKAP!$D221,[1]BCA!$M$11:$M$1015)</f>
        <v>0</v>
      </c>
      <c r="H221" s="20">
        <f>SUMIF('[1]LAP KAS'!$K$11:$K$3621,[1]REKAP!$D221,'[1]LAP KAS'!$L$11:$L$3621)+SUMIF('[1]LAP BANK OPR'!$K$11:$K$2061,[1]REKAP!$D221,'[1]LAP BANK OPR'!$L$11:$L$2061)+SUMIF('[1]LAP BANK GIRO'!$K$11:$K$2013,[1]REKAP!$D221,'[1]LAP BANK GIRO'!$L$11:$L$2013)+SUMIF('[1]LAP JU GL TO GL'!$K$11:$K$1224,[1]REKAP!$D221,'[1]LAP JU GL TO GL'!$N$11:$N$1224)+SUMIF('[1]BNI (BM)'!$K$11:$K$1015,[1]REKAP!$D221,'[1]BNI (BM)'!$L$11:$L$1015)+SUMIF('[1]BNI SYARIAH'!$K$11:$K$1015,[1]REKAP!$D221,'[1]BNI SYARIAH'!$L$11:$L$1015)+SUMIF('[1]BRI (BM)'!$K$11:$K$1015,[1]REKAP!$D221,'[1]BRI (BM)'!$L$11:$L$1015)+SUMIF('[1]BRI SYARIAH'!$K$11:$K$1015,[1]REKAP!$D221,'[1]BRI SYARIAH'!$L$11:$L$1015)+SUMIF([1]BCA!$K$11:$K$1015,[1]REKAP!$D221,[1]BCA!$L$11:$L$1015)</f>
        <v>0</v>
      </c>
      <c r="I221" s="20">
        <f t="shared" si="16"/>
        <v>0</v>
      </c>
    </row>
    <row r="222" spans="1:9">
      <c r="A222" s="18"/>
      <c r="B222" s="22" t="s">
        <v>431</v>
      </c>
      <c r="C222" s="14" t="s">
        <v>432</v>
      </c>
      <c r="D222" s="57">
        <v>3102010103</v>
      </c>
      <c r="E222" s="58" t="s">
        <v>433</v>
      </c>
      <c r="F222" s="19"/>
      <c r="G222" s="20">
        <f>SUMIF('[1]LAP KAS'!$K$11:$K$3621,[1]REKAP!$D222,'[1]LAP KAS'!$M$11:$M$3621)+SUMIF('[1]LAP BANK OPR'!$K$11:$K$2061,[1]REKAP!$D222,'[1]LAP BANK OPR'!$M$11:$M$2061)+SUMIF('[1]LAP BANK GIRO'!$K$11:$K$2013,[1]REKAP!$D222,'[1]LAP BANK GIRO'!$M$11:$M$2013)+SUMIF('[1]LAP JU GL TO GL'!$K$11:$K$1224,[1]REKAP!$D222,'[1]LAP JU GL TO GL'!$M$11:$M$1224)+SUMIF('[1]BNI (BM)'!$K$11:$K$1015,[1]REKAP!$D222,'[1]BNI (BM)'!$M$11:$M$1015)+SUMIF('[1]BNI SYARIAH'!$K$11:$K$1015,[1]REKAP!$D222,'[1]BNI SYARIAH'!$M$11:$M$1015)+SUMIF('[1]BRI (BM)'!$K$11:$K$1015,[1]REKAP!$D222,'[1]BRI (BM)'!$M$11:$M$1015)+SUMIF('[1]BRI SYARIAH'!$K$11:$K$1015,[1]REKAP!$D222,'[1]BRI SYARIAH'!$M$11:$M$1015)+SUMIF([1]BCA!$K$11:$K$1015,[1]REKAP!$D222,[1]BCA!$M$11:$M$1015)</f>
        <v>0</v>
      </c>
      <c r="H222" s="20">
        <f>SUMIF('[1]LAP KAS'!$K$11:$K$3621,[1]REKAP!$D222,'[1]LAP KAS'!$L$11:$L$3621)+SUMIF('[1]LAP BANK OPR'!$K$11:$K$2061,[1]REKAP!$D222,'[1]LAP BANK OPR'!$L$11:$L$2061)+SUMIF('[1]LAP BANK GIRO'!$K$11:$K$2013,[1]REKAP!$D222,'[1]LAP BANK GIRO'!$L$11:$L$2013)+SUMIF('[1]LAP JU GL TO GL'!$K$11:$K$1224,[1]REKAP!$D222,'[1]LAP JU GL TO GL'!$N$11:$N$1224)+SUMIF('[1]BNI (BM)'!$K$11:$K$1015,[1]REKAP!$D222,'[1]BNI (BM)'!$L$11:$L$1015)+SUMIF('[1]BNI SYARIAH'!$K$11:$K$1015,[1]REKAP!$D222,'[1]BNI SYARIAH'!$L$11:$L$1015)+SUMIF('[1]BRI (BM)'!$K$11:$K$1015,[1]REKAP!$D222,'[1]BRI (BM)'!$L$11:$L$1015)+SUMIF('[1]BRI SYARIAH'!$K$11:$K$1015,[1]REKAP!$D222,'[1]BRI SYARIAH'!$L$11:$L$1015)+SUMIF([1]BCA!$K$11:$K$1015,[1]REKAP!$D222,[1]BCA!$L$11:$L$1015)</f>
        <v>0</v>
      </c>
      <c r="I222" s="20">
        <f t="shared" si="16"/>
        <v>0</v>
      </c>
    </row>
    <row r="223" spans="1:9">
      <c r="A223" s="18"/>
      <c r="B223" s="22" t="s">
        <v>434</v>
      </c>
      <c r="C223" s="14" t="s">
        <v>435</v>
      </c>
      <c r="D223" s="57">
        <v>3201010101</v>
      </c>
      <c r="E223" s="58" t="s">
        <v>436</v>
      </c>
      <c r="F223" s="19"/>
      <c r="G223" s="20">
        <f>SUMIF('[1]LAP KAS'!$K$11:$K$3621,[1]REKAP!$D223,'[1]LAP KAS'!$M$11:$M$3621)+SUMIF('[1]LAP BANK OPR'!$K$11:$K$2061,[1]REKAP!$D223,'[1]LAP BANK OPR'!$M$11:$M$2061)+SUMIF('[1]LAP BANK GIRO'!$K$11:$K$2013,[1]REKAP!$D223,'[1]LAP BANK GIRO'!$M$11:$M$2013)+SUMIF('[1]LAP JU GL TO GL'!$K$11:$K$1224,[1]REKAP!$D223,'[1]LAP JU GL TO GL'!$M$11:$M$1224)+SUMIF('[1]BNI (BM)'!$K$11:$K$1015,[1]REKAP!$D223,'[1]BNI (BM)'!$M$11:$M$1015)+SUMIF('[1]BNI SYARIAH'!$K$11:$K$1015,[1]REKAP!$D223,'[1]BNI SYARIAH'!$M$11:$M$1015)+SUMIF('[1]BRI (BM)'!$K$11:$K$1015,[1]REKAP!$D223,'[1]BRI (BM)'!$M$11:$M$1015)+SUMIF('[1]BRI SYARIAH'!$K$11:$K$1015,[1]REKAP!$D223,'[1]BRI SYARIAH'!$M$11:$M$1015)+SUMIF([1]BCA!$K$11:$K$1015,[1]REKAP!$D223,[1]BCA!$M$11:$M$1015)</f>
        <v>0</v>
      </c>
      <c r="H223" s="20">
        <f>SUMIF('[1]LAP KAS'!$K$11:$K$3621,[1]REKAP!$D223,'[1]LAP KAS'!$L$11:$L$3621)+SUMIF('[1]LAP BANK OPR'!$K$11:$K$2061,[1]REKAP!$D223,'[1]LAP BANK OPR'!$L$11:$L$2061)+SUMIF('[1]LAP BANK GIRO'!$K$11:$K$2013,[1]REKAP!$D223,'[1]LAP BANK GIRO'!$L$11:$L$2013)+SUMIF('[1]LAP JU GL TO GL'!$K$11:$K$1224,[1]REKAP!$D223,'[1]LAP JU GL TO GL'!$N$11:$N$1224)+SUMIF('[1]BNI (BM)'!$K$11:$K$1015,[1]REKAP!$D223,'[1]BNI (BM)'!$L$11:$L$1015)+SUMIF('[1]BNI SYARIAH'!$K$11:$K$1015,[1]REKAP!$D223,'[1]BNI SYARIAH'!$L$11:$L$1015)+SUMIF('[1]BRI (BM)'!$K$11:$K$1015,[1]REKAP!$D223,'[1]BRI (BM)'!$L$11:$L$1015)+SUMIF('[1]BRI SYARIAH'!$K$11:$K$1015,[1]REKAP!$D223,'[1]BRI SYARIAH'!$L$11:$L$1015)+SUMIF([1]BCA!$K$11:$K$1015,[1]REKAP!$D223,[1]BCA!$L$11:$L$1015)</f>
        <v>0</v>
      </c>
      <c r="I223" s="20">
        <f t="shared" si="16"/>
        <v>0</v>
      </c>
    </row>
    <row r="224" spans="1:9">
      <c r="A224" s="18"/>
      <c r="B224" s="22" t="s">
        <v>437</v>
      </c>
      <c r="C224" s="14" t="s">
        <v>438</v>
      </c>
      <c r="D224" s="57">
        <v>3301010101</v>
      </c>
      <c r="E224" s="58" t="s">
        <v>439</v>
      </c>
      <c r="F224" s="19"/>
      <c r="G224" s="20">
        <f>SUMIF('[1]LAP KAS'!$K$11:$K$3621,[1]REKAP!$D224,'[1]LAP KAS'!$M$11:$M$3621)+SUMIF('[1]LAP BANK OPR'!$K$11:$K$2061,[1]REKAP!$D224,'[1]LAP BANK OPR'!$M$11:$M$2061)+SUMIF('[1]LAP BANK GIRO'!$K$11:$K$2013,[1]REKAP!$D224,'[1]LAP BANK GIRO'!$M$11:$M$2013)+SUMIF('[1]LAP JU GL TO GL'!$K$11:$K$1224,[1]REKAP!$D224,'[1]LAP JU GL TO GL'!$M$11:$M$1224)+SUMIF('[1]BNI (BM)'!$K$11:$K$1015,[1]REKAP!$D224,'[1]BNI (BM)'!$M$11:$M$1015)+SUMIF('[1]BNI SYARIAH'!$K$11:$K$1015,[1]REKAP!$D224,'[1]BNI SYARIAH'!$M$11:$M$1015)+SUMIF('[1]BRI (BM)'!$K$11:$K$1015,[1]REKAP!$D224,'[1]BRI (BM)'!$M$11:$M$1015)+SUMIF('[1]BRI SYARIAH'!$K$11:$K$1015,[1]REKAP!$D224,'[1]BRI SYARIAH'!$M$11:$M$1015)+SUMIF([1]BCA!$K$11:$K$1015,[1]REKAP!$D224,[1]BCA!$M$11:$M$1015)</f>
        <v>0</v>
      </c>
      <c r="H224" s="20">
        <f>SUMIF('[1]LAP KAS'!$K$11:$K$3621,[1]REKAP!$D224,'[1]LAP KAS'!$L$11:$L$3621)+SUMIF('[1]LAP BANK OPR'!$K$11:$K$2061,[1]REKAP!$D224,'[1]LAP BANK OPR'!$L$11:$L$2061)+SUMIF('[1]LAP BANK GIRO'!$K$11:$K$2013,[1]REKAP!$D224,'[1]LAP BANK GIRO'!$L$11:$L$2013)+SUMIF('[1]LAP JU GL TO GL'!$K$11:$K$1224,[1]REKAP!$D224,'[1]LAP JU GL TO GL'!$N$11:$N$1224)+SUMIF('[1]BNI (BM)'!$K$11:$K$1015,[1]REKAP!$D224,'[1]BNI (BM)'!$L$11:$L$1015)+SUMIF('[1]BNI SYARIAH'!$K$11:$K$1015,[1]REKAP!$D224,'[1]BNI SYARIAH'!$L$11:$L$1015)+SUMIF('[1]BRI (BM)'!$K$11:$K$1015,[1]REKAP!$D224,'[1]BRI (BM)'!$L$11:$L$1015)+SUMIF('[1]BRI SYARIAH'!$K$11:$K$1015,[1]REKAP!$D224,'[1]BRI SYARIAH'!$L$11:$L$1015)+SUMIF([1]BCA!$K$11:$K$1015,[1]REKAP!$D224,[1]BCA!$L$11:$L$1015)</f>
        <v>0</v>
      </c>
      <c r="I224" s="20">
        <f t="shared" si="16"/>
        <v>0</v>
      </c>
    </row>
    <row r="225" spans="1:9">
      <c r="A225" s="18"/>
      <c r="B225" s="22" t="s">
        <v>440</v>
      </c>
      <c r="C225" s="14" t="s">
        <v>441</v>
      </c>
      <c r="D225" s="57">
        <v>3301010102</v>
      </c>
      <c r="E225" s="58" t="s">
        <v>442</v>
      </c>
      <c r="F225" s="19"/>
      <c r="G225" s="20">
        <f>SUMIF('[1]LAP KAS'!$K$11:$K$3621,[1]REKAP!$D225,'[1]LAP KAS'!$M$11:$M$3621)+SUMIF('[1]LAP BANK OPR'!$K$11:$K$2061,[1]REKAP!$D225,'[1]LAP BANK OPR'!$M$11:$M$2061)+SUMIF('[1]LAP BANK GIRO'!$K$11:$K$2013,[1]REKAP!$D225,'[1]LAP BANK GIRO'!$M$11:$M$2013)+SUMIF('[1]LAP JU GL TO GL'!$K$11:$K$1224,[1]REKAP!$D225,'[1]LAP JU GL TO GL'!$M$11:$M$1224)+SUMIF('[1]BNI (BM)'!$K$11:$K$1015,[1]REKAP!$D225,'[1]BNI (BM)'!$M$11:$M$1015)+SUMIF('[1]BNI SYARIAH'!$K$11:$K$1015,[1]REKAP!$D225,'[1]BNI SYARIAH'!$M$11:$M$1015)+SUMIF('[1]BRI (BM)'!$K$11:$K$1015,[1]REKAP!$D225,'[1]BRI (BM)'!$M$11:$M$1015)+SUMIF('[1]BRI SYARIAH'!$K$11:$K$1015,[1]REKAP!$D225,'[1]BRI SYARIAH'!$M$11:$M$1015)+SUMIF([1]BCA!$K$11:$K$1015,[1]REKAP!$D225,[1]BCA!$M$11:$M$1015)</f>
        <v>0</v>
      </c>
      <c r="H225" s="20">
        <f>SUMIF('[1]LAP KAS'!$K$11:$K$3621,[1]REKAP!$D225,'[1]LAP KAS'!$L$11:$L$3621)+SUMIF('[1]LAP BANK OPR'!$K$11:$K$2061,[1]REKAP!$D225,'[1]LAP BANK OPR'!$L$11:$L$2061)+SUMIF('[1]LAP BANK GIRO'!$K$11:$K$2013,[1]REKAP!$D225,'[1]LAP BANK GIRO'!$L$11:$L$2013)+SUMIF('[1]LAP JU GL TO GL'!$K$11:$K$1224,[1]REKAP!$D225,'[1]LAP JU GL TO GL'!$N$11:$N$1224)+SUMIF('[1]BNI (BM)'!$K$11:$K$1015,[1]REKAP!$D225,'[1]BNI (BM)'!$L$11:$L$1015)+SUMIF('[1]BNI SYARIAH'!$K$11:$K$1015,[1]REKAP!$D225,'[1]BNI SYARIAH'!$L$11:$L$1015)+SUMIF('[1]BRI (BM)'!$K$11:$K$1015,[1]REKAP!$D225,'[1]BRI (BM)'!$L$11:$L$1015)+SUMIF('[1]BRI SYARIAH'!$K$11:$K$1015,[1]REKAP!$D225,'[1]BRI SYARIAH'!$L$11:$L$1015)+SUMIF([1]BCA!$K$11:$K$1015,[1]REKAP!$D225,[1]BCA!$L$11:$L$1015)</f>
        <v>0</v>
      </c>
      <c r="I225" s="20">
        <f t="shared" si="16"/>
        <v>0</v>
      </c>
    </row>
    <row r="226" spans="1:9">
      <c r="A226" s="18"/>
      <c r="B226" s="22" t="s">
        <v>443</v>
      </c>
      <c r="C226" s="14" t="s">
        <v>444</v>
      </c>
      <c r="D226" s="57">
        <v>3301010103</v>
      </c>
      <c r="E226" s="58" t="s">
        <v>445</v>
      </c>
      <c r="F226" s="19"/>
      <c r="G226" s="20">
        <f>SUMIF('[1]LAP KAS'!$K$11:$K$3621,[1]REKAP!$D226,'[1]LAP KAS'!$M$11:$M$3621)+SUMIF('[1]LAP BANK OPR'!$K$11:$K$2061,[1]REKAP!$D226,'[1]LAP BANK OPR'!$M$11:$M$2061)+SUMIF('[1]LAP BANK GIRO'!$K$11:$K$2013,[1]REKAP!$D226,'[1]LAP BANK GIRO'!$M$11:$M$2013)+SUMIF('[1]LAP JU GL TO GL'!$K$11:$K$1224,[1]REKAP!$D226,'[1]LAP JU GL TO GL'!$M$11:$M$1224)+SUMIF('[1]BNI (BM)'!$K$11:$K$1015,[1]REKAP!$D226,'[1]BNI (BM)'!$M$11:$M$1015)+SUMIF('[1]BNI SYARIAH'!$K$11:$K$1015,[1]REKAP!$D226,'[1]BNI SYARIAH'!$M$11:$M$1015)+SUMIF('[1]BRI (BM)'!$K$11:$K$1015,[1]REKAP!$D226,'[1]BRI (BM)'!$M$11:$M$1015)+SUMIF('[1]BRI SYARIAH'!$K$11:$K$1015,[1]REKAP!$D226,'[1]BRI SYARIAH'!$M$11:$M$1015)+SUMIF([1]BCA!$K$11:$K$1015,[1]REKAP!$D226,[1]BCA!$M$11:$M$1015)</f>
        <v>0</v>
      </c>
      <c r="H226" s="20">
        <f>SUMIF('[1]LAP KAS'!$K$11:$K$3621,[1]REKAP!$D226,'[1]LAP KAS'!$L$11:$L$3621)+SUMIF('[1]LAP BANK OPR'!$K$11:$K$2061,[1]REKAP!$D226,'[1]LAP BANK OPR'!$L$11:$L$2061)+SUMIF('[1]LAP BANK GIRO'!$K$11:$K$2013,[1]REKAP!$D226,'[1]LAP BANK GIRO'!$L$11:$L$2013)+SUMIF('[1]LAP JU GL TO GL'!$K$11:$K$1224,[1]REKAP!$D226,'[1]LAP JU GL TO GL'!$N$11:$N$1224)+SUMIF('[1]BNI (BM)'!$K$11:$K$1015,[1]REKAP!$D226,'[1]BNI (BM)'!$L$11:$L$1015)+SUMIF('[1]BNI SYARIAH'!$K$11:$K$1015,[1]REKAP!$D226,'[1]BNI SYARIAH'!$L$11:$L$1015)+SUMIF('[1]BRI (BM)'!$K$11:$K$1015,[1]REKAP!$D226,'[1]BRI (BM)'!$L$11:$L$1015)+SUMIF('[1]BRI SYARIAH'!$K$11:$K$1015,[1]REKAP!$D226,'[1]BRI SYARIAH'!$L$11:$L$1015)+SUMIF([1]BCA!$K$11:$K$1015,[1]REKAP!$D226,[1]BCA!$L$11:$L$1015)</f>
        <v>0</v>
      </c>
      <c r="I226" s="20">
        <f t="shared" si="16"/>
        <v>0</v>
      </c>
    </row>
    <row r="227" spans="1:9">
      <c r="A227" s="18"/>
      <c r="B227" s="76" t="s">
        <v>446</v>
      </c>
      <c r="C227" s="111" t="s">
        <v>447</v>
      </c>
      <c r="D227" s="57">
        <v>3601010101</v>
      </c>
      <c r="E227" s="58" t="s">
        <v>448</v>
      </c>
      <c r="F227" s="19"/>
      <c r="G227" s="20">
        <f>SUMIF('[1]LAP KAS'!$K$11:$K$3621,[1]REKAP!$D227,'[1]LAP KAS'!$M$11:$M$3621)+SUMIF('[1]LAP BANK OPR'!$K$11:$K$2061,[1]REKAP!$D227,'[1]LAP BANK OPR'!$M$11:$M$2061)+SUMIF('[1]LAP BANK GIRO'!$K$11:$K$2013,[1]REKAP!$D227,'[1]LAP BANK GIRO'!$M$11:$M$2013)+SUMIF('[1]LAP JU GL TO GL'!$K$11:$K$1224,[1]REKAP!$D227,'[1]LAP JU GL TO GL'!$M$11:$M$1224)+SUMIF('[1]BNI (BM)'!$K$11:$K$1015,[1]REKAP!$D227,'[1]BNI (BM)'!$M$11:$M$1015)+SUMIF('[1]BNI SYARIAH'!$K$11:$K$1015,[1]REKAP!$D227,'[1]BNI SYARIAH'!$M$11:$M$1015)+SUMIF('[1]BRI (BM)'!$K$11:$K$1015,[1]REKAP!$D227,'[1]BRI (BM)'!$M$11:$M$1015)+SUMIF('[1]BRI SYARIAH'!$K$11:$K$1015,[1]REKAP!$D227,'[1]BRI SYARIAH'!$M$11:$M$1015)+SUMIF([1]BCA!$K$11:$K$1015,[1]REKAP!$D227,[1]BCA!$M$11:$M$1015)</f>
        <v>0</v>
      </c>
      <c r="H227" s="20">
        <f>SUMIF('[1]LAP KAS'!$K$11:$K$3621,[1]REKAP!$D227,'[1]LAP KAS'!$L$11:$L$3621)+SUMIF('[1]LAP BANK OPR'!$K$11:$K$2061,[1]REKAP!$D227,'[1]LAP BANK OPR'!$L$11:$L$2061)+SUMIF('[1]LAP BANK GIRO'!$K$11:$K$2013,[1]REKAP!$D227,'[1]LAP BANK GIRO'!$L$11:$L$2013)+SUMIF('[1]LAP JU GL TO GL'!$K$11:$K$1224,[1]REKAP!$D227,'[1]LAP JU GL TO GL'!$N$11:$N$1224)+SUMIF('[1]BNI (BM)'!$K$11:$K$1015,[1]REKAP!$D227,'[1]BNI (BM)'!$L$11:$L$1015)+SUMIF('[1]BNI SYARIAH'!$K$11:$K$1015,[1]REKAP!$D227,'[1]BNI SYARIAH'!$L$11:$L$1015)+SUMIF('[1]BRI (BM)'!$K$11:$K$1015,[1]REKAP!$D227,'[1]BRI (BM)'!$L$11:$L$1015)+SUMIF('[1]BRI SYARIAH'!$K$11:$K$1015,[1]REKAP!$D227,'[1]BRI SYARIAH'!$L$11:$L$1015)+SUMIF([1]BCA!$K$11:$K$1015,[1]REKAP!$D227,[1]BCA!$L$11:$L$1015)</f>
        <v>0</v>
      </c>
      <c r="I227" s="20">
        <f t="shared" si="16"/>
        <v>0</v>
      </c>
    </row>
    <row r="228" spans="1:9">
      <c r="A228" s="18"/>
      <c r="B228" s="13"/>
      <c r="C228" s="46"/>
      <c r="D228" s="15"/>
      <c r="E228" s="46"/>
      <c r="F228" s="112">
        <f>SUM(F219:F227)</f>
        <v>0</v>
      </c>
      <c r="G228" s="20"/>
      <c r="H228" s="20"/>
      <c r="I228" s="112">
        <f>SUM(I219:I227)</f>
        <v>0</v>
      </c>
    </row>
    <row r="229" spans="1:9">
      <c r="A229" s="18"/>
      <c r="B229" s="22" t="s">
        <v>449</v>
      </c>
      <c r="C229" s="14" t="s">
        <v>450</v>
      </c>
      <c r="D229" s="57">
        <v>3501010102</v>
      </c>
      <c r="E229" s="58" t="s">
        <v>451</v>
      </c>
      <c r="F229" s="19"/>
      <c r="G229" s="20">
        <f>SUMIF('[1]LAP KAS'!$K$11:$K$3621,[1]REKAP!$D229,'[1]LAP KAS'!$M$11:$M$3621)+SUMIF('[1]LAP BANK OPR'!$K$11:$K$2061,[1]REKAP!$D229,'[1]LAP BANK OPR'!$M$11:$M$2061)+SUMIF('[1]LAP BANK GIRO'!$K$11:$K$2013,[1]REKAP!$D229,'[1]LAP BANK GIRO'!$M$11:$M$2013)+SUMIF('[1]LAP JU GL TO GL'!$K$11:$K$1224,[1]REKAP!$D229,'[1]LAP JU GL TO GL'!$M$11:$M$1224)+SUMIF('[1]BNI (BM)'!$K$11:$K$1015,[1]REKAP!$D229,'[1]BNI (BM)'!$M$11:$M$1015)+SUMIF('[1]BNI SYARIAH'!$K$11:$K$1015,[1]REKAP!$D229,'[1]BNI SYARIAH'!$M$11:$M$1015)+SUMIF('[1]BRI (BM)'!$K$11:$K$1015,[1]REKAP!$D229,'[1]BRI (BM)'!$M$11:$M$1015)+SUMIF('[1]BRI SYARIAH'!$K$11:$K$1015,[1]REKAP!$D229,'[1]BRI SYARIAH'!$M$11:$M$1015)+SUMIF([1]BCA!$K$11:$K$1015,[1]REKAP!$D229,[1]BCA!$M$11:$M$1015)</f>
        <v>0</v>
      </c>
      <c r="H229" s="20">
        <f>SUMIF('[1]LAP KAS'!$K$11:$K$3621,[1]REKAP!$D229,'[1]LAP KAS'!$L$11:$L$3621)+SUMIF('[1]LAP BANK OPR'!$K$11:$K$2061,[1]REKAP!$D229,'[1]LAP BANK OPR'!$L$11:$L$2061)+SUMIF('[1]LAP BANK GIRO'!$K$11:$K$2013,[1]REKAP!$D229,'[1]LAP BANK GIRO'!$L$11:$L$2013)+SUMIF('[1]LAP JU GL TO GL'!$K$11:$K$1224,[1]REKAP!$D229,'[1]LAP JU GL TO GL'!$N$11:$N$1224)+SUMIF('[1]BNI (BM)'!$K$11:$K$1015,[1]REKAP!$D229,'[1]BNI (BM)'!$L$11:$L$1015)+SUMIF('[1]BNI SYARIAH'!$K$11:$K$1015,[1]REKAP!$D229,'[1]BNI SYARIAH'!$L$11:$L$1015)+SUMIF('[1]BRI (BM)'!$K$11:$K$1015,[1]REKAP!$D229,'[1]BRI (BM)'!$L$11:$L$1015)+SUMIF('[1]BRI SYARIAH'!$K$11:$K$1015,[1]REKAP!$D229,'[1]BRI SYARIAH'!$L$11:$L$1015)+SUMIF([1]BCA!$K$11:$K$1015,[1]REKAP!$D229,[1]BCA!$L$11:$L$1015)</f>
        <v>0</v>
      </c>
      <c r="I229" s="20">
        <f>+F229+H229-G229</f>
        <v>0</v>
      </c>
    </row>
    <row r="230" spans="1:9">
      <c r="A230" s="18"/>
      <c r="B230" s="22" t="s">
        <v>452</v>
      </c>
      <c r="C230" s="14" t="s">
        <v>453</v>
      </c>
      <c r="D230" s="57">
        <v>3501010101</v>
      </c>
      <c r="E230" s="58" t="s">
        <v>454</v>
      </c>
      <c r="F230" s="19">
        <f t="shared" ref="F230:H230" si="17">+F307</f>
        <v>0</v>
      </c>
      <c r="G230" s="20">
        <f t="shared" si="17"/>
        <v>0</v>
      </c>
      <c r="H230" s="20">
        <f t="shared" si="17"/>
        <v>0</v>
      </c>
      <c r="I230" s="20">
        <f>+F230+H230-G230</f>
        <v>0</v>
      </c>
    </row>
    <row r="231" ht="15.75" spans="1:9">
      <c r="A231" s="86" t="s">
        <v>455</v>
      </c>
      <c r="B231" s="87"/>
      <c r="C231" s="88"/>
      <c r="D231" s="89"/>
      <c r="E231" s="90"/>
      <c r="F231" s="113">
        <f t="shared" ref="F231:I231" si="18">+F204+F211+F217+F228+F229+F230</f>
        <v>0</v>
      </c>
      <c r="G231" s="113">
        <f t="shared" si="18"/>
        <v>0</v>
      </c>
      <c r="H231" s="113">
        <f t="shared" si="18"/>
        <v>0</v>
      </c>
      <c r="I231" s="113">
        <f t="shared" si="18"/>
        <v>747602380.427874</v>
      </c>
    </row>
    <row r="232" ht="15.75"/>
  </sheetData>
  <mergeCells count="6">
    <mergeCell ref="A1:C1"/>
    <mergeCell ref="D1:E1"/>
    <mergeCell ref="G1:H1"/>
    <mergeCell ref="A2:B2"/>
    <mergeCell ref="A150:C150"/>
    <mergeCell ref="A231:C23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Nux</dc:creator>
  <cp:lastModifiedBy>Nux</cp:lastModifiedBy>
  <dcterms:created xsi:type="dcterms:W3CDTF">2022-02-06T05:38:37Z</dcterms:created>
  <dcterms:modified xsi:type="dcterms:W3CDTF">2022-02-06T05:41:40Z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708A8D306DB74919A6D8C348CC7E9489</vt:lpwstr>
  </property>
  <property fmtid="{D5CDD505-2E9C-101B-9397-08002B2CF9AE}" pid="3" name="KSOProductBuildVer">
    <vt:lpwstr>1033-11.2.0.10463</vt:lpwstr>
  </property>
</Properties>
</file>