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xr:revisionPtr revIDLastSave="432" documentId="11_E60897F41BE170836B02CE998F75CCDC64E183C8" xr6:coauthVersionLast="47" xr6:coauthVersionMax="47" xr10:uidLastSave="{3040B238-4A07-4980-847C-6CAB62D4DA91}"/>
  <bookViews>
    <workbookView xWindow="240" yWindow="105" windowWidth="14805" windowHeight="8010" xr2:uid="{00000000-000D-0000-FFFF-FFFF00000000}"/>
  </bookViews>
  <sheets>
    <sheet name="FP" sheetId="1" r:id="rId1"/>
    <sheet name="PC" sheetId="2" r:id="rId2"/>
    <sheet name="Tim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7" i="1"/>
  <c r="C28" i="1"/>
  <c r="C29" i="1" s="1"/>
  <c r="C6" i="3"/>
  <c r="B5" i="3"/>
  <c r="C17" i="2"/>
  <c r="C18" i="2" s="1"/>
</calcChain>
</file>

<file path=xl/sharedStrings.xml><?xml version="1.0" encoding="utf-8"?>
<sst xmlns="http://schemas.openxmlformats.org/spreadsheetml/2006/main" count="132" uniqueCount="95">
  <si>
    <t>Descriotion</t>
  </si>
  <si>
    <t>Complexity</t>
  </si>
  <si>
    <t>total</t>
  </si>
  <si>
    <t>Register Input (High)</t>
  </si>
  <si>
    <t>Login Input (Low)</t>
  </si>
  <si>
    <t>Select Service (Low)</t>
  </si>
  <si>
    <t>ระบบfeedback = ดาว(MED)</t>
  </si>
  <si>
    <t>การจอง lnput (Low)</t>
  </si>
  <si>
    <t>ADMIN lnput (High)</t>
  </si>
  <si>
    <t>Low</t>
  </si>
  <si>
    <t>Medium</t>
  </si>
  <si>
    <t>High</t>
  </si>
  <si>
    <t>email (Low)</t>
  </si>
  <si>
    <t>Menu (Low)</t>
  </si>
  <si>
    <t>ระบบจ่ายเงินลค = รูป(high)</t>
  </si>
  <si>
    <t>วันที่/เวลา (Low)</t>
  </si>
  <si>
    <t>รับข้อมูลจากลูกค้า = รูป ข้อความ(high)</t>
  </si>
  <si>
    <t>Input</t>
  </si>
  <si>
    <t>3*3</t>
  </si>
  <si>
    <t>1*4</t>
  </si>
  <si>
    <t>4*6</t>
  </si>
  <si>
    <t>password (Low)</t>
  </si>
  <si>
    <t>ระบบบันทึกโปรโมชั่น = รูป ข้อความ(high)</t>
  </si>
  <si>
    <t>รับข้อมููลผู้สมัครไกด์/หมอดู =  รูป ข้อความ(high)</t>
  </si>
  <si>
    <t>Output</t>
  </si>
  <si>
    <t>2*4</t>
  </si>
  <si>
    <t>1*5</t>
  </si>
  <si>
    <t>9*7</t>
  </si>
  <si>
    <t>ID card picture (Hight)</t>
  </si>
  <si>
    <t>จ่ายเงินให้ผู้บริการ = รูป(high)</t>
  </si>
  <si>
    <t>Inqueries</t>
  </si>
  <si>
    <t>2*3</t>
  </si>
  <si>
    <t>0*6</t>
  </si>
  <si>
    <t xml:space="preserve">หลักฐานการจ่ายเงิน = รูป(high) </t>
  </si>
  <si>
    <t>Files</t>
  </si>
  <si>
    <t>0*7</t>
  </si>
  <si>
    <t>0*10</t>
  </si>
  <si>
    <t>7*15</t>
  </si>
  <si>
    <t>Register Output (High)</t>
  </si>
  <si>
    <t>Login Output (Low)</t>
  </si>
  <si>
    <t>output feedback = คะแนน(low)</t>
  </si>
  <si>
    <t>Interrface</t>
  </si>
  <si>
    <t>8*5</t>
  </si>
  <si>
    <t>2*7</t>
  </si>
  <si>
    <t>0*15</t>
  </si>
  <si>
    <t>User Data (High)</t>
  </si>
  <si>
    <t>AccessToken (Low)</t>
  </si>
  <si>
    <t>outputจ่ายเงินลค = status การจ่ายเงิน(high)</t>
  </si>
  <si>
    <t>การจอง Output (High)</t>
  </si>
  <si>
    <t>output ข้อมููลอนุมัติลูกค้า = status ยืนยันลูกค้า(high)</t>
  </si>
  <si>
    <t>Total unadjusted function point (TUFP)</t>
  </si>
  <si>
    <t>Confirmation Email (Medium)</t>
  </si>
  <si>
    <t>รูปจ่ายตัง (High)</t>
  </si>
  <si>
    <t>output ข้อมูลอนุมัติไกด์/หมอดู = status ยืนยันไกด์/หมอดู(high)</t>
  </si>
  <si>
    <t>ยืนยันการจอง (MED)</t>
  </si>
  <si>
    <t>output การอนุมัติจ่ายเงินไกด์/หมอดู = status การจ่ายเงิน(high)</t>
  </si>
  <si>
    <t>Register Inqueries (Low)</t>
  </si>
  <si>
    <t>Login Inqueries (Low)</t>
  </si>
  <si>
    <t>Data การจอง (High)</t>
  </si>
  <si>
    <t>สถานะการชำระเงิน = รูป ข้อความ(high)</t>
  </si>
  <si>
    <t>Project Complexity</t>
  </si>
  <si>
    <t>No.</t>
  </si>
  <si>
    <t>คุณลักษณะ</t>
  </si>
  <si>
    <t>ค่า</t>
  </si>
  <si>
    <t>การจอง Inquiries (Medium)</t>
  </si>
  <si>
    <t>การติดต่อสื่อสารข้อมูล</t>
  </si>
  <si>
    <t>การประมวลผลข้อมูลแบบกระจาย</t>
  </si>
  <si>
    <t>ประสิทธิภาพของระบบ</t>
  </si>
  <si>
    <t>การแก้ไขค่าของระบบ</t>
  </si>
  <si>
    <t>ประมาณรายการข้อมูล</t>
  </si>
  <si>
    <t>การป้อนข้อมูลเข้าสู่ระบบแบบออนไลน์</t>
  </si>
  <si>
    <t>ประสิทธิภาพการใช้งานของผู้ใช้</t>
  </si>
  <si>
    <t>การปรับปรุงข้อมูลแบบออนไลน์</t>
  </si>
  <si>
    <t>ความซับซ้อนของการประมวลผล</t>
  </si>
  <si>
    <t>การนำไปใช้ซ้ำได้</t>
  </si>
  <si>
    <t>ความง่ายในการติดตั้ง</t>
  </si>
  <si>
    <t>ความง่ายในการดำเนินการ</t>
  </si>
  <si>
    <t>การใช้งานได้หลายไซต์</t>
  </si>
  <si>
    <t>รองรับการเปลี่ยนความต้องการของผู้ใช้</t>
  </si>
  <si>
    <t>Total</t>
  </si>
  <si>
    <t>APC</t>
  </si>
  <si>
    <t>TAFP</t>
  </si>
  <si>
    <t>Line of code</t>
  </si>
  <si>
    <t>FE = Next js</t>
  </si>
  <si>
    <t>Small</t>
  </si>
  <si>
    <t>BE = Django Python</t>
  </si>
  <si>
    <t>Effort (E) = 2.4*16*1.05</t>
  </si>
  <si>
    <t>person month</t>
  </si>
  <si>
    <t>Schedule month</t>
  </si>
  <si>
    <t>c * E ^ d</t>
  </si>
  <si>
    <t>months</t>
  </si>
  <si>
    <t>Amount of Person for each month</t>
  </si>
  <si>
    <t>41 / 10.25</t>
  </si>
  <si>
    <t>person per month</t>
  </si>
  <si>
    <t>Effort (E) = 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</si>
</sst>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topLeftCell="A28" workbookViewId="0">
      <selection sqref="A1:H40"/>
    </sheetView>
  </sheetViews>
  <sheetFormatPr defaultRowHeight="15"/>
  <cols>
    <col min="1" max="1" width="31.5703125" bestFit="1" customWidth="1"/>
    <col min="2" max="2" width="32.7109375" bestFit="1" customWidth="1"/>
    <col min="3" max="4" width="17" bestFit="1" customWidth="1"/>
    <col min="9" max="9" width="27.5703125" bestFit="1" customWidth="1"/>
    <col min="10" max="10" width="20" bestFit="1" customWidth="1"/>
    <col min="11" max="11" width="27" bestFit="1" customWidth="1"/>
    <col min="12" max="12" width="13.28515625" bestFit="1" customWidth="1"/>
    <col min="13" max="13" width="38.140625" bestFit="1" customWidth="1"/>
    <col min="16" max="16" width="24.85546875" bestFit="1" customWidth="1"/>
    <col min="17" max="17" width="18.28515625" customWidth="1"/>
  </cols>
  <sheetData>
    <row r="1" spans="1:17">
      <c r="A1" s="16" t="s">
        <v>0</v>
      </c>
      <c r="B1" s="16"/>
      <c r="C1" s="16"/>
      <c r="D1" s="16"/>
      <c r="E1" s="12" t="s">
        <v>1</v>
      </c>
      <c r="F1" s="12"/>
      <c r="G1" s="12"/>
      <c r="H1" s="16" t="s">
        <v>2</v>
      </c>
      <c r="I1" t="s">
        <v>3</v>
      </c>
      <c r="J1" t="s">
        <v>4</v>
      </c>
      <c r="K1" t="s">
        <v>5</v>
      </c>
      <c r="M1" t="s">
        <v>6</v>
      </c>
      <c r="P1" t="s">
        <v>7</v>
      </c>
      <c r="Q1" t="s">
        <v>8</v>
      </c>
    </row>
    <row r="2" spans="1:17">
      <c r="A2" s="16"/>
      <c r="B2" s="16"/>
      <c r="C2" s="16"/>
      <c r="D2" s="16"/>
      <c r="E2" s="1" t="s">
        <v>9</v>
      </c>
      <c r="F2" s="1" t="s">
        <v>10</v>
      </c>
      <c r="G2" s="1" t="s">
        <v>11</v>
      </c>
      <c r="H2" s="16"/>
      <c r="I2" t="s">
        <v>12</v>
      </c>
      <c r="J2" t="s">
        <v>12</v>
      </c>
      <c r="K2" t="s">
        <v>13</v>
      </c>
      <c r="M2" t="s">
        <v>14</v>
      </c>
      <c r="P2" t="s">
        <v>15</v>
      </c>
      <c r="Q2" t="s">
        <v>16</v>
      </c>
    </row>
    <row r="3" spans="1:17">
      <c r="A3" s="12" t="s">
        <v>17</v>
      </c>
      <c r="B3" s="12"/>
      <c r="C3" s="12"/>
      <c r="D3" s="12"/>
      <c r="E3" s="1" t="s">
        <v>18</v>
      </c>
      <c r="F3" s="1" t="s">
        <v>19</v>
      </c>
      <c r="G3" s="1" t="s">
        <v>20</v>
      </c>
      <c r="H3" s="1">
        <v>37</v>
      </c>
      <c r="I3" t="s">
        <v>21</v>
      </c>
      <c r="J3" t="s">
        <v>21</v>
      </c>
      <c r="M3" t="s">
        <v>22</v>
      </c>
      <c r="Q3" t="s">
        <v>23</v>
      </c>
    </row>
    <row r="4" spans="1:17">
      <c r="A4" s="12" t="s">
        <v>24</v>
      </c>
      <c r="B4" s="12"/>
      <c r="C4" s="12"/>
      <c r="D4" s="12"/>
      <c r="E4" s="1" t="s">
        <v>25</v>
      </c>
      <c r="F4" s="1" t="s">
        <v>26</v>
      </c>
      <c r="G4" s="1" t="s">
        <v>27</v>
      </c>
      <c r="H4" s="1">
        <v>76</v>
      </c>
      <c r="I4" t="s">
        <v>28</v>
      </c>
      <c r="Q4" t="s">
        <v>29</v>
      </c>
    </row>
    <row r="5" spans="1:17">
      <c r="A5" s="12" t="s">
        <v>30</v>
      </c>
      <c r="B5" s="12"/>
      <c r="C5" s="12"/>
      <c r="D5" s="12"/>
      <c r="E5" s="1" t="s">
        <v>31</v>
      </c>
      <c r="F5" s="1" t="s">
        <v>19</v>
      </c>
      <c r="G5" s="1" t="s">
        <v>32</v>
      </c>
      <c r="H5" s="1">
        <v>10</v>
      </c>
      <c r="Q5" t="s">
        <v>33</v>
      </c>
    </row>
    <row r="6" spans="1:17">
      <c r="A6" s="12" t="s">
        <v>34</v>
      </c>
      <c r="B6" s="12"/>
      <c r="C6" s="12"/>
      <c r="D6" s="12"/>
      <c r="E6" s="1" t="s">
        <v>35</v>
      </c>
      <c r="F6" s="1" t="s">
        <v>36</v>
      </c>
      <c r="G6" s="1" t="s">
        <v>37</v>
      </c>
      <c r="H6" s="1">
        <v>105</v>
      </c>
      <c r="I6" t="s">
        <v>38</v>
      </c>
      <c r="J6" t="s">
        <v>39</v>
      </c>
      <c r="M6" t="s">
        <v>40</v>
      </c>
    </row>
    <row r="7" spans="1:17">
      <c r="A7" s="12" t="s">
        <v>41</v>
      </c>
      <c r="B7" s="12"/>
      <c r="C7" s="12"/>
      <c r="D7" s="12"/>
      <c r="E7" s="1" t="s">
        <v>42</v>
      </c>
      <c r="F7" s="1" t="s">
        <v>43</v>
      </c>
      <c r="G7" s="1" t="s">
        <v>44</v>
      </c>
      <c r="H7" s="1">
        <v>0</v>
      </c>
      <c r="I7" t="s">
        <v>45</v>
      </c>
      <c r="J7" t="s">
        <v>46</v>
      </c>
      <c r="M7" t="s">
        <v>47</v>
      </c>
      <c r="P7" t="s">
        <v>48</v>
      </c>
      <c r="Q7" t="s">
        <v>49</v>
      </c>
    </row>
    <row r="8" spans="1:17">
      <c r="A8" s="13" t="s">
        <v>50</v>
      </c>
      <c r="B8" s="14"/>
      <c r="C8" s="14"/>
      <c r="D8" s="14"/>
      <c r="E8" s="14"/>
      <c r="F8" s="14"/>
      <c r="G8" s="15"/>
      <c r="H8" s="1"/>
      <c r="I8" t="s">
        <v>51</v>
      </c>
      <c r="M8" s="2" t="s">
        <v>22</v>
      </c>
      <c r="P8" t="s">
        <v>52</v>
      </c>
      <c r="Q8" t="s">
        <v>53</v>
      </c>
    </row>
    <row r="9" spans="1:17">
      <c r="M9" s="2"/>
      <c r="P9" t="s">
        <v>54</v>
      </c>
      <c r="Q9" t="s">
        <v>55</v>
      </c>
    </row>
    <row r="10" spans="1:17">
      <c r="I10" t="s">
        <v>56</v>
      </c>
      <c r="J10" t="s">
        <v>57</v>
      </c>
      <c r="P10" t="s">
        <v>58</v>
      </c>
      <c r="Q10" t="s">
        <v>59</v>
      </c>
    </row>
    <row r="12" spans="1:17">
      <c r="A12" s="17" t="s">
        <v>60</v>
      </c>
      <c r="B12" s="17"/>
      <c r="C12" s="17"/>
    </row>
    <row r="13" spans="1:17">
      <c r="A13" s="8" t="s">
        <v>61</v>
      </c>
      <c r="B13" s="9" t="s">
        <v>62</v>
      </c>
      <c r="C13" s="10" t="s">
        <v>63</v>
      </c>
      <c r="P13" t="s">
        <v>64</v>
      </c>
    </row>
    <row r="14" spans="1:17">
      <c r="A14" s="3">
        <v>1</v>
      </c>
      <c r="B14" t="s">
        <v>65</v>
      </c>
      <c r="C14" s="4">
        <v>4</v>
      </c>
    </row>
    <row r="15" spans="1:17">
      <c r="A15" s="3">
        <v>2</v>
      </c>
      <c r="B15" t="s">
        <v>66</v>
      </c>
      <c r="C15" s="4">
        <v>1</v>
      </c>
    </row>
    <row r="16" spans="1:17">
      <c r="A16" s="3">
        <v>3</v>
      </c>
      <c r="B16" t="s">
        <v>67</v>
      </c>
      <c r="C16" s="4">
        <v>5</v>
      </c>
    </row>
    <row r="17" spans="1:3">
      <c r="A17" s="3">
        <v>4</v>
      </c>
      <c r="B17" t="s">
        <v>68</v>
      </c>
      <c r="C17" s="4">
        <v>3</v>
      </c>
    </row>
    <row r="18" spans="1:3">
      <c r="A18" s="3">
        <v>5</v>
      </c>
      <c r="B18" t="s">
        <v>69</v>
      </c>
      <c r="C18" s="4">
        <v>2</v>
      </c>
    </row>
    <row r="19" spans="1:3">
      <c r="A19" s="3">
        <v>6</v>
      </c>
      <c r="B19" t="s">
        <v>70</v>
      </c>
      <c r="C19" s="4">
        <v>4</v>
      </c>
    </row>
    <row r="20" spans="1:3">
      <c r="A20" s="3">
        <v>7</v>
      </c>
      <c r="B20" t="s">
        <v>71</v>
      </c>
      <c r="C20" s="4">
        <v>3</v>
      </c>
    </row>
    <row r="21" spans="1:3">
      <c r="A21" s="3">
        <v>8</v>
      </c>
      <c r="B21" t="s">
        <v>72</v>
      </c>
      <c r="C21" s="4">
        <v>4</v>
      </c>
    </row>
    <row r="22" spans="1:3">
      <c r="A22" s="3">
        <v>9</v>
      </c>
      <c r="B22" t="s">
        <v>73</v>
      </c>
      <c r="C22" s="4">
        <v>2</v>
      </c>
    </row>
    <row r="23" spans="1:3">
      <c r="A23" s="3">
        <v>10</v>
      </c>
      <c r="B23" t="s">
        <v>74</v>
      </c>
      <c r="C23" s="4">
        <v>1</v>
      </c>
    </row>
    <row r="24" spans="1:3">
      <c r="A24" s="3">
        <v>11</v>
      </c>
      <c r="B24" t="s">
        <v>75</v>
      </c>
      <c r="C24" s="4">
        <v>4</v>
      </c>
    </row>
    <row r="25" spans="1:3">
      <c r="A25" s="3">
        <v>12</v>
      </c>
      <c r="B25" t="s">
        <v>76</v>
      </c>
      <c r="C25" s="4">
        <v>5</v>
      </c>
    </row>
    <row r="26" spans="1:3">
      <c r="A26" s="3">
        <v>13</v>
      </c>
      <c r="B26" t="s">
        <v>77</v>
      </c>
      <c r="C26" s="4">
        <v>3</v>
      </c>
    </row>
    <row r="27" spans="1:3">
      <c r="A27" s="5">
        <v>14</v>
      </c>
      <c r="B27" s="6" t="s">
        <v>78</v>
      </c>
      <c r="C27" s="7">
        <v>2</v>
      </c>
    </row>
    <row r="28" spans="1:3">
      <c r="A28" s="18" t="s">
        <v>79</v>
      </c>
      <c r="B28" s="18"/>
      <c r="C28">
        <f>SUM(C14:C27)</f>
        <v>43</v>
      </c>
    </row>
    <row r="29" spans="1:3">
      <c r="A29" s="19" t="s">
        <v>80</v>
      </c>
      <c r="B29" s="19"/>
      <c r="C29">
        <f>0.65 + (0.01 * C28)</f>
        <v>1.08</v>
      </c>
    </row>
    <row r="30" spans="1:3">
      <c r="A30" s="19" t="s">
        <v>81</v>
      </c>
      <c r="B30" s="19"/>
      <c r="C30">
        <v>304.56</v>
      </c>
    </row>
    <row r="33" spans="1:4">
      <c r="A33" s="23" t="s">
        <v>82</v>
      </c>
      <c r="B33" s="21"/>
      <c r="C33" s="20"/>
      <c r="D33" s="23"/>
    </row>
    <row r="34" spans="1:4">
      <c r="A34" s="24" t="s">
        <v>83</v>
      </c>
      <c r="B34" s="4" t="s">
        <v>84</v>
      </c>
      <c r="C34" s="22">
        <v>31</v>
      </c>
      <c r="D34" s="24"/>
    </row>
    <row r="35" spans="1:4">
      <c r="A35" s="24" t="s">
        <v>85</v>
      </c>
      <c r="B35" s="4" t="s">
        <v>84</v>
      </c>
      <c r="C35" s="22">
        <v>53</v>
      </c>
      <c r="D35" s="24"/>
    </row>
    <row r="36" spans="1:4">
      <c r="A36" s="24"/>
      <c r="B36" s="4"/>
      <c r="C36" s="22"/>
      <c r="D36" s="24"/>
    </row>
    <row r="37" spans="1:4">
      <c r="A37" s="24" t="s">
        <v>86</v>
      </c>
      <c r="B37" s="4">
        <f>2.4 * 16 * 1.05</f>
        <v>40.32</v>
      </c>
      <c r="C37" s="22">
        <v>41</v>
      </c>
      <c r="D37" s="24" t="s">
        <v>87</v>
      </c>
    </row>
    <row r="38" spans="1:4">
      <c r="A38" s="24" t="s">
        <v>88</v>
      </c>
      <c r="B38" s="4" t="s">
        <v>89</v>
      </c>
      <c r="C38" s="22">
        <f>2.5 * POWER(C37,0.38)</f>
        <v>10.251746868122195</v>
      </c>
      <c r="D38" s="24" t="s">
        <v>90</v>
      </c>
    </row>
    <row r="39" spans="1:4">
      <c r="A39" s="24" t="s">
        <v>91</v>
      </c>
      <c r="B39" t="s">
        <v>92</v>
      </c>
      <c r="C39" s="24">
        <v>4</v>
      </c>
      <c r="D39" s="22" t="s">
        <v>93</v>
      </c>
    </row>
    <row r="40" spans="1:4">
      <c r="A40" s="25"/>
      <c r="B40" s="7"/>
      <c r="C40" s="6"/>
      <c r="D40" s="25"/>
    </row>
  </sheetData>
  <mergeCells count="13">
    <mergeCell ref="A12:C12"/>
    <mergeCell ref="A28:B28"/>
    <mergeCell ref="A29:B29"/>
    <mergeCell ref="A30:B30"/>
    <mergeCell ref="A7:D7"/>
    <mergeCell ref="A8:G8"/>
    <mergeCell ref="A1:D2"/>
    <mergeCell ref="E1:G1"/>
    <mergeCell ref="H1:H2"/>
    <mergeCell ref="A3:D3"/>
    <mergeCell ref="A4:D4"/>
    <mergeCell ref="A5:D5"/>
    <mergeCell ref="A6:D6"/>
  </mergeCells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1285-85A7-47E8-B91E-5DE2399D8CE8}">
  <dimension ref="A1:E19"/>
  <sheetViews>
    <sheetView workbookViewId="0">
      <selection activeCell="C19" sqref="A1:C19"/>
    </sheetView>
  </sheetViews>
  <sheetFormatPr defaultRowHeight="15"/>
  <cols>
    <col min="1" max="1" width="4.140625" bestFit="1" customWidth="1"/>
    <col min="2" max="2" width="32.7109375" bestFit="1" customWidth="1"/>
    <col min="3" max="3" width="11.7109375" customWidth="1"/>
  </cols>
  <sheetData>
    <row r="1" spans="1:5">
      <c r="A1" s="17" t="s">
        <v>60</v>
      </c>
      <c r="B1" s="17"/>
      <c r="C1" s="17"/>
      <c r="D1" s="11"/>
      <c r="E1" s="11"/>
    </row>
    <row r="2" spans="1:5">
      <c r="A2" s="8" t="s">
        <v>61</v>
      </c>
      <c r="B2" s="9" t="s">
        <v>62</v>
      </c>
      <c r="C2" s="10" t="s">
        <v>63</v>
      </c>
    </row>
    <row r="3" spans="1:5">
      <c r="A3" s="3">
        <v>1</v>
      </c>
      <c r="B3" t="s">
        <v>65</v>
      </c>
      <c r="C3" s="4">
        <v>4</v>
      </c>
    </row>
    <row r="4" spans="1:5">
      <c r="A4" s="3">
        <v>2</v>
      </c>
      <c r="B4" t="s">
        <v>66</v>
      </c>
      <c r="C4" s="4">
        <v>1</v>
      </c>
    </row>
    <row r="5" spans="1:5">
      <c r="A5" s="3">
        <v>3</v>
      </c>
      <c r="B5" t="s">
        <v>67</v>
      </c>
      <c r="C5" s="4">
        <v>5</v>
      </c>
    </row>
    <row r="6" spans="1:5">
      <c r="A6" s="3">
        <v>4</v>
      </c>
      <c r="B6" t="s">
        <v>68</v>
      </c>
      <c r="C6" s="4">
        <v>3</v>
      </c>
    </row>
    <row r="7" spans="1:5">
      <c r="A7" s="3">
        <v>5</v>
      </c>
      <c r="B7" t="s">
        <v>69</v>
      </c>
      <c r="C7" s="4">
        <v>2</v>
      </c>
    </row>
    <row r="8" spans="1:5">
      <c r="A8" s="3">
        <v>6</v>
      </c>
      <c r="B8" t="s">
        <v>70</v>
      </c>
      <c r="C8" s="4">
        <v>4</v>
      </c>
    </row>
    <row r="9" spans="1:5">
      <c r="A9" s="3">
        <v>7</v>
      </c>
      <c r="B9" t="s">
        <v>71</v>
      </c>
      <c r="C9" s="4">
        <v>3</v>
      </c>
    </row>
    <row r="10" spans="1:5">
      <c r="A10" s="3">
        <v>8</v>
      </c>
      <c r="B10" t="s">
        <v>72</v>
      </c>
      <c r="C10" s="4">
        <v>4</v>
      </c>
    </row>
    <row r="11" spans="1:5">
      <c r="A11" s="3">
        <v>9</v>
      </c>
      <c r="B11" t="s">
        <v>73</v>
      </c>
      <c r="C11" s="4">
        <v>2</v>
      </c>
    </row>
    <row r="12" spans="1:5">
      <c r="A12" s="3">
        <v>10</v>
      </c>
      <c r="B12" t="s">
        <v>74</v>
      </c>
      <c r="C12" s="4">
        <v>1</v>
      </c>
    </row>
    <row r="13" spans="1:5">
      <c r="A13" s="3">
        <v>11</v>
      </c>
      <c r="B13" t="s">
        <v>75</v>
      </c>
      <c r="C13" s="4">
        <v>4</v>
      </c>
    </row>
    <row r="14" spans="1:5">
      <c r="A14" s="3">
        <v>12</v>
      </c>
      <c r="B14" t="s">
        <v>76</v>
      </c>
      <c r="C14" s="4">
        <v>5</v>
      </c>
    </row>
    <row r="15" spans="1:5">
      <c r="A15" s="3">
        <v>13</v>
      </c>
      <c r="B15" t="s">
        <v>77</v>
      </c>
      <c r="C15" s="4">
        <v>3</v>
      </c>
    </row>
    <row r="16" spans="1:5">
      <c r="A16" s="5">
        <v>14</v>
      </c>
      <c r="B16" s="6" t="s">
        <v>78</v>
      </c>
      <c r="C16" s="7">
        <v>2</v>
      </c>
    </row>
    <row r="17" spans="1:3">
      <c r="A17" s="18" t="s">
        <v>79</v>
      </c>
      <c r="B17" s="18"/>
      <c r="C17">
        <f>SUM(C3:C16)</f>
        <v>43</v>
      </c>
    </row>
    <row r="18" spans="1:3">
      <c r="A18" s="19" t="s">
        <v>80</v>
      </c>
      <c r="B18" s="19"/>
      <c r="C18">
        <f>0.65 + (0.01 * C17)</f>
        <v>1.08</v>
      </c>
    </row>
    <row r="19" spans="1:3">
      <c r="A19" s="19" t="s">
        <v>81</v>
      </c>
      <c r="B19" s="19"/>
    </row>
  </sheetData>
  <mergeCells count="4">
    <mergeCell ref="A1:C1"/>
    <mergeCell ref="A17:B17"/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4CD5-7D8B-48B1-BF3E-EF67C87CC3A8}">
  <dimension ref="A1:D7"/>
  <sheetViews>
    <sheetView workbookViewId="0">
      <selection activeCell="A26" sqref="A26"/>
    </sheetView>
  </sheetViews>
  <sheetFormatPr defaultRowHeight="15"/>
  <cols>
    <col min="1" max="1" width="31.5703125" bestFit="1" customWidth="1"/>
    <col min="3" max="3" width="17" bestFit="1" customWidth="1"/>
    <col min="4" max="4" width="13.5703125" bestFit="1" customWidth="1"/>
  </cols>
  <sheetData>
    <row r="1" spans="1:4">
      <c r="A1" t="s">
        <v>82</v>
      </c>
    </row>
    <row r="2" spans="1:4">
      <c r="A2" t="s">
        <v>83</v>
      </c>
      <c r="B2" t="s">
        <v>84</v>
      </c>
      <c r="C2">
        <v>31</v>
      </c>
    </row>
    <row r="3" spans="1:4">
      <c r="A3" t="s">
        <v>85</v>
      </c>
      <c r="B3" t="s">
        <v>84</v>
      </c>
      <c r="C3">
        <v>53</v>
      </c>
    </row>
    <row r="5" spans="1:4">
      <c r="A5" t="s">
        <v>94</v>
      </c>
      <c r="B5">
        <f>2.4 * 16 * 1.05</f>
        <v>40.32</v>
      </c>
      <c r="C5">
        <v>41</v>
      </c>
      <c r="D5" t="s">
        <v>87</v>
      </c>
    </row>
    <row r="6" spans="1:4">
      <c r="A6" t="s">
        <v>88</v>
      </c>
      <c r="B6" t="s">
        <v>89</v>
      </c>
      <c r="C6">
        <f>2.5 * POWER(C5,0.38)</f>
        <v>10.251746868122195</v>
      </c>
      <c r="D6" t="s">
        <v>90</v>
      </c>
    </row>
    <row r="7" spans="1:4">
      <c r="A7" t="s">
        <v>91</v>
      </c>
      <c r="B7">
        <v>4</v>
      </c>
      <c r="C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bunthakan.s@live.ku.th</cp:lastModifiedBy>
  <cp:revision/>
  <dcterms:created xsi:type="dcterms:W3CDTF">2023-08-08T03:07:21Z</dcterms:created>
  <dcterms:modified xsi:type="dcterms:W3CDTF">2023-08-08T05:30:15Z</dcterms:modified>
  <cp:category/>
  <cp:contentStatus/>
</cp:coreProperties>
</file>