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2120" windowHeight="9060" activeTab="1"/>
  </bookViews>
  <sheets>
    <sheet name="Summary" sheetId="31" r:id="rId1"/>
    <sheet name="North" sheetId="21" r:id="rId2"/>
    <sheet name="East" sheetId="29" r:id="rId3"/>
    <sheet name="South" sheetId="28" r:id="rId4"/>
    <sheet name="West" sheetId="30" r:id="rId5"/>
  </sheets>
  <definedNames>
    <definedName name="_xlnm.Print_Area" localSheetId="2">East!$A$1:$M$61</definedName>
    <definedName name="_xlnm.Print_Area" localSheetId="1">North!$A$1:$M$61</definedName>
    <definedName name="_xlnm.Print_Area" localSheetId="3">South!$A$1:$M$61</definedName>
    <definedName name="_xlnm.Print_Area" localSheetId="4">West!$A$1:$M$61</definedName>
  </definedNames>
  <calcPr calcId="145621"/>
</workbook>
</file>

<file path=xl/calcChain.xml><?xml version="1.0" encoding="utf-8"?>
<calcChain xmlns="http://schemas.openxmlformats.org/spreadsheetml/2006/main">
  <c r="B6" i="30" l="1"/>
  <c r="B4" i="30"/>
  <c r="B3" i="30"/>
  <c r="B6" i="28"/>
  <c r="B4" i="28"/>
  <c r="B3" i="28"/>
  <c r="B6" i="29"/>
  <c r="B4" i="29"/>
  <c r="B3" i="29"/>
  <c r="B6" i="21"/>
  <c r="B4" i="21"/>
  <c r="B3" i="21"/>
  <c r="M60" i="21" l="1"/>
  <c r="N18" i="31" s="1"/>
  <c r="L60" i="21"/>
  <c r="M18" i="31" s="1"/>
  <c r="K60" i="21"/>
  <c r="L18" i="31" s="1"/>
  <c r="J60" i="21"/>
  <c r="K18" i="31" s="1"/>
  <c r="I60" i="21"/>
  <c r="J18" i="31" s="1"/>
  <c r="H60" i="21"/>
  <c r="I18" i="31" s="1"/>
  <c r="G60" i="21"/>
  <c r="H18" i="31" s="1"/>
  <c r="F60" i="21"/>
  <c r="G18" i="31" s="1"/>
  <c r="B60" i="29"/>
  <c r="C19" i="31" s="1"/>
  <c r="C60" i="29"/>
  <c r="D19" i="31" s="1"/>
  <c r="D60" i="29"/>
  <c r="E19" i="31" s="1"/>
  <c r="E60" i="29"/>
  <c r="F19" i="31" s="1"/>
  <c r="F60" i="29"/>
  <c r="G19" i="31" s="1"/>
  <c r="G60" i="29"/>
  <c r="H19" i="31" s="1"/>
  <c r="H60" i="29"/>
  <c r="I19" i="31" s="1"/>
  <c r="I60" i="29"/>
  <c r="J19" i="31" s="1"/>
  <c r="J60" i="29"/>
  <c r="K19" i="31" s="1"/>
  <c r="K60" i="29"/>
  <c r="L19" i="31" s="1"/>
  <c r="L60" i="29"/>
  <c r="M19" i="31" s="1"/>
  <c r="M60" i="29"/>
  <c r="N19" i="31" s="1"/>
  <c r="O32" i="31" l="1"/>
  <c r="O33" i="31"/>
  <c r="K25" i="31"/>
  <c r="J25" i="31"/>
  <c r="J26" i="31"/>
  <c r="O34" i="31"/>
  <c r="AD33" i="31" s="1"/>
  <c r="M60" i="30"/>
  <c r="N21" i="31" s="1"/>
  <c r="L60" i="30"/>
  <c r="M21" i="31" s="1"/>
  <c r="K60" i="30"/>
  <c r="L21" i="31" s="1"/>
  <c r="J60" i="30"/>
  <c r="K21" i="31" s="1"/>
  <c r="I60" i="30"/>
  <c r="J21" i="31" s="1"/>
  <c r="H60" i="30"/>
  <c r="I21" i="31" s="1"/>
  <c r="G60" i="30"/>
  <c r="H21" i="31" s="1"/>
  <c r="F60" i="30"/>
  <c r="G21" i="31" s="1"/>
  <c r="E60" i="30"/>
  <c r="D60" i="30"/>
  <c r="E21" i="31" s="1"/>
  <c r="C60" i="30"/>
  <c r="D21" i="31" s="1"/>
  <c r="B60" i="30"/>
  <c r="M60" i="28"/>
  <c r="L60" i="28"/>
  <c r="K60" i="28"/>
  <c r="J60" i="28"/>
  <c r="I60" i="28"/>
  <c r="J20" i="31" s="1"/>
  <c r="H60" i="28"/>
  <c r="I20" i="31" s="1"/>
  <c r="G60" i="28"/>
  <c r="H20" i="31" s="1"/>
  <c r="F60" i="28"/>
  <c r="G20" i="31" s="1"/>
  <c r="E60" i="28"/>
  <c r="F20" i="31" s="1"/>
  <c r="D60" i="28"/>
  <c r="E20" i="31" s="1"/>
  <c r="C60" i="28"/>
  <c r="D20" i="31" s="1"/>
  <c r="B60" i="28"/>
  <c r="C20" i="31" s="1"/>
  <c r="C31" i="31" l="1"/>
  <c r="AA36" i="31" s="1"/>
  <c r="G37" i="31"/>
  <c r="H37" i="31"/>
  <c r="C30" i="31"/>
  <c r="M20" i="31"/>
  <c r="N20" i="31"/>
  <c r="K20" i="31"/>
  <c r="L20" i="31"/>
  <c r="F21" i="31"/>
  <c r="C21" i="31"/>
  <c r="C29" i="31" l="1"/>
  <c r="X26" i="31" s="1"/>
  <c r="T33" i="31"/>
  <c r="I37" i="31"/>
  <c r="X36" i="31" s="1"/>
  <c r="AO35" i="31" s="1"/>
  <c r="E60" i="21"/>
  <c r="F18" i="31" s="1"/>
  <c r="D60" i="21"/>
  <c r="E18" i="31" s="1"/>
  <c r="C60" i="21"/>
  <c r="D18" i="31" s="1"/>
  <c r="B60" i="21"/>
  <c r="C18" i="31" s="1"/>
  <c r="T30" i="31" l="1"/>
  <c r="AI31" i="31" s="1"/>
  <c r="L25" i="31"/>
  <c r="AD30" i="31" l="1"/>
  <c r="AS31" i="31" s="1"/>
  <c r="AA26" i="31"/>
  <c r="AO25" i="31" s="1"/>
</calcChain>
</file>

<file path=xl/sharedStrings.xml><?xml version="1.0" encoding="utf-8"?>
<sst xmlns="http://schemas.openxmlformats.org/spreadsheetml/2006/main" count="338" uniqueCount="97">
  <si>
    <t>SITE:</t>
  </si>
  <si>
    <t>DATE:</t>
  </si>
  <si>
    <t>APPROACH FROM</t>
  </si>
  <si>
    <t>TOTAL</t>
  </si>
  <si>
    <t xml:space="preserve">      NAME</t>
  </si>
  <si>
    <t xml:space="preserve">  MOVEMENT</t>
  </si>
  <si>
    <t xml:space="preserve">      TIME</t>
  </si>
  <si>
    <t xml:space="preserve">  C</t>
  </si>
  <si>
    <t>B</t>
  </si>
  <si>
    <t>06:00 - 06:15</t>
  </si>
  <si>
    <t>06:15 - 06:30</t>
  </si>
  <si>
    <t>06:30 - 06:45</t>
  </si>
  <si>
    <t>06:45 - 07:00</t>
  </si>
  <si>
    <t>07:00 - 07:15</t>
  </si>
  <si>
    <t>07:15 - 07:30</t>
  </si>
  <si>
    <t>07:30 - 07:45</t>
  </si>
  <si>
    <t>07:45 - 08:00</t>
  </si>
  <si>
    <t>08:00 - 08:15</t>
  </si>
  <si>
    <t>08:15 - 08:30</t>
  </si>
  <si>
    <t>08:30 - 08:45</t>
  </si>
  <si>
    <t>08:45 - 09:00</t>
  </si>
  <si>
    <t>09:00 - 09:15</t>
  </si>
  <si>
    <t>09:15 - 09:30</t>
  </si>
  <si>
    <t>09:30 - 09:45</t>
  </si>
  <si>
    <t>09:45 - 10:00</t>
  </si>
  <si>
    <t>10:00 - 10:15</t>
  </si>
  <si>
    <t>10:15 - 10:30</t>
  </si>
  <si>
    <t>10:30 - 10:45</t>
  </si>
  <si>
    <t>10:45 - 11:00</t>
  </si>
  <si>
    <t>11:00 - 11:15</t>
  </si>
  <si>
    <t>11:15 - 11:30</t>
  </si>
  <si>
    <t>11:30 - 11:45</t>
  </si>
  <si>
    <t>11:45 - 12:00</t>
  </si>
  <si>
    <t>12:00 - 12:15</t>
  </si>
  <si>
    <t>12:15 - 12:30</t>
  </si>
  <si>
    <t>12:30 - 12:45</t>
  </si>
  <si>
    <t>12:45 - 13:00</t>
  </si>
  <si>
    <t>13:00 - 13:15</t>
  </si>
  <si>
    <t>13:15 - 13:30</t>
  </si>
  <si>
    <t>13:30 - 13:45</t>
  </si>
  <si>
    <t>13:45 - 14:00</t>
  </si>
  <si>
    <t>14:00 - 14:15</t>
  </si>
  <si>
    <t>14:15 - 14:30</t>
  </si>
  <si>
    <t>14:30 - 14:45</t>
  </si>
  <si>
    <t>14:45 - 15:00</t>
  </si>
  <si>
    <t>15:00 - 15:15</t>
  </si>
  <si>
    <t>15:15 - 15:30</t>
  </si>
  <si>
    <t>15:30 - 15:45</t>
  </si>
  <si>
    <t>15:45 - 16:00</t>
  </si>
  <si>
    <t>16:00 - 16:15</t>
  </si>
  <si>
    <t>16:15 - 16:30</t>
  </si>
  <si>
    <t>16:30 - 16:45</t>
  </si>
  <si>
    <t>16:45 - 17:00</t>
  </si>
  <si>
    <t>17:00 - 17:15</t>
  </si>
  <si>
    <t>17:15 - 17:30</t>
  </si>
  <si>
    <t>17:30 - 17:45</t>
  </si>
  <si>
    <t>17:45 - 18:00</t>
  </si>
  <si>
    <t xml:space="preserve">TRAFFIC SURVEY ANALYSIS </t>
  </si>
  <si>
    <t>LEFT TURN</t>
  </si>
  <si>
    <t>STRAIGHT</t>
  </si>
  <si>
    <t>RIGHT TURN</t>
  </si>
  <si>
    <t>SOUTH</t>
  </si>
  <si>
    <t>T</t>
  </si>
  <si>
    <t>H</t>
  </si>
  <si>
    <t>Co-Ordinates</t>
  </si>
  <si>
    <t>Municipality</t>
  </si>
  <si>
    <t>uMngeni Local Municipality</t>
  </si>
  <si>
    <t>Shiraz Sirkhot</t>
  </si>
  <si>
    <t>Left Turn</t>
  </si>
  <si>
    <t>Through</t>
  </si>
  <si>
    <t>Right Turn</t>
  </si>
  <si>
    <t>C</t>
  </si>
  <si>
    <t>From North</t>
  </si>
  <si>
    <t>From East</t>
  </si>
  <si>
    <t>From South</t>
  </si>
  <si>
    <t>From West</t>
  </si>
  <si>
    <t>Municipality:</t>
  </si>
  <si>
    <t>Site:</t>
  </si>
  <si>
    <t>Date:</t>
  </si>
  <si>
    <t>NORTH</t>
  </si>
  <si>
    <t>Lat:</t>
  </si>
  <si>
    <t>Long:</t>
  </si>
  <si>
    <t>EAST</t>
  </si>
  <si>
    <t>Road Name N:</t>
  </si>
  <si>
    <t>Road Name E:</t>
  </si>
  <si>
    <t>Road Name S:</t>
  </si>
  <si>
    <t>Road Name W:</t>
  </si>
  <si>
    <t>Lane Counts</t>
  </si>
  <si>
    <t>Direction Counts</t>
  </si>
  <si>
    <t>Segment Counts</t>
  </si>
  <si>
    <t>Dennis Shepstone</t>
  </si>
  <si>
    <t>R103</t>
  </si>
  <si>
    <t>Intersection Map View</t>
  </si>
  <si>
    <t>Intersection Satellite View</t>
  </si>
  <si>
    <t>Cedara Road &amp; R103</t>
  </si>
  <si>
    <t xml:space="preserve"> 29°32'22.38"S</t>
  </si>
  <si>
    <t xml:space="preserve"> 30°16'35.36"E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</si>
</sst>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_ * #,##0.0000_ ;_ * \-#,##0.0000_ ;_ * &quot;-&quot;??_ ;_ @_ "/>
  </numFmts>
  <fonts count="13" x14ac:knownFonts="1">
    <font>
      <sz val="12"/>
      <name val="Arial"/>
    </font>
    <font>
      <sz val="12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1"/>
      <color rgb="FFFFFFFF"/>
      <name val="Arial"/>
      <family val="2"/>
    </font>
    <font>
      <sz val="11"/>
      <color rgb="FFBFBFB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8" tint="0.59999389629810485"/>
        <bgColor indexed="64"/>
      </patternFill>
    </fill>
  </fills>
  <borders count="59">
    <border>
      <left/>
      <right/>
      <top/>
      <bottom/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8"/>
      </top>
      <bottom style="double">
        <color indexed="8"/>
      </bottom>
      <diagonal/>
    </border>
  </borders>
  <cellStyleXfs count="16">
    <xf numFmtId="0" fontId="0" fillId="0" borderId="0">
      <alignment vertical="top"/>
    </xf>
    <xf numFmtId="0" fontId="1" fillId="0" borderId="0" applyFill="0" applyBorder="0" applyProtection="0">
      <alignment vertical="top"/>
    </xf>
    <xf numFmtId="2" fontId="2" fillId="0" borderId="0" applyFill="0" applyBorder="0" applyProtection="0">
      <alignment vertical="top"/>
    </xf>
    <xf numFmtId="0" fontId="3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0" fontId="1" fillId="0" borderId="1" applyNumberFormat="0" applyFill="0" applyProtection="0">
      <alignment vertical="top"/>
    </xf>
    <xf numFmtId="0" fontId="5" fillId="0" borderId="0"/>
    <xf numFmtId="43" fontId="9" fillId="0" borderId="0" applyFont="0" applyFill="0" applyBorder="0" applyAlignment="0" applyProtection="0"/>
    <xf numFmtId="0" fontId="1" fillId="0" borderId="0">
      <alignment vertical="top"/>
    </xf>
    <xf numFmtId="2" fontId="1" fillId="0" borderId="0" applyFill="0" applyBorder="0" applyProtection="0">
      <alignment vertical="top"/>
    </xf>
    <xf numFmtId="0" fontId="1" fillId="0" borderId="32" applyNumberFormat="0" applyFill="0" applyProtection="0">
      <alignment vertical="top"/>
    </xf>
    <xf numFmtId="0" fontId="1" fillId="0" borderId="31" applyNumberFormat="0" applyFill="0" applyProtection="0">
      <alignment vertical="top"/>
    </xf>
    <xf numFmtId="0" fontId="1" fillId="0" borderId="33" applyNumberFormat="0" applyFill="0" applyProtection="0">
      <alignment vertical="top"/>
    </xf>
    <xf numFmtId="0" fontId="1" fillId="0" borderId="30" applyNumberFormat="0" applyFill="0" applyProtection="0">
      <alignment vertical="top"/>
    </xf>
    <xf numFmtId="43" fontId="1" fillId="0" borderId="0" applyFont="0" applyFill="0" applyBorder="0" applyAlignment="0" applyProtection="0"/>
    <xf numFmtId="0" fontId="1" fillId="0" borderId="58" applyNumberFormat="0" applyFill="0" applyProtection="0">
      <alignment vertical="top"/>
    </xf>
  </cellStyleXfs>
  <cellXfs count="170">
    <xf numFmtId="0" fontId="1" fillId="0" borderId="0" xfId="0" applyFont="1">
      <alignment vertical="top"/>
    </xf>
    <xf numFmtId="0" fontId="1" fillId="0" borderId="2" xfId="0" applyFont="1" applyBorder="1">
      <alignment vertical="top"/>
    </xf>
    <xf numFmtId="0" fontId="5" fillId="0" borderId="0" xfId="6"/>
    <xf numFmtId="0" fontId="6" fillId="0" borderId="6" xfId="6" applyFont="1" applyBorder="1" applyAlignment="1">
      <alignment horizontal="center"/>
    </xf>
    <xf numFmtId="0" fontId="6" fillId="0" borderId="7" xfId="6" applyFont="1" applyBorder="1" applyAlignment="1">
      <alignment horizontal="center"/>
    </xf>
    <xf numFmtId="0" fontId="6" fillId="0" borderId="8" xfId="6" applyFont="1" applyBorder="1" applyAlignment="1">
      <alignment horizontal="center"/>
    </xf>
    <xf numFmtId="0" fontId="7" fillId="0" borderId="0" xfId="6" applyFont="1"/>
    <xf numFmtId="0" fontId="8" fillId="0" borderId="0" xfId="6" applyFont="1"/>
    <xf numFmtId="0" fontId="8" fillId="0" borderId="0" xfId="6" applyFont="1" applyAlignment="1"/>
    <xf numFmtId="0" fontId="1" fillId="0" borderId="17" xfId="0" applyFont="1" applyBorder="1">
      <alignment vertical="top"/>
    </xf>
    <xf numFmtId="0" fontId="1" fillId="0" borderId="11" xfId="0" applyFont="1" applyBorder="1">
      <alignment vertical="top"/>
    </xf>
    <xf numFmtId="0" fontId="1" fillId="2" borderId="12" xfId="0" applyFont="1" applyFill="1" applyBorder="1">
      <alignment vertical="top"/>
    </xf>
    <xf numFmtId="0" fontId="1" fillId="2" borderId="13" xfId="0" applyFont="1" applyFill="1" applyBorder="1">
      <alignment vertical="top"/>
    </xf>
    <xf numFmtId="0" fontId="1" fillId="0" borderId="9" xfId="0" applyFont="1" applyBorder="1">
      <alignment vertical="top"/>
    </xf>
    <xf numFmtId="0" fontId="1" fillId="0" borderId="18" xfId="0" applyFont="1" applyBorder="1">
      <alignment vertical="top"/>
    </xf>
    <xf numFmtId="0" fontId="1" fillId="0" borderId="10" xfId="0" applyFont="1" applyBorder="1">
      <alignment vertical="top"/>
    </xf>
    <xf numFmtId="0" fontId="1" fillId="0" borderId="21" xfId="0" applyFont="1" applyBorder="1">
      <alignment vertical="top"/>
    </xf>
    <xf numFmtId="0" fontId="1" fillId="2" borderId="11" xfId="0" applyFont="1" applyFill="1" applyBorder="1">
      <alignment vertical="top"/>
    </xf>
    <xf numFmtId="0" fontId="1" fillId="0" borderId="22" xfId="0" applyFont="1" applyBorder="1">
      <alignment vertical="top"/>
    </xf>
    <xf numFmtId="0" fontId="1" fillId="0" borderId="24" xfId="0" applyFont="1" applyBorder="1">
      <alignment vertical="top"/>
    </xf>
    <xf numFmtId="0" fontId="1" fillId="0" borderId="27" xfId="0" applyFont="1" applyBorder="1">
      <alignment vertical="top"/>
    </xf>
    <xf numFmtId="0" fontId="1" fillId="0" borderId="29" xfId="0" applyFont="1" applyBorder="1">
      <alignment vertical="top"/>
    </xf>
    <xf numFmtId="0" fontId="1" fillId="0" borderId="28" xfId="0" applyFont="1" applyBorder="1">
      <alignment vertical="top"/>
    </xf>
    <xf numFmtId="0" fontId="1" fillId="0" borderId="19" xfId="0" applyFont="1" applyBorder="1">
      <alignment vertical="top"/>
    </xf>
    <xf numFmtId="0" fontId="1" fillId="0" borderId="12" xfId="0" applyFont="1" applyBorder="1">
      <alignment vertical="top"/>
    </xf>
    <xf numFmtId="0" fontId="1" fillId="0" borderId="13" xfId="0" applyFont="1" applyBorder="1">
      <alignment vertical="top"/>
    </xf>
    <xf numFmtId="164" fontId="8" fillId="0" borderId="0" xfId="7" applyNumberFormat="1" applyFont="1" applyAlignment="1">
      <alignment vertical="center"/>
    </xf>
    <xf numFmtId="164" fontId="8" fillId="0" borderId="0" xfId="7" applyNumberFormat="1" applyFont="1" applyAlignment="1">
      <alignment horizontal="center" vertical="center"/>
    </xf>
    <xf numFmtId="0" fontId="7" fillId="0" borderId="0" xfId="6" applyFont="1" applyAlignment="1">
      <alignment horizontal="right"/>
    </xf>
    <xf numFmtId="0" fontId="1" fillId="0" borderId="0" xfId="0" applyFont="1" applyAlignment="1">
      <alignment horizontal="center" vertical="top"/>
    </xf>
    <xf numFmtId="0" fontId="1" fillId="0" borderId="0" xfId="8" applyFont="1" applyBorder="1">
      <alignment vertical="top"/>
    </xf>
    <xf numFmtId="0" fontId="1" fillId="0" borderId="0" xfId="0" applyFont="1" applyBorder="1">
      <alignment vertical="top"/>
    </xf>
    <xf numFmtId="0" fontId="6" fillId="0" borderId="0" xfId="6" applyFont="1" applyBorder="1" applyAlignment="1"/>
    <xf numFmtId="0" fontId="10" fillId="2" borderId="0" xfId="0" applyFont="1" applyFill="1" applyBorder="1">
      <alignment vertical="top"/>
    </xf>
    <xf numFmtId="0" fontId="5" fillId="0" borderId="0" xfId="6" applyFont="1"/>
    <xf numFmtId="0" fontId="5" fillId="0" borderId="14" xfId="6" applyFont="1" applyFill="1" applyBorder="1"/>
    <xf numFmtId="0" fontId="5" fillId="0" borderId="15" xfId="6" applyFont="1" applyFill="1" applyBorder="1"/>
    <xf numFmtId="0" fontId="5" fillId="0" borderId="42" xfId="6" applyFont="1" applyFill="1" applyBorder="1"/>
    <xf numFmtId="0" fontId="5" fillId="0" borderId="16" xfId="6" applyFont="1" applyFill="1" applyBorder="1"/>
    <xf numFmtId="0" fontId="5" fillId="0" borderId="25" xfId="6" applyFont="1" applyFill="1" applyBorder="1"/>
    <xf numFmtId="0" fontId="5" fillId="0" borderId="37" xfId="6" applyFont="1" applyFill="1" applyBorder="1"/>
    <xf numFmtId="0" fontId="5" fillId="0" borderId="34" xfId="6" applyFont="1" applyFill="1" applyBorder="1"/>
    <xf numFmtId="0" fontId="5" fillId="0" borderId="35" xfId="6" applyFont="1" applyFill="1" applyBorder="1"/>
    <xf numFmtId="0" fontId="5" fillId="0" borderId="38" xfId="6" applyFont="1" applyFill="1" applyBorder="1"/>
    <xf numFmtId="0" fontId="5" fillId="0" borderId="36" xfId="6" applyFont="1" applyFill="1" applyBorder="1"/>
    <xf numFmtId="1" fontId="5" fillId="0" borderId="37" xfId="6" applyNumberFormat="1" applyFont="1" applyFill="1" applyBorder="1"/>
    <xf numFmtId="1" fontId="5" fillId="0" borderId="34" xfId="6" applyNumberFormat="1" applyFont="1" applyFill="1" applyBorder="1"/>
    <xf numFmtId="1" fontId="5" fillId="0" borderId="35" xfId="6" applyNumberFormat="1" applyFont="1" applyFill="1" applyBorder="1"/>
    <xf numFmtId="1" fontId="5" fillId="0" borderId="38" xfId="6" applyNumberFormat="1" applyFont="1" applyFill="1" applyBorder="1"/>
    <xf numFmtId="1" fontId="5" fillId="0" borderId="36" xfId="6" applyNumberFormat="1" applyFont="1" applyFill="1" applyBorder="1"/>
    <xf numFmtId="1" fontId="5" fillId="0" borderId="39" xfId="6" applyNumberFormat="1" applyFont="1" applyFill="1" applyBorder="1"/>
    <xf numFmtId="1" fontId="5" fillId="0" borderId="40" xfId="6" applyNumberFormat="1" applyFont="1" applyFill="1" applyBorder="1"/>
    <xf numFmtId="1" fontId="5" fillId="0" borderId="43" xfId="6" applyNumberFormat="1" applyFont="1" applyFill="1" applyBorder="1"/>
    <xf numFmtId="1" fontId="5" fillId="0" borderId="41" xfId="6" applyNumberFormat="1" applyFont="1" applyFill="1" applyBorder="1"/>
    <xf numFmtId="1" fontId="5" fillId="0" borderId="44" xfId="6" applyNumberFormat="1" applyFont="1" applyFill="1" applyBorder="1"/>
    <xf numFmtId="0" fontId="10" fillId="2" borderId="0" xfId="0" applyFont="1" applyFill="1" applyBorder="1" applyAlignment="1">
      <alignment vertical="center"/>
    </xf>
    <xf numFmtId="1" fontId="10" fillId="2" borderId="0" xfId="0" applyNumberFormat="1" applyFont="1" applyFill="1" applyBorder="1" applyAlignment="1">
      <alignment vertical="top" textRotation="90"/>
    </xf>
    <xf numFmtId="1" fontId="10" fillId="2" borderId="0" xfId="0" applyNumberFormat="1" applyFont="1" applyFill="1" applyBorder="1" applyAlignment="1">
      <alignment vertical="center" textRotation="90"/>
    </xf>
    <xf numFmtId="1" fontId="10" fillId="2" borderId="0" xfId="0" applyNumberFormat="1" applyFont="1" applyFill="1" applyBorder="1" applyAlignment="1">
      <alignment vertical="top"/>
    </xf>
    <xf numFmtId="0" fontId="10" fillId="2" borderId="0" xfId="0" applyFont="1" applyFill="1" applyBorder="1" applyAlignment="1">
      <alignment vertical="top"/>
    </xf>
    <xf numFmtId="1" fontId="10" fillId="2" borderId="0" xfId="0" applyNumberFormat="1" applyFont="1" applyFill="1" applyBorder="1" applyAlignment="1"/>
    <xf numFmtId="0" fontId="10" fillId="2" borderId="0" xfId="0" applyFont="1" applyFill="1" applyBorder="1" applyAlignment="1"/>
    <xf numFmtId="0" fontId="10" fillId="2" borderId="0" xfId="0" applyFont="1" applyFill="1" applyBorder="1" applyAlignment="1">
      <alignment vertical="center" textRotation="90"/>
    </xf>
    <xf numFmtId="0" fontId="10" fillId="0" borderId="0" xfId="0" applyFont="1" applyBorder="1">
      <alignment vertical="top"/>
    </xf>
    <xf numFmtId="1" fontId="10" fillId="2" borderId="0" xfId="0" applyNumberFormat="1" applyFont="1" applyFill="1" applyBorder="1" applyAlignment="1">
      <alignment vertical="center"/>
    </xf>
    <xf numFmtId="0" fontId="10" fillId="2" borderId="0" xfId="0" applyFont="1" applyFill="1" applyBorder="1" applyAlignment="1">
      <alignment vertical="top" textRotation="90"/>
    </xf>
    <xf numFmtId="0" fontId="1" fillId="0" borderId="3" xfId="0" applyFont="1" applyBorder="1">
      <alignment vertical="top"/>
    </xf>
    <xf numFmtId="0" fontId="1" fillId="0" borderId="4" xfId="0" applyFont="1" applyBorder="1">
      <alignment vertical="top"/>
    </xf>
    <xf numFmtId="0" fontId="1" fillId="0" borderId="5" xfId="0" applyFont="1" applyBorder="1">
      <alignment vertical="top"/>
    </xf>
    <xf numFmtId="0" fontId="1" fillId="0" borderId="46" xfId="0" applyFont="1" applyBorder="1">
      <alignment vertical="top"/>
    </xf>
    <xf numFmtId="0" fontId="1" fillId="0" borderId="45" xfId="0" applyFont="1" applyBorder="1">
      <alignment vertical="top"/>
    </xf>
    <xf numFmtId="0" fontId="1" fillId="0" borderId="6" xfId="0" applyFont="1" applyBorder="1">
      <alignment vertical="top"/>
    </xf>
    <xf numFmtId="0" fontId="1" fillId="0" borderId="7" xfId="0" applyFont="1" applyBorder="1">
      <alignment vertical="top"/>
    </xf>
    <xf numFmtId="0" fontId="1" fillId="0" borderId="8" xfId="0" applyFont="1" applyBorder="1">
      <alignment vertical="top"/>
    </xf>
    <xf numFmtId="0" fontId="10" fillId="3" borderId="0" xfId="0" applyFont="1" applyFill="1" applyBorder="1">
      <alignment vertical="top"/>
    </xf>
    <xf numFmtId="0" fontId="10" fillId="3" borderId="0" xfId="0" applyFont="1" applyFill="1" applyBorder="1" applyAlignment="1">
      <alignment textRotation="90"/>
    </xf>
    <xf numFmtId="1" fontId="10" fillId="3" borderId="0" xfId="0" applyNumberFormat="1" applyFont="1" applyFill="1" applyBorder="1" applyAlignment="1">
      <alignment vertical="center" textRotation="90"/>
    </xf>
    <xf numFmtId="0" fontId="10" fillId="3" borderId="0" xfId="0" applyFont="1" applyFill="1" applyBorder="1" applyAlignment="1">
      <alignment vertical="center" textRotation="90"/>
    </xf>
    <xf numFmtId="0" fontId="1" fillId="0" borderId="50" xfId="0" applyFont="1" applyBorder="1">
      <alignment vertical="top"/>
    </xf>
    <xf numFmtId="0" fontId="1" fillId="0" borderId="55" xfId="0" applyFont="1" applyBorder="1">
      <alignment vertical="top"/>
    </xf>
    <xf numFmtId="0" fontId="1" fillId="0" borderId="54" xfId="0" applyFont="1" applyBorder="1">
      <alignment vertical="top"/>
    </xf>
    <xf numFmtId="0" fontId="1" fillId="0" borderId="53" xfId="0" applyFont="1" applyBorder="1">
      <alignment vertical="top"/>
    </xf>
    <xf numFmtId="0" fontId="1" fillId="0" borderId="51" xfId="0" applyFont="1" applyBorder="1">
      <alignment vertical="top"/>
    </xf>
    <xf numFmtId="0" fontId="1" fillId="0" borderId="52" xfId="0" applyFont="1" applyBorder="1">
      <alignment vertical="top"/>
    </xf>
    <xf numFmtId="0" fontId="1" fillId="0" borderId="56" xfId="0" applyFont="1" applyBorder="1">
      <alignment vertical="top"/>
    </xf>
    <xf numFmtId="0" fontId="1" fillId="0" borderId="57" xfId="0" applyFont="1" applyBorder="1">
      <alignment vertical="top"/>
    </xf>
    <xf numFmtId="0" fontId="1" fillId="2" borderId="54" xfId="0" applyFont="1" applyFill="1" applyBorder="1">
      <alignment vertical="top"/>
    </xf>
    <xf numFmtId="0" fontId="1" fillId="2" borderId="55" xfId="0" applyFont="1" applyFill="1" applyBorder="1">
      <alignment vertical="top"/>
    </xf>
    <xf numFmtId="0" fontId="1" fillId="2" borderId="56" xfId="0" applyFont="1" applyFill="1" applyBorder="1">
      <alignment vertical="top"/>
    </xf>
    <xf numFmtId="0" fontId="1" fillId="2" borderId="57" xfId="0" applyFont="1" applyFill="1" applyBorder="1">
      <alignment vertical="top"/>
    </xf>
    <xf numFmtId="0" fontId="8" fillId="4" borderId="0" xfId="6" applyFont="1" applyFill="1" applyAlignment="1"/>
    <xf numFmtId="0" fontId="1" fillId="4" borderId="0" xfId="0" applyFont="1" applyFill="1">
      <alignment vertical="top"/>
    </xf>
    <xf numFmtId="0" fontId="8" fillId="4" borderId="0" xfId="6" applyFont="1" applyFill="1"/>
    <xf numFmtId="15" fontId="8" fillId="4" borderId="0" xfId="6" applyNumberFormat="1" applyFont="1" applyFill="1" applyAlignment="1"/>
    <xf numFmtId="0" fontId="7" fillId="0" borderId="0" xfId="6" applyFont="1" applyAlignment="1">
      <alignment horizontal="left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1" fillId="0" borderId="2" xfId="0" applyFont="1" applyBorder="1">
      <alignment vertical="top"/>
    </xf>
    <xf numFmtId="0" fontId="6" fillId="0" borderId="0" xfId="6" applyFont="1" applyBorder="1" applyAlignment="1">
      <alignment horizontal="right"/>
    </xf>
    <xf numFmtId="0" fontId="6" fillId="0" borderId="45" xfId="6" applyFont="1" applyBorder="1" applyAlignment="1">
      <alignment horizontal="right"/>
    </xf>
    <xf numFmtId="1" fontId="8" fillId="3" borderId="0" xfId="0" applyNumberFormat="1" applyFont="1" applyFill="1" applyBorder="1" applyAlignment="1">
      <alignment horizontal="center" textRotation="90"/>
    </xf>
    <xf numFmtId="1" fontId="10" fillId="3" borderId="0" xfId="0" applyNumberFormat="1" applyFont="1" applyFill="1" applyBorder="1" applyAlignment="1">
      <alignment horizontal="center" textRotation="90"/>
    </xf>
    <xf numFmtId="1" fontId="12" fillId="2" borderId="0" xfId="0" applyNumberFormat="1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164" fontId="8" fillId="4" borderId="0" xfId="7" applyNumberFormat="1" applyFont="1" applyFill="1" applyAlignment="1">
      <alignment horizontal="left" vertical="center"/>
    </xf>
    <xf numFmtId="1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1" fontId="12" fillId="2" borderId="0" xfId="0" applyNumberFormat="1" applyFont="1" applyFill="1" applyBorder="1" applyAlignment="1">
      <alignment horizontal="right" vertical="center"/>
    </xf>
    <xf numFmtId="0" fontId="10" fillId="2" borderId="0" xfId="0" applyFont="1" applyFill="1" applyBorder="1" applyAlignment="1">
      <alignment horizontal="right" vertical="center"/>
    </xf>
    <xf numFmtId="1" fontId="12" fillId="2" borderId="0" xfId="0" applyNumberFormat="1" applyFont="1" applyFill="1" applyBorder="1" applyAlignment="1">
      <alignment horizontal="right" vertical="top"/>
    </xf>
    <xf numFmtId="0" fontId="10" fillId="2" borderId="0" xfId="0" applyFont="1" applyFill="1" applyBorder="1" applyAlignment="1">
      <alignment horizontal="right" vertical="top"/>
    </xf>
    <xf numFmtId="0" fontId="8" fillId="2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/>
    </xf>
    <xf numFmtId="15" fontId="8" fillId="4" borderId="0" xfId="6" applyNumberFormat="1" applyFont="1" applyFill="1" applyAlignment="1">
      <alignment horizontal="left"/>
    </xf>
    <xf numFmtId="0" fontId="6" fillId="0" borderId="3" xfId="6" applyFont="1" applyBorder="1" applyAlignment="1">
      <alignment horizontal="center"/>
    </xf>
    <xf numFmtId="0" fontId="6" fillId="0" borderId="4" xfId="6" applyFont="1" applyBorder="1" applyAlignment="1">
      <alignment horizontal="center"/>
    </xf>
    <xf numFmtId="0" fontId="6" fillId="0" borderId="5" xfId="6" applyFont="1" applyBorder="1" applyAlignment="1">
      <alignment horizontal="center"/>
    </xf>
    <xf numFmtId="0" fontId="8" fillId="3" borderId="0" xfId="0" applyFont="1" applyFill="1" applyBorder="1" applyAlignment="1">
      <alignment horizontal="center" textRotation="90"/>
    </xf>
    <xf numFmtId="0" fontId="10" fillId="3" borderId="0" xfId="0" applyFont="1" applyFill="1" applyBorder="1" applyAlignment="1">
      <alignment horizontal="center" textRotation="90"/>
    </xf>
    <xf numFmtId="0" fontId="8" fillId="3" borderId="0" xfId="0" applyFont="1" applyFill="1" applyBorder="1" applyAlignment="1">
      <alignment horizontal="right" textRotation="90"/>
    </xf>
    <xf numFmtId="0" fontId="10" fillId="3" borderId="0" xfId="0" applyFont="1" applyFill="1" applyBorder="1" applyAlignment="1">
      <alignment horizontal="right" textRotation="90"/>
    </xf>
    <xf numFmtId="0" fontId="12" fillId="3" borderId="0" xfId="0" applyFont="1" applyFill="1" applyBorder="1" applyAlignment="1">
      <alignment horizontal="left" textRotation="90"/>
    </xf>
    <xf numFmtId="0" fontId="11" fillId="3" borderId="0" xfId="0" applyFont="1" applyFill="1" applyBorder="1" applyAlignment="1">
      <alignment horizontal="left" textRotation="90"/>
    </xf>
    <xf numFmtId="0" fontId="4" fillId="0" borderId="47" xfId="0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64" fontId="8" fillId="4" borderId="0" xfId="7" quotePrefix="1" applyNumberFormat="1" applyFont="1" applyFill="1" applyAlignment="1">
      <alignment horizontal="left" vertical="center"/>
    </xf>
    <xf numFmtId="1" fontId="8" fillId="2" borderId="0" xfId="0" applyNumberFormat="1" applyFont="1" applyFill="1" applyBorder="1" applyAlignment="1">
      <alignment horizontal="right" vertical="top" textRotation="90"/>
    </xf>
    <xf numFmtId="0" fontId="10" fillId="2" borderId="0" xfId="0" applyFont="1" applyFill="1" applyBorder="1" applyAlignment="1">
      <alignment horizontal="right" vertical="top" textRotation="90"/>
    </xf>
    <xf numFmtId="1" fontId="8" fillId="2" borderId="0" xfId="0" applyNumberFormat="1" applyFont="1" applyFill="1" applyBorder="1" applyAlignment="1">
      <alignment horizontal="center" vertical="top" textRotation="90"/>
    </xf>
    <xf numFmtId="0" fontId="10" fillId="2" borderId="0" xfId="0" applyFont="1" applyFill="1" applyBorder="1" applyAlignment="1">
      <alignment horizontal="center" vertical="top" textRotation="90"/>
    </xf>
    <xf numFmtId="1" fontId="12" fillId="2" borderId="0" xfId="0" applyNumberFormat="1" applyFont="1" applyFill="1" applyBorder="1" applyAlignment="1">
      <alignment horizontal="left" vertical="top" textRotation="90"/>
    </xf>
    <xf numFmtId="0" fontId="10" fillId="2" borderId="0" xfId="0" applyFont="1" applyFill="1" applyBorder="1" applyAlignment="1">
      <alignment horizontal="left" vertical="top" textRotation="90"/>
    </xf>
    <xf numFmtId="1" fontId="8" fillId="2" borderId="0" xfId="0" applyNumberFormat="1" applyFont="1" applyFill="1" applyBorder="1" applyAlignment="1">
      <alignment horizontal="center" vertical="top"/>
    </xf>
    <xf numFmtId="0" fontId="10" fillId="2" borderId="0" xfId="0" applyFont="1" applyFill="1" applyBorder="1" applyAlignment="1">
      <alignment horizontal="center" vertical="top"/>
    </xf>
    <xf numFmtId="0" fontId="8" fillId="3" borderId="0" xfId="0" applyFont="1" applyFill="1" applyBorder="1" applyAlignment="1">
      <alignment horizontal="left" vertical="center" textRotation="90"/>
    </xf>
    <xf numFmtId="0" fontId="10" fillId="3" borderId="0" xfId="0" applyFont="1" applyFill="1" applyBorder="1" applyAlignment="1">
      <alignment horizontal="left" vertical="center" textRotation="90"/>
    </xf>
    <xf numFmtId="1" fontId="8" fillId="3" borderId="0" xfId="0" applyNumberFormat="1" applyFont="1" applyFill="1" applyBorder="1" applyAlignment="1">
      <alignment horizontal="right" vertical="center" textRotation="90"/>
    </xf>
    <xf numFmtId="0" fontId="10" fillId="3" borderId="0" xfId="0" applyFont="1" applyFill="1" applyBorder="1" applyAlignment="1">
      <alignment horizontal="right" vertical="center" textRotation="90"/>
    </xf>
    <xf numFmtId="1" fontId="8" fillId="2" borderId="0" xfId="0" applyNumberFormat="1" applyFont="1" applyFill="1" applyBorder="1" applyAlignment="1">
      <alignment horizontal="left" vertical="center" textRotation="90"/>
    </xf>
    <xf numFmtId="0" fontId="10" fillId="2" borderId="0" xfId="0" applyFont="1" applyFill="1" applyBorder="1" applyAlignment="1">
      <alignment horizontal="left" vertical="center" textRotation="90"/>
    </xf>
    <xf numFmtId="0" fontId="8" fillId="2" borderId="0" xfId="0" applyFont="1" applyFill="1" applyBorder="1" applyAlignment="1">
      <alignment horizontal="left" vertical="top"/>
    </xf>
    <xf numFmtId="0" fontId="10" fillId="2" borderId="0" xfId="0" applyFont="1" applyFill="1" applyBorder="1" applyAlignment="1">
      <alignment horizontal="left" vertical="top"/>
    </xf>
    <xf numFmtId="0" fontId="8" fillId="2" borderId="0" xfId="0" applyFont="1" applyFill="1" applyBorder="1" applyAlignment="1">
      <alignment horizontal="center" vertical="top"/>
    </xf>
    <xf numFmtId="1" fontId="8" fillId="2" borderId="0" xfId="0" applyNumberFormat="1" applyFont="1" applyFill="1" applyBorder="1" applyAlignment="1">
      <alignment horizontal="right" vertical="center" textRotation="90"/>
    </xf>
    <xf numFmtId="1" fontId="10" fillId="2" borderId="0" xfId="0" applyNumberFormat="1" applyFont="1" applyFill="1" applyBorder="1" applyAlignment="1">
      <alignment horizontal="right" vertical="center" textRotation="90"/>
    </xf>
    <xf numFmtId="1" fontId="8" fillId="2" borderId="0" xfId="0" applyNumberFormat="1" applyFont="1" applyFill="1" applyBorder="1" applyAlignment="1">
      <alignment horizontal="right" vertical="center"/>
    </xf>
    <xf numFmtId="1" fontId="10" fillId="2" borderId="0" xfId="0" applyNumberFormat="1" applyFont="1" applyFill="1" applyBorder="1" applyAlignment="1">
      <alignment horizontal="right" vertical="center"/>
    </xf>
    <xf numFmtId="1" fontId="10" fillId="2" borderId="0" xfId="0" applyNumberFormat="1" applyFont="1" applyFill="1" applyBorder="1" applyAlignment="1">
      <alignment horizontal="center" vertical="top" textRotation="90"/>
    </xf>
    <xf numFmtId="1" fontId="8" fillId="2" borderId="0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/>
    </xf>
    <xf numFmtId="15" fontId="1" fillId="0" borderId="0" xfId="0" applyNumberFormat="1" applyFont="1" applyAlignment="1">
      <alignment horizontal="left" vertical="top"/>
    </xf>
    <xf numFmtId="0" fontId="1" fillId="0" borderId="25" xfId="0" applyFont="1" applyBorder="1" applyAlignment="1">
      <alignment horizontal="center" vertical="top"/>
    </xf>
    <xf numFmtId="0" fontId="1" fillId="0" borderId="15" xfId="0" applyFont="1" applyBorder="1" applyAlignment="1">
      <alignment horizontal="center" vertical="top"/>
    </xf>
    <xf numFmtId="0" fontId="1" fillId="0" borderId="16" xfId="0" applyFont="1" applyBorder="1" applyAlignment="1">
      <alignment horizontal="center" vertical="top"/>
    </xf>
    <xf numFmtId="0" fontId="1" fillId="0" borderId="14" xfId="0" applyFont="1" applyBorder="1" applyAlignment="1">
      <alignment horizontal="center" vertical="top"/>
    </xf>
    <xf numFmtId="0" fontId="1" fillId="0" borderId="26" xfId="0" applyFont="1" applyBorder="1" applyAlignment="1">
      <alignment horizontal="center" vertical="top"/>
    </xf>
    <xf numFmtId="0" fontId="1" fillId="0" borderId="20" xfId="0" applyFont="1" applyBorder="1" applyAlignment="1">
      <alignment horizontal="center" vertical="top"/>
    </xf>
    <xf numFmtId="0" fontId="1" fillId="0" borderId="23" xfId="0" applyFont="1" applyBorder="1" applyAlignment="1">
      <alignment horizontal="center" vertical="top"/>
    </xf>
  </cellXfs>
  <cellStyles count="16">
    <cellStyle name="Comma" xfId="7" builtinId="3"/>
    <cellStyle name="Comma 2" xfId="14"/>
    <cellStyle name="Date" xfId="1"/>
    <cellStyle name="Fixed" xfId="2"/>
    <cellStyle name="Fixed 2" xfId="9"/>
    <cellStyle name="HEADING1" xfId="3"/>
    <cellStyle name="HEADING2" xfId="4"/>
    <cellStyle name="Normal" xfId="0" builtinId="0"/>
    <cellStyle name="Normal 2" xfId="6"/>
    <cellStyle name="Normal 3" xfId="8"/>
    <cellStyle name="Total" xfId="5" builtinId="25" customBuiltin="1"/>
    <cellStyle name="Total 2" xfId="13"/>
    <cellStyle name="Total 3" xfId="11"/>
    <cellStyle name="Total 4" xfId="10"/>
    <cellStyle name="Total 5" xfId="12"/>
    <cellStyle name="Total 6" xfId="1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996633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108989</xdr:colOff>
      <xdr:row>26</xdr:row>
      <xdr:rowOff>58382</xdr:rowOff>
    </xdr:from>
    <xdr:to>
      <xdr:col>10</xdr:col>
      <xdr:colOff>227910</xdr:colOff>
      <xdr:row>27</xdr:row>
      <xdr:rowOff>323000</xdr:rowOff>
    </xdr:to>
    <xdr:sp macro="" textlink="">
      <xdr:nvSpPr>
        <xdr:cNvPr id="285" name="Arrow2"/>
        <xdr:cNvSpPr/>
      </xdr:nvSpPr>
      <xdr:spPr>
        <a:xfrm rot="5400000">
          <a:off x="4460503" y="5936718"/>
          <a:ext cx="617043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9</xdr:col>
      <xdr:colOff>87487</xdr:colOff>
      <xdr:row>26</xdr:row>
      <xdr:rowOff>58381</xdr:rowOff>
    </xdr:from>
    <xdr:to>
      <xdr:col>9</xdr:col>
      <xdr:colOff>295598</xdr:colOff>
      <xdr:row>27</xdr:row>
      <xdr:rowOff>247279</xdr:rowOff>
    </xdr:to>
    <xdr:sp macro="" textlink="">
      <xdr:nvSpPr>
        <xdr:cNvPr id="286" name="Arrow1"/>
        <xdr:cNvSpPr/>
      </xdr:nvSpPr>
      <xdr:spPr>
        <a:xfrm rot="5400000" flipV="1">
          <a:off x="4169031" y="5854262"/>
          <a:ext cx="541323" cy="208111"/>
        </a:xfrm>
        <a:prstGeom prst="bentUpArrow">
          <a:avLst>
            <a:gd name="adj1" fmla="val 25870"/>
            <a:gd name="adj2" fmla="val 26565"/>
            <a:gd name="adj3" fmla="val 2500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11</xdr:col>
      <xdr:colOff>41301</xdr:colOff>
      <xdr:row>26</xdr:row>
      <xdr:rowOff>58381</xdr:rowOff>
    </xdr:from>
    <xdr:to>
      <xdr:col>11</xdr:col>
      <xdr:colOff>249412</xdr:colOff>
      <xdr:row>27</xdr:row>
      <xdr:rowOff>247279</xdr:rowOff>
    </xdr:to>
    <xdr:sp macro="" textlink="">
      <xdr:nvSpPr>
        <xdr:cNvPr id="287" name="Arrow3" hidden="1"/>
        <xdr:cNvSpPr/>
      </xdr:nvSpPr>
      <xdr:spPr>
        <a:xfrm rot="16200000" flipH="1" flipV="1">
          <a:off x="4827695" y="5854262"/>
          <a:ext cx="541323" cy="208111"/>
        </a:xfrm>
        <a:prstGeom prst="bentUpArrow">
          <a:avLst>
            <a:gd name="adj1" fmla="val 25870"/>
            <a:gd name="adj2" fmla="val 26565"/>
            <a:gd name="adj3" fmla="val 2500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12</xdr:col>
      <xdr:colOff>64157</xdr:colOff>
      <xdr:row>32</xdr:row>
      <xdr:rowOff>114982</xdr:rowOff>
    </xdr:from>
    <xdr:to>
      <xdr:col>13</xdr:col>
      <xdr:colOff>328774</xdr:colOff>
      <xdr:row>32</xdr:row>
      <xdr:rowOff>233903</xdr:rowOff>
    </xdr:to>
    <xdr:sp macro="" textlink="">
      <xdr:nvSpPr>
        <xdr:cNvPr id="53" name="Arrow5"/>
        <xdr:cNvSpPr/>
      </xdr:nvSpPr>
      <xdr:spPr>
        <a:xfrm rot="10800000">
          <a:off x="5369582" y="7858807"/>
          <a:ext cx="617042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12</xdr:col>
      <xdr:colOff>139877</xdr:colOff>
      <xdr:row>31</xdr:row>
      <xdr:rowOff>93479</xdr:rowOff>
    </xdr:from>
    <xdr:to>
      <xdr:col>13</xdr:col>
      <xdr:colOff>328774</xdr:colOff>
      <xdr:row>31</xdr:row>
      <xdr:rowOff>301590</xdr:rowOff>
    </xdr:to>
    <xdr:sp macro="" textlink="">
      <xdr:nvSpPr>
        <xdr:cNvPr id="54" name="Arrow4"/>
        <xdr:cNvSpPr/>
      </xdr:nvSpPr>
      <xdr:spPr>
        <a:xfrm rot="10800000" flipV="1">
          <a:off x="5445302" y="7484879"/>
          <a:ext cx="541322" cy="208111"/>
        </a:xfrm>
        <a:prstGeom prst="bentUpArrow">
          <a:avLst>
            <a:gd name="adj1" fmla="val 25870"/>
            <a:gd name="adj2" fmla="val 26565"/>
            <a:gd name="adj3" fmla="val 2500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12</xdr:col>
      <xdr:colOff>139877</xdr:colOff>
      <xdr:row>33</xdr:row>
      <xdr:rowOff>47294</xdr:rowOff>
    </xdr:from>
    <xdr:to>
      <xdr:col>13</xdr:col>
      <xdr:colOff>328774</xdr:colOff>
      <xdr:row>33</xdr:row>
      <xdr:rowOff>255405</xdr:rowOff>
    </xdr:to>
    <xdr:sp macro="" textlink="">
      <xdr:nvSpPr>
        <xdr:cNvPr id="55" name="Arrow6"/>
        <xdr:cNvSpPr/>
      </xdr:nvSpPr>
      <xdr:spPr>
        <a:xfrm flipH="1" flipV="1">
          <a:off x="5445302" y="8143544"/>
          <a:ext cx="541322" cy="208111"/>
        </a:xfrm>
        <a:prstGeom prst="bentUpArrow">
          <a:avLst>
            <a:gd name="adj1" fmla="val 25870"/>
            <a:gd name="adj2" fmla="val 26565"/>
            <a:gd name="adj3" fmla="val 2500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</xdr:col>
      <xdr:colOff>98344</xdr:colOff>
      <xdr:row>34</xdr:row>
      <xdr:rowOff>73510</xdr:rowOff>
    </xdr:from>
    <xdr:to>
      <xdr:col>7</xdr:col>
      <xdr:colOff>217265</xdr:colOff>
      <xdr:row>35</xdr:row>
      <xdr:rowOff>343170</xdr:rowOff>
    </xdr:to>
    <xdr:sp macro="" textlink="">
      <xdr:nvSpPr>
        <xdr:cNvPr id="57" name="Arrow8"/>
        <xdr:cNvSpPr/>
      </xdr:nvSpPr>
      <xdr:spPr>
        <a:xfrm rot="16200000">
          <a:off x="3390062" y="8773767"/>
          <a:ext cx="622085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</xdr:col>
      <xdr:colOff>30656</xdr:colOff>
      <xdr:row>34</xdr:row>
      <xdr:rowOff>149849</xdr:rowOff>
    </xdr:from>
    <xdr:to>
      <xdr:col>8</xdr:col>
      <xdr:colOff>238767</xdr:colOff>
      <xdr:row>35</xdr:row>
      <xdr:rowOff>343170</xdr:rowOff>
    </xdr:to>
    <xdr:sp macro="" textlink="">
      <xdr:nvSpPr>
        <xdr:cNvPr id="58" name="Arrow7" hidden="1"/>
        <xdr:cNvSpPr/>
      </xdr:nvSpPr>
      <xdr:spPr>
        <a:xfrm rot="16200000" flipV="1">
          <a:off x="3757564" y="8767341"/>
          <a:ext cx="545746" cy="208111"/>
        </a:xfrm>
        <a:prstGeom prst="bentUpArrow">
          <a:avLst>
            <a:gd name="adj1" fmla="val 25870"/>
            <a:gd name="adj2" fmla="val 26565"/>
            <a:gd name="adj3" fmla="val 2500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</xdr:col>
      <xdr:colOff>76841</xdr:colOff>
      <xdr:row>34</xdr:row>
      <xdr:rowOff>149849</xdr:rowOff>
    </xdr:from>
    <xdr:to>
      <xdr:col>6</xdr:col>
      <xdr:colOff>284952</xdr:colOff>
      <xdr:row>35</xdr:row>
      <xdr:rowOff>343170</xdr:rowOff>
    </xdr:to>
    <xdr:sp macro="" textlink="">
      <xdr:nvSpPr>
        <xdr:cNvPr id="59" name="Arrow9"/>
        <xdr:cNvSpPr/>
      </xdr:nvSpPr>
      <xdr:spPr>
        <a:xfrm rot="5400000" flipH="1" flipV="1">
          <a:off x="3098899" y="8767341"/>
          <a:ext cx="545746" cy="208111"/>
        </a:xfrm>
        <a:prstGeom prst="bentUpArrow">
          <a:avLst>
            <a:gd name="adj1" fmla="val 25870"/>
            <a:gd name="adj2" fmla="val 26565"/>
            <a:gd name="adj3" fmla="val 2500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32781</xdr:colOff>
      <xdr:row>29</xdr:row>
      <xdr:rowOff>134035</xdr:rowOff>
    </xdr:from>
    <xdr:to>
      <xdr:col>5</xdr:col>
      <xdr:colOff>297399</xdr:colOff>
      <xdr:row>29</xdr:row>
      <xdr:rowOff>252956</xdr:rowOff>
    </xdr:to>
    <xdr:sp macro="" textlink="">
      <xdr:nvSpPr>
        <xdr:cNvPr id="61" name="Arrow11" hidden="1"/>
        <xdr:cNvSpPr/>
      </xdr:nvSpPr>
      <xdr:spPr>
        <a:xfrm>
          <a:off x="2518806" y="6820585"/>
          <a:ext cx="617043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32781</xdr:colOff>
      <xdr:row>30</xdr:row>
      <xdr:rowOff>66347</xdr:rowOff>
    </xdr:from>
    <xdr:to>
      <xdr:col>5</xdr:col>
      <xdr:colOff>221679</xdr:colOff>
      <xdr:row>30</xdr:row>
      <xdr:rowOff>274459</xdr:rowOff>
    </xdr:to>
    <xdr:sp macro="" textlink="">
      <xdr:nvSpPr>
        <xdr:cNvPr id="62" name="Arrow10" hidden="1"/>
        <xdr:cNvSpPr/>
      </xdr:nvSpPr>
      <xdr:spPr>
        <a:xfrm flipV="1">
          <a:off x="2518806" y="7105322"/>
          <a:ext cx="541323" cy="208112"/>
        </a:xfrm>
        <a:prstGeom prst="bentUpArrow">
          <a:avLst>
            <a:gd name="adj1" fmla="val 25870"/>
            <a:gd name="adj2" fmla="val 26565"/>
            <a:gd name="adj3" fmla="val 2500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32781</xdr:colOff>
      <xdr:row>28</xdr:row>
      <xdr:rowOff>112532</xdr:rowOff>
    </xdr:from>
    <xdr:to>
      <xdr:col>5</xdr:col>
      <xdr:colOff>221679</xdr:colOff>
      <xdr:row>28</xdr:row>
      <xdr:rowOff>320644</xdr:rowOff>
    </xdr:to>
    <xdr:sp macro="" textlink="">
      <xdr:nvSpPr>
        <xdr:cNvPr id="63" name="Arrow12" hidden="1"/>
        <xdr:cNvSpPr/>
      </xdr:nvSpPr>
      <xdr:spPr>
        <a:xfrm rot="10800000" flipH="1" flipV="1">
          <a:off x="2518806" y="6446657"/>
          <a:ext cx="541323" cy="208112"/>
        </a:xfrm>
        <a:prstGeom prst="bentUpArrow">
          <a:avLst>
            <a:gd name="adj1" fmla="val 25870"/>
            <a:gd name="adj2" fmla="val 26565"/>
            <a:gd name="adj3" fmla="val 2500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11</xdr:row>
          <xdr:rowOff>171450</xdr:rowOff>
        </xdr:from>
        <xdr:to>
          <xdr:col>9</xdr:col>
          <xdr:colOff>104775</xdr:colOff>
          <xdr:row>14</xdr:row>
          <xdr:rowOff>123825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25</xdr:col>
      <xdr:colOff>221194</xdr:colOff>
      <xdr:row>24</xdr:row>
      <xdr:rowOff>240898</xdr:rowOff>
    </xdr:from>
    <xdr:to>
      <xdr:col>25</xdr:col>
      <xdr:colOff>340115</xdr:colOff>
      <xdr:row>27</xdr:row>
      <xdr:rowOff>155623</xdr:rowOff>
    </xdr:to>
    <xdr:sp macro="" textlink="">
      <xdr:nvSpPr>
        <xdr:cNvPr id="86" name="Arrow14"/>
        <xdr:cNvSpPr/>
      </xdr:nvSpPr>
      <xdr:spPr>
        <a:xfrm rot="5400000">
          <a:off x="9681605" y="5591862"/>
          <a:ext cx="972000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24</xdr:col>
      <xdr:colOff>21171</xdr:colOff>
      <xdr:row>24</xdr:row>
      <xdr:rowOff>240898</xdr:rowOff>
    </xdr:from>
    <xdr:to>
      <xdr:col>24</xdr:col>
      <xdr:colOff>140092</xdr:colOff>
      <xdr:row>27</xdr:row>
      <xdr:rowOff>155623</xdr:rowOff>
    </xdr:to>
    <xdr:sp macro="" textlink="">
      <xdr:nvSpPr>
        <xdr:cNvPr id="89" name="Arrow13"/>
        <xdr:cNvSpPr/>
      </xdr:nvSpPr>
      <xdr:spPr>
        <a:xfrm rot="16200000">
          <a:off x="9129157" y="5591862"/>
          <a:ext cx="972000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24</xdr:col>
      <xdr:colOff>21171</xdr:colOff>
      <xdr:row>34</xdr:row>
      <xdr:rowOff>202801</xdr:rowOff>
    </xdr:from>
    <xdr:to>
      <xdr:col>24</xdr:col>
      <xdr:colOff>140092</xdr:colOff>
      <xdr:row>37</xdr:row>
      <xdr:rowOff>117526</xdr:rowOff>
    </xdr:to>
    <xdr:sp macro="" textlink="">
      <xdr:nvSpPr>
        <xdr:cNvPr id="90" name="Arrow18"/>
        <xdr:cNvSpPr/>
      </xdr:nvSpPr>
      <xdr:spPr>
        <a:xfrm rot="16200000">
          <a:off x="9129157" y="9078015"/>
          <a:ext cx="972000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25</xdr:col>
      <xdr:colOff>221194</xdr:colOff>
      <xdr:row>34</xdr:row>
      <xdr:rowOff>202801</xdr:rowOff>
    </xdr:from>
    <xdr:to>
      <xdr:col>25</xdr:col>
      <xdr:colOff>340115</xdr:colOff>
      <xdr:row>37</xdr:row>
      <xdr:rowOff>117526</xdr:rowOff>
    </xdr:to>
    <xdr:sp macro="" textlink="">
      <xdr:nvSpPr>
        <xdr:cNvPr id="91" name="Arrow17"/>
        <xdr:cNvSpPr/>
      </xdr:nvSpPr>
      <xdr:spPr>
        <a:xfrm rot="5400000">
          <a:off x="9681605" y="9078015"/>
          <a:ext cx="972000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28</xdr:col>
      <xdr:colOff>289954</xdr:colOff>
      <xdr:row>30</xdr:row>
      <xdr:rowOff>690</xdr:rowOff>
    </xdr:from>
    <xdr:to>
      <xdr:col>31</xdr:col>
      <xdr:colOff>90379</xdr:colOff>
      <xdr:row>30</xdr:row>
      <xdr:rowOff>119611</xdr:rowOff>
    </xdr:to>
    <xdr:sp macro="" textlink="">
      <xdr:nvSpPr>
        <xdr:cNvPr id="92" name="Arrow15" hidden="1"/>
        <xdr:cNvSpPr/>
      </xdr:nvSpPr>
      <xdr:spPr>
        <a:xfrm>
          <a:off x="11234179" y="7039665"/>
          <a:ext cx="972000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18</xdr:col>
      <xdr:colOff>261379</xdr:colOff>
      <xdr:row>30</xdr:row>
      <xdr:rowOff>690</xdr:rowOff>
    </xdr:from>
    <xdr:to>
      <xdr:col>21</xdr:col>
      <xdr:colOff>176104</xdr:colOff>
      <xdr:row>30</xdr:row>
      <xdr:rowOff>119611</xdr:rowOff>
    </xdr:to>
    <xdr:sp macro="" textlink="">
      <xdr:nvSpPr>
        <xdr:cNvPr id="93" name="Arrow20" hidden="1"/>
        <xdr:cNvSpPr/>
      </xdr:nvSpPr>
      <xdr:spPr>
        <a:xfrm>
          <a:off x="7681354" y="7039665"/>
          <a:ext cx="972000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18</xdr:col>
      <xdr:colOff>261380</xdr:colOff>
      <xdr:row>31</xdr:row>
      <xdr:rowOff>229289</xdr:rowOff>
    </xdr:from>
    <xdr:to>
      <xdr:col>21</xdr:col>
      <xdr:colOff>176105</xdr:colOff>
      <xdr:row>31</xdr:row>
      <xdr:rowOff>348210</xdr:rowOff>
    </xdr:to>
    <xdr:sp macro="" textlink="">
      <xdr:nvSpPr>
        <xdr:cNvPr id="94" name="Arrow19"/>
        <xdr:cNvSpPr/>
      </xdr:nvSpPr>
      <xdr:spPr>
        <a:xfrm rot="10800000">
          <a:off x="7681355" y="7620689"/>
          <a:ext cx="972000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28</xdr:col>
      <xdr:colOff>289955</xdr:colOff>
      <xdr:row>31</xdr:row>
      <xdr:rowOff>229290</xdr:rowOff>
    </xdr:from>
    <xdr:to>
      <xdr:col>31</xdr:col>
      <xdr:colOff>90380</xdr:colOff>
      <xdr:row>31</xdr:row>
      <xdr:rowOff>348211</xdr:rowOff>
    </xdr:to>
    <xdr:sp macro="" textlink="">
      <xdr:nvSpPr>
        <xdr:cNvPr id="95" name="Arrow16"/>
        <xdr:cNvSpPr/>
      </xdr:nvSpPr>
      <xdr:spPr>
        <a:xfrm rot="10800000">
          <a:off x="11234180" y="7620690"/>
          <a:ext cx="972000" cy="118921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40</xdr:col>
      <xdr:colOff>316226</xdr:colOff>
      <xdr:row>24</xdr:row>
      <xdr:rowOff>0</xdr:rowOff>
    </xdr:from>
    <xdr:to>
      <xdr:col>41</xdr:col>
      <xdr:colOff>40844</xdr:colOff>
      <xdr:row>31</xdr:row>
      <xdr:rowOff>910</xdr:rowOff>
    </xdr:to>
    <xdr:sp macro="" textlink="">
      <xdr:nvSpPr>
        <xdr:cNvPr id="3" name="Rectangle10"/>
        <xdr:cNvSpPr/>
      </xdr:nvSpPr>
      <xdr:spPr>
        <a:xfrm>
          <a:off x="15181795" y="4920155"/>
          <a:ext cx="79342" cy="248397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40</xdr:col>
      <xdr:colOff>316226</xdr:colOff>
      <xdr:row>31</xdr:row>
      <xdr:rowOff>1</xdr:rowOff>
    </xdr:from>
    <xdr:to>
      <xdr:col>41</xdr:col>
      <xdr:colOff>40844</xdr:colOff>
      <xdr:row>38</xdr:row>
      <xdr:rowOff>1</xdr:rowOff>
    </xdr:to>
    <xdr:sp macro="" textlink="">
      <xdr:nvSpPr>
        <xdr:cNvPr id="113" name="Rectangle12"/>
        <xdr:cNvSpPr/>
      </xdr:nvSpPr>
      <xdr:spPr>
        <a:xfrm>
          <a:off x="15181795" y="7403225"/>
          <a:ext cx="79342" cy="24830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33</xdr:col>
      <xdr:colOff>343965</xdr:colOff>
      <xdr:row>30</xdr:row>
      <xdr:rowOff>293125</xdr:rowOff>
    </xdr:from>
    <xdr:to>
      <xdr:col>40</xdr:col>
      <xdr:colOff>346305</xdr:colOff>
      <xdr:row>31</xdr:row>
      <xdr:rowOff>10401</xdr:rowOff>
    </xdr:to>
    <xdr:sp macro="" textlink="">
      <xdr:nvSpPr>
        <xdr:cNvPr id="114" name="Rectangle13"/>
        <xdr:cNvSpPr/>
      </xdr:nvSpPr>
      <xdr:spPr>
        <a:xfrm rot="5400000">
          <a:off x="13796431" y="6126277"/>
          <a:ext cx="68197" cy="2458787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41</xdr:col>
      <xdr:colOff>40129</xdr:colOff>
      <xdr:row>30</xdr:row>
      <xdr:rowOff>289323</xdr:rowOff>
    </xdr:from>
    <xdr:to>
      <xdr:col>48</xdr:col>
      <xdr:colOff>0</xdr:colOff>
      <xdr:row>31</xdr:row>
      <xdr:rowOff>10402</xdr:rowOff>
    </xdr:to>
    <xdr:sp macro="" textlink="">
      <xdr:nvSpPr>
        <xdr:cNvPr id="115" name="Rectangle11"/>
        <xdr:cNvSpPr/>
      </xdr:nvSpPr>
      <xdr:spPr>
        <a:xfrm rot="5400000">
          <a:off x="16276828" y="6145610"/>
          <a:ext cx="72000" cy="241631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40</xdr:col>
      <xdr:colOff>93744</xdr:colOff>
      <xdr:row>30</xdr:row>
      <xdr:rowOff>66347</xdr:rowOff>
    </xdr:from>
    <xdr:to>
      <xdr:col>41</xdr:col>
      <xdr:colOff>277574</xdr:colOff>
      <xdr:row>31</xdr:row>
      <xdr:rowOff>250177</xdr:rowOff>
    </xdr:to>
    <xdr:sp macro="" textlink="">
      <xdr:nvSpPr>
        <xdr:cNvPr id="4" name="Oval 3"/>
        <xdr:cNvSpPr/>
      </xdr:nvSpPr>
      <xdr:spPr>
        <a:xfrm>
          <a:off x="15286119" y="7102941"/>
          <a:ext cx="535064" cy="535064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</xdr:col>
      <xdr:colOff>0</xdr:colOff>
      <xdr:row>24</xdr:row>
      <xdr:rowOff>0</xdr:rowOff>
    </xdr:from>
    <xdr:to>
      <xdr:col>16</xdr:col>
      <xdr:colOff>0</xdr:colOff>
      <xdr:row>28</xdr:row>
      <xdr:rowOff>0</xdr:rowOff>
    </xdr:to>
    <xdr:sp macro="" textlink="">
      <xdr:nvSpPr>
        <xdr:cNvPr id="5" name="Block1" hidden="1"/>
        <xdr:cNvSpPr/>
      </xdr:nvSpPr>
      <xdr:spPr>
        <a:xfrm>
          <a:off x="1371600" y="4924425"/>
          <a:ext cx="4933950" cy="1409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18</xdr:col>
      <xdr:colOff>0</xdr:colOff>
      <xdr:row>23</xdr:row>
      <xdr:rowOff>323849</xdr:rowOff>
    </xdr:from>
    <xdr:to>
      <xdr:col>32</xdr:col>
      <xdr:colOff>0</xdr:colOff>
      <xdr:row>27</xdr:row>
      <xdr:rowOff>352424</xdr:rowOff>
    </xdr:to>
    <xdr:sp macro="" textlink="">
      <xdr:nvSpPr>
        <xdr:cNvPr id="118" name="Block2" hidden="1"/>
        <xdr:cNvSpPr/>
      </xdr:nvSpPr>
      <xdr:spPr>
        <a:xfrm>
          <a:off x="7010400" y="4895849"/>
          <a:ext cx="5105400" cy="14382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ZA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34</xdr:col>
      <xdr:colOff>732</xdr:colOff>
      <xdr:row>23</xdr:row>
      <xdr:rowOff>314325</xdr:rowOff>
    </xdr:from>
    <xdr:to>
      <xdr:col>48</xdr:col>
      <xdr:colOff>0</xdr:colOff>
      <xdr:row>28</xdr:row>
      <xdr:rowOff>0</xdr:rowOff>
    </xdr:to>
    <xdr:sp macro="" textlink="">
      <xdr:nvSpPr>
        <xdr:cNvPr id="119" name="Block3" hidden="1"/>
        <xdr:cNvSpPr/>
      </xdr:nvSpPr>
      <xdr:spPr>
        <a:xfrm>
          <a:off x="12935682" y="4886325"/>
          <a:ext cx="5104668" cy="1447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ZA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0</xdr:colOff>
      <xdr:row>24</xdr:row>
      <xdr:rowOff>0</xdr:rowOff>
    </xdr:from>
    <xdr:to>
      <xdr:col>16</xdr:col>
      <xdr:colOff>0</xdr:colOff>
      <xdr:row>38</xdr:row>
      <xdr:rowOff>0</xdr:rowOff>
    </xdr:to>
    <xdr:sp macro="" textlink="">
      <xdr:nvSpPr>
        <xdr:cNvPr id="6" name="Block4" hidden="1"/>
        <xdr:cNvSpPr/>
      </xdr:nvSpPr>
      <xdr:spPr>
        <a:xfrm>
          <a:off x="4895850" y="4924425"/>
          <a:ext cx="1409700" cy="49339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28</xdr:col>
      <xdr:colOff>0</xdr:colOff>
      <xdr:row>24</xdr:row>
      <xdr:rowOff>0</xdr:rowOff>
    </xdr:from>
    <xdr:to>
      <xdr:col>32</xdr:col>
      <xdr:colOff>0</xdr:colOff>
      <xdr:row>38</xdr:row>
      <xdr:rowOff>0</xdr:rowOff>
    </xdr:to>
    <xdr:sp macro="" textlink="">
      <xdr:nvSpPr>
        <xdr:cNvPr id="121" name="Block5" hidden="1"/>
        <xdr:cNvSpPr/>
      </xdr:nvSpPr>
      <xdr:spPr>
        <a:xfrm>
          <a:off x="10534650" y="4924425"/>
          <a:ext cx="1409700" cy="49339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Z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0</xdr:colOff>
      <xdr:row>24</xdr:row>
      <xdr:rowOff>1</xdr:rowOff>
    </xdr:from>
    <xdr:to>
      <xdr:col>48</xdr:col>
      <xdr:colOff>0</xdr:colOff>
      <xdr:row>38</xdr:row>
      <xdr:rowOff>1</xdr:rowOff>
    </xdr:to>
    <xdr:sp macro="" textlink="">
      <xdr:nvSpPr>
        <xdr:cNvPr id="122" name="Block6" hidden="1"/>
        <xdr:cNvSpPr/>
      </xdr:nvSpPr>
      <xdr:spPr>
        <a:xfrm>
          <a:off x="16630650" y="4924426"/>
          <a:ext cx="1409700" cy="49339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Z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34</xdr:row>
      <xdr:rowOff>0</xdr:rowOff>
    </xdr:from>
    <xdr:to>
      <xdr:col>16</xdr:col>
      <xdr:colOff>0</xdr:colOff>
      <xdr:row>38</xdr:row>
      <xdr:rowOff>1</xdr:rowOff>
    </xdr:to>
    <xdr:sp macro="" textlink="">
      <xdr:nvSpPr>
        <xdr:cNvPr id="7" name="Block7" hidden="1"/>
        <xdr:cNvSpPr/>
      </xdr:nvSpPr>
      <xdr:spPr>
        <a:xfrm>
          <a:off x="1371600" y="8448675"/>
          <a:ext cx="4933950" cy="1409701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18</xdr:col>
      <xdr:colOff>0</xdr:colOff>
      <xdr:row>34</xdr:row>
      <xdr:rowOff>0</xdr:rowOff>
    </xdr:from>
    <xdr:to>
      <xdr:col>32</xdr:col>
      <xdr:colOff>0</xdr:colOff>
      <xdr:row>38</xdr:row>
      <xdr:rowOff>1</xdr:rowOff>
    </xdr:to>
    <xdr:sp macro="" textlink="">
      <xdr:nvSpPr>
        <xdr:cNvPr id="124" name="Block8" hidden="1"/>
        <xdr:cNvSpPr/>
      </xdr:nvSpPr>
      <xdr:spPr>
        <a:xfrm>
          <a:off x="7010400" y="8448675"/>
          <a:ext cx="4933950" cy="1409701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Z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34</xdr:col>
      <xdr:colOff>732</xdr:colOff>
      <xdr:row>34</xdr:row>
      <xdr:rowOff>17280</xdr:rowOff>
    </xdr:from>
    <xdr:to>
      <xdr:col>48</xdr:col>
      <xdr:colOff>0</xdr:colOff>
      <xdr:row>38</xdr:row>
      <xdr:rowOff>17281</xdr:rowOff>
    </xdr:to>
    <xdr:sp macro="" textlink="">
      <xdr:nvSpPr>
        <xdr:cNvPr id="125" name="Block9" hidden="1"/>
        <xdr:cNvSpPr/>
      </xdr:nvSpPr>
      <xdr:spPr>
        <a:xfrm>
          <a:off x="12649932" y="8465955"/>
          <a:ext cx="4933218" cy="1409701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Z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24</xdr:row>
      <xdr:rowOff>1</xdr:rowOff>
    </xdr:from>
    <xdr:to>
      <xdr:col>6</xdr:col>
      <xdr:colOff>0</xdr:colOff>
      <xdr:row>38</xdr:row>
      <xdr:rowOff>0</xdr:rowOff>
    </xdr:to>
    <xdr:sp macro="" textlink="">
      <xdr:nvSpPr>
        <xdr:cNvPr id="8" name="Block10" hidden="1"/>
        <xdr:cNvSpPr/>
      </xdr:nvSpPr>
      <xdr:spPr>
        <a:xfrm>
          <a:off x="1371600" y="4924426"/>
          <a:ext cx="1409700" cy="493394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34</xdr:col>
      <xdr:colOff>0</xdr:colOff>
      <xdr:row>24</xdr:row>
      <xdr:rowOff>1</xdr:rowOff>
    </xdr:from>
    <xdr:to>
      <xdr:col>38</xdr:col>
      <xdr:colOff>0</xdr:colOff>
      <xdr:row>38</xdr:row>
      <xdr:rowOff>0</xdr:rowOff>
    </xdr:to>
    <xdr:sp macro="" textlink="">
      <xdr:nvSpPr>
        <xdr:cNvPr id="127" name="Block12" hidden="1"/>
        <xdr:cNvSpPr/>
      </xdr:nvSpPr>
      <xdr:spPr>
        <a:xfrm>
          <a:off x="12649200" y="4924426"/>
          <a:ext cx="1409700" cy="493394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Z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0</xdr:colOff>
      <xdr:row>24</xdr:row>
      <xdr:rowOff>1</xdr:rowOff>
    </xdr:from>
    <xdr:to>
      <xdr:col>22</xdr:col>
      <xdr:colOff>0</xdr:colOff>
      <xdr:row>38</xdr:row>
      <xdr:rowOff>0</xdr:rowOff>
    </xdr:to>
    <xdr:sp macro="" textlink="">
      <xdr:nvSpPr>
        <xdr:cNvPr id="128" name="Block11" hidden="1"/>
        <xdr:cNvSpPr/>
      </xdr:nvSpPr>
      <xdr:spPr>
        <a:xfrm>
          <a:off x="7010400" y="4924426"/>
          <a:ext cx="1409700" cy="493394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Z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34</xdr:col>
      <xdr:colOff>11205</xdr:colOff>
      <xdr:row>4</xdr:row>
      <xdr:rowOff>22412</xdr:rowOff>
    </xdr:from>
    <xdr:to>
      <xdr:col>48</xdr:col>
      <xdr:colOff>22412</xdr:colOff>
      <xdr:row>20</xdr:row>
      <xdr:rowOff>190500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05764" y="952500"/>
          <a:ext cx="4874560" cy="3238500"/>
        </a:xfrm>
        <a:prstGeom prst="rect">
          <a:avLst/>
        </a:prstGeom>
      </xdr:spPr>
    </xdr:pic>
    <xdr:clientData/>
  </xdr:twoCellAnchor>
  <xdr:twoCellAnchor editAs="oneCell">
    <xdr:from>
      <xdr:col>18</xdr:col>
      <xdr:colOff>22413</xdr:colOff>
      <xdr:row>4</xdr:row>
      <xdr:rowOff>11207</xdr:rowOff>
    </xdr:from>
    <xdr:to>
      <xdr:col>32</xdr:col>
      <xdr:colOff>11206</xdr:colOff>
      <xdr:row>20</xdr:row>
      <xdr:rowOff>179294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58854" y="941295"/>
          <a:ext cx="4852146" cy="32384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495300</xdr:colOff>
      <xdr:row>63</xdr:row>
      <xdr:rowOff>38099</xdr:rowOff>
    </xdr:from>
    <xdr:ext cx="184731" cy="21693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93E0CEF7-B0E8-4233-B0FA-7AAF1E98ED8F}"/>
            </a:ext>
          </a:extLst>
        </xdr:cNvPr>
        <xdr:cNvSpPr txBox="1"/>
      </xdr:nvSpPr>
      <xdr:spPr>
        <a:xfrm>
          <a:off x="8201025" y="12411074"/>
          <a:ext cx="184731" cy="216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ZA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495300</xdr:colOff>
      <xdr:row>63</xdr:row>
      <xdr:rowOff>38099</xdr:rowOff>
    </xdr:from>
    <xdr:ext cx="184731" cy="2169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93E0CEF7-B0E8-4233-B0FA-7AAF1E98ED8F}"/>
            </a:ext>
          </a:extLst>
        </xdr:cNvPr>
        <xdr:cNvSpPr txBox="1"/>
      </xdr:nvSpPr>
      <xdr:spPr>
        <a:xfrm>
          <a:off x="7486650" y="12258674"/>
          <a:ext cx="184731" cy="216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ZA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495300</xdr:colOff>
      <xdr:row>63</xdr:row>
      <xdr:rowOff>38099</xdr:rowOff>
    </xdr:from>
    <xdr:ext cx="184731" cy="2169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93E0CEF7-B0E8-4233-B0FA-7AAF1E98ED8F}"/>
            </a:ext>
          </a:extLst>
        </xdr:cNvPr>
        <xdr:cNvSpPr txBox="1"/>
      </xdr:nvSpPr>
      <xdr:spPr>
        <a:xfrm>
          <a:off x="7486650" y="12258674"/>
          <a:ext cx="184731" cy="216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ZA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495300</xdr:colOff>
      <xdr:row>63</xdr:row>
      <xdr:rowOff>38099</xdr:rowOff>
    </xdr:from>
    <xdr:ext cx="184731" cy="21693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93E0CEF7-B0E8-4233-B0FA-7AAF1E98ED8F}"/>
            </a:ext>
          </a:extLst>
        </xdr:cNvPr>
        <xdr:cNvSpPr txBox="1"/>
      </xdr:nvSpPr>
      <xdr:spPr>
        <a:xfrm>
          <a:off x="7486650" y="12258674"/>
          <a:ext cx="184731" cy="216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Z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W49"/>
  <sheetViews>
    <sheetView zoomScale="85" zoomScaleNormal="85" zoomScalePageLayoutView="70" workbookViewId="0">
      <selection activeCell="M13" sqref="M13"/>
    </sheetView>
  </sheetViews>
  <sheetFormatPr defaultRowHeight="15" x14ac:dyDescent="0.2"/>
  <cols>
    <col min="1" max="1" width="10.33203125" customWidth="1"/>
    <col min="2" max="2" width="15.33203125" customWidth="1"/>
    <col min="3" max="3" width="4.109375" customWidth="1"/>
    <col min="4" max="4" width="10.5546875" customWidth="1"/>
    <col min="5" max="49" width="4.109375" customWidth="1"/>
  </cols>
  <sheetData>
    <row r="1" spans="1:49" x14ac:dyDescent="0.25">
      <c r="A1" s="6" t="s">
        <v>57</v>
      </c>
      <c r="B1" s="7"/>
      <c r="C1" s="7"/>
      <c r="D1" s="7"/>
      <c r="E1" s="7"/>
      <c r="F1" s="7"/>
      <c r="G1" s="7"/>
      <c r="H1" s="7"/>
    </row>
    <row r="2" spans="1:49" ht="15.75" thickBot="1" x14ac:dyDescent="0.25">
      <c r="A2" s="7"/>
      <c r="B2" s="7"/>
      <c r="C2" s="7"/>
      <c r="D2" s="7"/>
      <c r="E2" s="7"/>
      <c r="F2" s="7"/>
      <c r="G2" s="7"/>
      <c r="H2" s="7"/>
      <c r="M2" s="29"/>
    </row>
    <row r="3" spans="1:49" ht="27.95" customHeight="1" thickBot="1" x14ac:dyDescent="0.3">
      <c r="B3" s="94" t="s">
        <v>76</v>
      </c>
      <c r="C3" s="8" t="s">
        <v>66</v>
      </c>
      <c r="E3" s="8"/>
      <c r="F3" s="8"/>
      <c r="G3" s="8"/>
      <c r="H3" s="8"/>
      <c r="R3" s="133" t="s">
        <v>93</v>
      </c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5"/>
      <c r="AH3" s="133" t="s">
        <v>92</v>
      </c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5"/>
    </row>
    <row r="4" spans="1:49" x14ac:dyDescent="0.25">
      <c r="B4" s="94" t="s">
        <v>77</v>
      </c>
      <c r="C4" s="90" t="s">
        <v>94</v>
      </c>
      <c r="D4" s="91"/>
      <c r="E4" s="90"/>
      <c r="F4" s="90"/>
      <c r="G4" s="92"/>
      <c r="H4" s="92"/>
      <c r="R4" s="69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70"/>
      <c r="AH4" s="69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70"/>
    </row>
    <row r="5" spans="1:49" x14ac:dyDescent="0.25">
      <c r="B5" s="94" t="s">
        <v>78</v>
      </c>
      <c r="C5" s="123">
        <v>42859</v>
      </c>
      <c r="D5" s="123"/>
      <c r="E5" s="93"/>
      <c r="F5" s="93"/>
      <c r="G5" s="93"/>
      <c r="H5" s="92"/>
      <c r="R5" s="69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70"/>
      <c r="AH5" s="69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70"/>
    </row>
    <row r="6" spans="1:49" x14ac:dyDescent="0.25">
      <c r="B6" s="94" t="s">
        <v>80</v>
      </c>
      <c r="C6" s="112" t="s">
        <v>95</v>
      </c>
      <c r="D6" s="112"/>
      <c r="E6" s="112"/>
      <c r="F6" s="112"/>
      <c r="G6" s="112"/>
      <c r="H6" s="112"/>
      <c r="R6" s="69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70"/>
      <c r="AH6" s="69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70"/>
    </row>
    <row r="7" spans="1:49" x14ac:dyDescent="0.25">
      <c r="B7" s="94" t="s">
        <v>81</v>
      </c>
      <c r="C7" s="112" t="s">
        <v>96</v>
      </c>
      <c r="D7" s="112"/>
      <c r="E7" s="112"/>
      <c r="F7" s="112"/>
      <c r="G7" s="112"/>
      <c r="H7" s="112"/>
      <c r="I7" s="29"/>
      <c r="Q7" s="29"/>
      <c r="R7" s="69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70"/>
      <c r="AH7" s="69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70"/>
    </row>
    <row r="8" spans="1:49" x14ac:dyDescent="0.25">
      <c r="B8" s="94" t="s">
        <v>83</v>
      </c>
      <c r="C8" s="136" t="s">
        <v>91</v>
      </c>
      <c r="D8" s="136"/>
      <c r="E8" s="136"/>
      <c r="F8" s="136"/>
      <c r="G8" s="136"/>
      <c r="H8" s="136"/>
      <c r="R8" s="69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70"/>
      <c r="AH8" s="69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70"/>
    </row>
    <row r="9" spans="1:49" x14ac:dyDescent="0.25">
      <c r="B9" s="94" t="s">
        <v>84</v>
      </c>
      <c r="C9" s="136" t="s">
        <v>91</v>
      </c>
      <c r="D9" s="136"/>
      <c r="E9" s="136"/>
      <c r="F9" s="136"/>
      <c r="G9" s="136"/>
      <c r="H9" s="136"/>
      <c r="R9" s="69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70"/>
      <c r="AH9" s="69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70"/>
    </row>
    <row r="10" spans="1:49" x14ac:dyDescent="0.25">
      <c r="B10" s="94" t="s">
        <v>85</v>
      </c>
      <c r="C10" s="112" t="s">
        <v>90</v>
      </c>
      <c r="D10" s="112"/>
      <c r="E10" s="112"/>
      <c r="F10" s="112"/>
      <c r="G10" s="112"/>
      <c r="H10" s="112"/>
      <c r="R10" s="69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70"/>
      <c r="AH10" s="69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70"/>
    </row>
    <row r="11" spans="1:49" x14ac:dyDescent="0.25">
      <c r="B11" s="94" t="s">
        <v>86</v>
      </c>
      <c r="C11" s="136" t="s">
        <v>91</v>
      </c>
      <c r="D11" s="136"/>
      <c r="E11" s="136"/>
      <c r="F11" s="136"/>
      <c r="G11" s="136"/>
      <c r="H11" s="136"/>
      <c r="R11" s="69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70"/>
      <c r="AH11" s="69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70"/>
    </row>
    <row r="12" spans="1:49" x14ac:dyDescent="0.25">
      <c r="B12" s="28"/>
      <c r="C12" s="27"/>
      <c r="D12" s="27"/>
      <c r="E12" s="26"/>
      <c r="F12" s="26"/>
      <c r="G12" s="26"/>
      <c r="H12" s="7"/>
      <c r="M12" s="29"/>
      <c r="R12" s="69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70"/>
      <c r="AH12" s="69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70"/>
    </row>
    <row r="13" spans="1:49" x14ac:dyDescent="0.25">
      <c r="B13" s="28"/>
      <c r="C13" s="27"/>
      <c r="D13" s="27"/>
      <c r="E13" s="26"/>
      <c r="F13" s="26"/>
      <c r="G13" s="26"/>
      <c r="H13" s="7"/>
      <c r="R13" s="69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70"/>
      <c r="AH13" s="69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70"/>
    </row>
    <row r="14" spans="1:49" x14ac:dyDescent="0.2">
      <c r="R14" s="69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70"/>
      <c r="AH14" s="69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70"/>
    </row>
    <row r="15" spans="1:49" ht="15.75" thickBot="1" x14ac:dyDescent="0.25">
      <c r="R15" s="69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70"/>
      <c r="AH15" s="69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70"/>
    </row>
    <row r="16" spans="1:49" x14ac:dyDescent="0.2">
      <c r="B16" s="34"/>
      <c r="C16" s="124" t="s">
        <v>68</v>
      </c>
      <c r="D16" s="125"/>
      <c r="E16" s="125"/>
      <c r="F16" s="126"/>
      <c r="G16" s="124" t="s">
        <v>69</v>
      </c>
      <c r="H16" s="125"/>
      <c r="I16" s="125"/>
      <c r="J16" s="126"/>
      <c r="K16" s="124" t="s">
        <v>70</v>
      </c>
      <c r="L16" s="125"/>
      <c r="M16" s="125"/>
      <c r="N16" s="126"/>
      <c r="O16" s="2"/>
      <c r="R16" s="69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70"/>
      <c r="AH16" s="69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70"/>
    </row>
    <row r="17" spans="1:49" ht="15.75" thickBot="1" x14ac:dyDescent="0.25">
      <c r="B17" s="34"/>
      <c r="C17" s="3" t="s">
        <v>71</v>
      </c>
      <c r="D17" s="4" t="s">
        <v>62</v>
      </c>
      <c r="E17" s="4" t="s">
        <v>63</v>
      </c>
      <c r="F17" s="5" t="s">
        <v>8</v>
      </c>
      <c r="G17" s="3" t="s">
        <v>71</v>
      </c>
      <c r="H17" s="4" t="s">
        <v>62</v>
      </c>
      <c r="I17" s="4" t="s">
        <v>63</v>
      </c>
      <c r="J17" s="5" t="s">
        <v>8</v>
      </c>
      <c r="K17" s="3" t="s">
        <v>71</v>
      </c>
      <c r="L17" s="4" t="s">
        <v>62</v>
      </c>
      <c r="M17" s="4" t="s">
        <v>63</v>
      </c>
      <c r="N17" s="5" t="s">
        <v>8</v>
      </c>
      <c r="R17" s="69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70"/>
      <c r="AH17" s="69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70"/>
    </row>
    <row r="18" spans="1:49" x14ac:dyDescent="0.2">
      <c r="A18" s="106" t="s">
        <v>72</v>
      </c>
      <c r="B18" s="107"/>
      <c r="C18" s="35">
        <f>North!B60</f>
        <v>0</v>
      </c>
      <c r="D18" s="36">
        <f>North!C60</f>
        <v>0</v>
      </c>
      <c r="E18" s="36">
        <f>North!D60</f>
        <v>0</v>
      </c>
      <c r="F18" s="37">
        <f>North!E60</f>
        <v>0</v>
      </c>
      <c r="G18" s="35">
        <f>North!F60</f>
        <v>2174</v>
      </c>
      <c r="H18" s="36">
        <f>North!G60</f>
        <v>54</v>
      </c>
      <c r="I18" s="36">
        <f>North!H60</f>
        <v>75</v>
      </c>
      <c r="J18" s="38">
        <f>North!I60</f>
        <v>9</v>
      </c>
      <c r="K18" s="39">
        <f>North!J60</f>
        <v>72</v>
      </c>
      <c r="L18" s="36">
        <f>North!K60</f>
        <v>11</v>
      </c>
      <c r="M18" s="36">
        <f>North!L60</f>
        <v>3</v>
      </c>
      <c r="N18" s="38">
        <f>North!M60</f>
        <v>0</v>
      </c>
      <c r="R18" s="69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70"/>
      <c r="AH18" s="69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70"/>
    </row>
    <row r="19" spans="1:49" x14ac:dyDescent="0.2">
      <c r="A19" s="106" t="s">
        <v>73</v>
      </c>
      <c r="B19" s="107"/>
      <c r="C19" s="40">
        <f>East!B60</f>
        <v>429</v>
      </c>
      <c r="D19" s="41">
        <f>East!C60</f>
        <v>36</v>
      </c>
      <c r="E19" s="41">
        <f>East!D60</f>
        <v>22</v>
      </c>
      <c r="F19" s="42">
        <f>East!E60</f>
        <v>2</v>
      </c>
      <c r="G19" s="40">
        <f>East!F60</f>
        <v>14</v>
      </c>
      <c r="H19" s="41">
        <f>East!G60</f>
        <v>17</v>
      </c>
      <c r="I19" s="41">
        <f>East!H60</f>
        <v>0</v>
      </c>
      <c r="J19" s="43">
        <f>East!I60</f>
        <v>2</v>
      </c>
      <c r="K19" s="44">
        <f>East!J60</f>
        <v>803</v>
      </c>
      <c r="L19" s="41">
        <f>East!K60</f>
        <v>40</v>
      </c>
      <c r="M19" s="41">
        <f>East!L60</f>
        <v>32</v>
      </c>
      <c r="N19" s="43">
        <f>East!M60</f>
        <v>13</v>
      </c>
      <c r="R19" s="69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70"/>
      <c r="AH19" s="69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70"/>
    </row>
    <row r="20" spans="1:49" x14ac:dyDescent="0.2">
      <c r="A20" s="106" t="s">
        <v>74</v>
      </c>
      <c r="B20" s="107"/>
      <c r="C20" s="45">
        <f>South!B60</f>
        <v>1518</v>
      </c>
      <c r="D20" s="46">
        <f>South!C60</f>
        <v>26</v>
      </c>
      <c r="E20" s="46">
        <f>South!D60</f>
        <v>52</v>
      </c>
      <c r="F20" s="47">
        <f>South!E60</f>
        <v>1</v>
      </c>
      <c r="G20" s="45">
        <f>South!F60</f>
        <v>1074</v>
      </c>
      <c r="H20" s="46">
        <f>South!G60</f>
        <v>41</v>
      </c>
      <c r="I20" s="46">
        <f>South!H60</f>
        <v>26</v>
      </c>
      <c r="J20" s="48">
        <f>South!I60</f>
        <v>15</v>
      </c>
      <c r="K20" s="49">
        <f>South!J60</f>
        <v>0</v>
      </c>
      <c r="L20" s="46">
        <f>South!K60</f>
        <v>0</v>
      </c>
      <c r="M20" s="46">
        <f>South!L60</f>
        <v>0</v>
      </c>
      <c r="N20" s="48">
        <f>South!M60</f>
        <v>0</v>
      </c>
      <c r="R20" s="69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70"/>
      <c r="AH20" s="69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70"/>
    </row>
    <row r="21" spans="1:49" ht="15.75" thickBot="1" x14ac:dyDescent="0.25">
      <c r="A21" s="106" t="s">
        <v>75</v>
      </c>
      <c r="B21" s="107"/>
      <c r="C21" s="50">
        <f>West!B60</f>
        <v>0</v>
      </c>
      <c r="D21" s="51">
        <f>West!C60</f>
        <v>0</v>
      </c>
      <c r="E21" s="51">
        <f>West!D60</f>
        <v>0</v>
      </c>
      <c r="F21" s="52">
        <f>West!E60</f>
        <v>0</v>
      </c>
      <c r="G21" s="50">
        <f>West!F60</f>
        <v>0</v>
      </c>
      <c r="H21" s="51">
        <f>West!G60</f>
        <v>0</v>
      </c>
      <c r="I21" s="51">
        <f>West!H60</f>
        <v>0</v>
      </c>
      <c r="J21" s="53">
        <f>West!I60</f>
        <v>0</v>
      </c>
      <c r="K21" s="54">
        <f>West!J60</f>
        <v>0</v>
      </c>
      <c r="L21" s="51">
        <f>West!K60</f>
        <v>0</v>
      </c>
      <c r="M21" s="51">
        <f>West!L60</f>
        <v>0</v>
      </c>
      <c r="N21" s="53">
        <f>West!M60</f>
        <v>0</v>
      </c>
      <c r="R21" s="69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70"/>
      <c r="AH21" s="69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70"/>
    </row>
    <row r="22" spans="1:49" ht="15.75" thickBot="1" x14ac:dyDescent="0.25">
      <c r="B22" s="32"/>
      <c r="C22" s="31"/>
      <c r="R22" s="71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3"/>
      <c r="AH22" s="71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3"/>
    </row>
    <row r="23" spans="1:49" ht="28.35" customHeight="1" thickBot="1" x14ac:dyDescent="0.25">
      <c r="B23" s="133" t="s">
        <v>88</v>
      </c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5"/>
      <c r="R23" s="133" t="s">
        <v>87</v>
      </c>
      <c r="S23" s="134"/>
      <c r="T23" s="134"/>
      <c r="U23" s="134"/>
      <c r="V23" s="134"/>
      <c r="W23" s="134"/>
      <c r="X23" s="134"/>
      <c r="Y23" s="134"/>
      <c r="Z23" s="134"/>
      <c r="AA23" s="134"/>
      <c r="AB23" s="134"/>
      <c r="AC23" s="134"/>
      <c r="AD23" s="134"/>
      <c r="AE23" s="134"/>
      <c r="AF23" s="134"/>
      <c r="AG23" s="135"/>
      <c r="AH23" s="133" t="s">
        <v>89</v>
      </c>
      <c r="AI23" s="134"/>
      <c r="AJ23" s="134"/>
      <c r="AK23" s="134"/>
      <c r="AL23" s="134"/>
      <c r="AM23" s="134"/>
      <c r="AN23" s="134"/>
      <c r="AO23" s="134"/>
      <c r="AP23" s="134"/>
      <c r="AQ23" s="134"/>
      <c r="AR23" s="134"/>
      <c r="AS23" s="134"/>
      <c r="AT23" s="134"/>
      <c r="AU23" s="134"/>
      <c r="AV23" s="134"/>
      <c r="AW23" s="135"/>
    </row>
    <row r="24" spans="1:49" ht="28.35" customHeight="1" x14ac:dyDescent="0.2">
      <c r="B24" s="6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8"/>
      <c r="R24" s="66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8"/>
      <c r="AH24" s="66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8"/>
    </row>
    <row r="25" spans="1:49" ht="28.35" customHeight="1" x14ac:dyDescent="0.2">
      <c r="B25" s="69"/>
      <c r="C25" s="63"/>
      <c r="D25" s="63"/>
      <c r="E25" s="63"/>
      <c r="F25" s="63"/>
      <c r="G25" s="74"/>
      <c r="H25" s="74"/>
      <c r="I25" s="74"/>
      <c r="J25" s="129">
        <f>K18+L18+M18+N18</f>
        <v>86</v>
      </c>
      <c r="K25" s="127">
        <f>G18+H18+I18+J18</f>
        <v>2312</v>
      </c>
      <c r="L25" s="131">
        <f>C18+D18+E18+F18</f>
        <v>0</v>
      </c>
      <c r="M25" s="63"/>
      <c r="N25" s="63"/>
      <c r="O25" s="63"/>
      <c r="P25" s="63"/>
      <c r="Q25" s="70"/>
      <c r="R25" s="69"/>
      <c r="S25" s="63"/>
      <c r="T25" s="63"/>
      <c r="U25" s="63"/>
      <c r="V25" s="63"/>
      <c r="W25" s="74"/>
      <c r="X25" s="74"/>
      <c r="Y25" s="74"/>
      <c r="Z25" s="75"/>
      <c r="AA25" s="75"/>
      <c r="AB25" s="75"/>
      <c r="AC25" s="63"/>
      <c r="AD25" s="63"/>
      <c r="AE25" s="63"/>
      <c r="AF25" s="63"/>
      <c r="AG25" s="70"/>
      <c r="AH25" s="69"/>
      <c r="AI25" s="63"/>
      <c r="AJ25" s="63"/>
      <c r="AK25" s="63"/>
      <c r="AL25" s="63"/>
      <c r="AM25" s="74"/>
      <c r="AN25" s="74"/>
      <c r="AO25" s="108">
        <f>X26+AA26</f>
        <v>4442</v>
      </c>
      <c r="AP25" s="75"/>
      <c r="AQ25" s="75"/>
      <c r="AR25" s="75"/>
      <c r="AS25" s="63"/>
      <c r="AT25" s="63"/>
      <c r="AU25" s="63"/>
      <c r="AV25" s="63"/>
      <c r="AW25" s="70"/>
    </row>
    <row r="26" spans="1:49" ht="28.35" customHeight="1" x14ac:dyDescent="0.2">
      <c r="B26" s="69"/>
      <c r="C26" s="63"/>
      <c r="D26" s="63"/>
      <c r="E26" s="63"/>
      <c r="F26" s="63"/>
      <c r="G26" s="74"/>
      <c r="H26" s="74"/>
      <c r="I26" s="74"/>
      <c r="J26" s="130">
        <f>K18+L18+M18+N18</f>
        <v>86</v>
      </c>
      <c r="K26" s="128"/>
      <c r="L26" s="132"/>
      <c r="M26" s="63"/>
      <c r="N26" s="63"/>
      <c r="O26" s="63"/>
      <c r="P26" s="63"/>
      <c r="Q26" s="70"/>
      <c r="R26" s="69"/>
      <c r="S26" s="63"/>
      <c r="T26" s="63"/>
      <c r="U26" s="63"/>
      <c r="V26" s="63"/>
      <c r="W26" s="74"/>
      <c r="X26" s="147">
        <f>C29+H37+O32</f>
        <v>2044</v>
      </c>
      <c r="Y26" s="74"/>
      <c r="Z26" s="75"/>
      <c r="AA26" s="145">
        <f>J25+K25+L25</f>
        <v>2398</v>
      </c>
      <c r="AB26" s="75"/>
      <c r="AC26" s="63"/>
      <c r="AD26" s="63"/>
      <c r="AE26" s="63"/>
      <c r="AF26" s="63"/>
      <c r="AG26" s="70"/>
      <c r="AH26" s="69"/>
      <c r="AI26" s="63"/>
      <c r="AJ26" s="63"/>
      <c r="AK26" s="63"/>
      <c r="AL26" s="63"/>
      <c r="AM26" s="74"/>
      <c r="AN26" s="76"/>
      <c r="AO26" s="109"/>
      <c r="AP26" s="75"/>
      <c r="AQ26" s="77"/>
      <c r="AR26" s="75"/>
      <c r="AS26" s="63"/>
      <c r="AT26" s="63"/>
      <c r="AU26" s="63"/>
      <c r="AV26" s="63"/>
      <c r="AW26" s="70"/>
    </row>
    <row r="27" spans="1:49" ht="28.35" customHeight="1" x14ac:dyDescent="0.2">
      <c r="B27" s="69"/>
      <c r="C27" s="63"/>
      <c r="D27" s="63"/>
      <c r="E27" s="63"/>
      <c r="F27" s="63"/>
      <c r="G27" s="74"/>
      <c r="H27" s="74"/>
      <c r="I27" s="74"/>
      <c r="J27" s="74"/>
      <c r="K27" s="74"/>
      <c r="L27" s="74"/>
      <c r="M27" s="63"/>
      <c r="N27" s="63"/>
      <c r="O27" s="63"/>
      <c r="P27" s="63"/>
      <c r="Q27" s="70"/>
      <c r="R27" s="69"/>
      <c r="S27" s="63"/>
      <c r="T27" s="63"/>
      <c r="U27" s="63"/>
      <c r="V27" s="63"/>
      <c r="W27" s="74"/>
      <c r="X27" s="148"/>
      <c r="Y27" s="74"/>
      <c r="Z27" s="74"/>
      <c r="AA27" s="146"/>
      <c r="AB27" s="74"/>
      <c r="AC27" s="63"/>
      <c r="AD27" s="63"/>
      <c r="AE27" s="63"/>
      <c r="AF27" s="63"/>
      <c r="AG27" s="70"/>
      <c r="AH27" s="69"/>
      <c r="AI27" s="63"/>
      <c r="AJ27" s="63"/>
      <c r="AK27" s="63"/>
      <c r="AL27" s="63"/>
      <c r="AM27" s="74"/>
      <c r="AN27" s="77"/>
      <c r="AO27" s="109"/>
      <c r="AP27" s="74"/>
      <c r="AQ27" s="77"/>
      <c r="AR27" s="74"/>
      <c r="AS27" s="63"/>
      <c r="AT27" s="63"/>
      <c r="AU27" s="63"/>
      <c r="AV27" s="63"/>
      <c r="AW27" s="70"/>
    </row>
    <row r="28" spans="1:49" ht="28.35" customHeight="1" x14ac:dyDescent="0.2">
      <c r="B28" s="69"/>
      <c r="C28" s="63"/>
      <c r="D28" s="63"/>
      <c r="E28" s="63"/>
      <c r="F28" s="63"/>
      <c r="G28" s="74"/>
      <c r="H28" s="74"/>
      <c r="I28" s="74"/>
      <c r="J28" s="74"/>
      <c r="K28" s="74"/>
      <c r="L28" s="74"/>
      <c r="M28" s="63"/>
      <c r="N28" s="63"/>
      <c r="O28" s="63"/>
      <c r="P28" s="63"/>
      <c r="Q28" s="70"/>
      <c r="R28" s="69"/>
      <c r="S28" s="63"/>
      <c r="T28" s="63"/>
      <c r="U28" s="63"/>
      <c r="V28" s="63"/>
      <c r="W28" s="74"/>
      <c r="X28" s="74"/>
      <c r="Y28" s="74"/>
      <c r="Z28" s="74"/>
      <c r="AA28" s="74"/>
      <c r="AB28" s="74"/>
      <c r="AC28" s="63"/>
      <c r="AD28" s="63"/>
      <c r="AE28" s="63"/>
      <c r="AF28" s="63"/>
      <c r="AG28" s="70"/>
      <c r="AH28" s="69"/>
      <c r="AI28" s="63"/>
      <c r="AJ28" s="63"/>
      <c r="AK28" s="63"/>
      <c r="AL28" s="63"/>
      <c r="AM28" s="74"/>
      <c r="AN28" s="74"/>
      <c r="AO28" s="109"/>
      <c r="AP28" s="74"/>
      <c r="AQ28" s="74"/>
      <c r="AR28" s="74"/>
      <c r="AS28" s="63"/>
      <c r="AT28" s="63"/>
      <c r="AU28" s="63"/>
      <c r="AV28" s="63"/>
      <c r="AW28" s="70"/>
    </row>
    <row r="29" spans="1:49" ht="28.35" customHeight="1" x14ac:dyDescent="0.2">
      <c r="B29" s="69"/>
      <c r="C29" s="113">
        <f>C21+D21+E21+F21</f>
        <v>0</v>
      </c>
      <c r="D29" s="114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70"/>
      <c r="R29" s="69"/>
      <c r="S29" s="60"/>
      <c r="T29" s="61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70"/>
      <c r="AH29" s="69"/>
      <c r="AI29" s="60"/>
      <c r="AJ29" s="61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70"/>
    </row>
    <row r="30" spans="1:49" ht="28.35" customHeight="1" x14ac:dyDescent="0.2">
      <c r="B30" s="69"/>
      <c r="C30" s="115">
        <f>G21+H21+I21+J21</f>
        <v>0</v>
      </c>
      <c r="D30" s="116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70"/>
      <c r="R30" s="69"/>
      <c r="S30" s="64"/>
      <c r="T30" s="110">
        <f>C31+C30+C29</f>
        <v>0</v>
      </c>
      <c r="U30" s="111"/>
      <c r="V30" s="33"/>
      <c r="W30" s="33"/>
      <c r="X30" s="33"/>
      <c r="Y30" s="33"/>
      <c r="Z30" s="33"/>
      <c r="AA30" s="33"/>
      <c r="AB30" s="33"/>
      <c r="AC30" s="33"/>
      <c r="AD30" s="110">
        <f>L25+C30+I37</f>
        <v>0</v>
      </c>
      <c r="AE30" s="111"/>
      <c r="AF30" s="33"/>
      <c r="AG30" s="70"/>
      <c r="AH30" s="69"/>
      <c r="AI30" s="64"/>
      <c r="AJ30" s="60"/>
      <c r="AK30" s="61"/>
      <c r="AL30" s="33"/>
      <c r="AM30" s="33"/>
      <c r="AN30" s="33"/>
      <c r="AO30" s="33"/>
      <c r="AP30" s="33"/>
      <c r="AQ30" s="33"/>
      <c r="AR30" s="33"/>
      <c r="AS30" s="33"/>
      <c r="AT30" s="60"/>
      <c r="AU30" s="61"/>
      <c r="AV30" s="33"/>
      <c r="AW30" s="70"/>
    </row>
    <row r="31" spans="1:49" ht="28.35" customHeight="1" x14ac:dyDescent="0.2">
      <c r="B31" s="69"/>
      <c r="C31" s="117">
        <f>K21+L21+M21+N21</f>
        <v>0</v>
      </c>
      <c r="D31" s="118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70"/>
      <c r="R31" s="69"/>
      <c r="S31" s="58"/>
      <c r="T31" s="59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70"/>
      <c r="AH31" s="69"/>
      <c r="AI31" s="156">
        <f>T30+T33</f>
        <v>1716</v>
      </c>
      <c r="AJ31" s="157"/>
      <c r="AK31" s="157"/>
      <c r="AL31" s="157"/>
      <c r="AM31" s="33"/>
      <c r="AN31" s="33"/>
      <c r="AO31" s="33"/>
      <c r="AP31" s="33"/>
      <c r="AQ31" s="33"/>
      <c r="AR31" s="33"/>
      <c r="AS31" s="159">
        <f>AD30+AD33</f>
        <v>1410</v>
      </c>
      <c r="AT31" s="122"/>
      <c r="AU31" s="122"/>
      <c r="AV31" s="122"/>
      <c r="AW31" s="70"/>
    </row>
    <row r="32" spans="1:49" ht="28.35" customHeight="1" x14ac:dyDescent="0.2">
      <c r="B32" s="69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119">
        <f>K19+L19+M19+N19</f>
        <v>888</v>
      </c>
      <c r="P32" s="120"/>
      <c r="Q32" s="70"/>
      <c r="R32" s="69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61"/>
      <c r="AF32" s="61"/>
      <c r="AG32" s="70"/>
      <c r="AH32" s="69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61"/>
      <c r="AV32" s="61"/>
      <c r="AW32" s="70"/>
    </row>
    <row r="33" spans="2:49" ht="28.35" customHeight="1" x14ac:dyDescent="0.2">
      <c r="B33" s="69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121">
        <f>G19+H19+I19+J19</f>
        <v>33</v>
      </c>
      <c r="P33" s="122"/>
      <c r="Q33" s="70"/>
      <c r="R33" s="69"/>
      <c r="S33" s="33"/>
      <c r="T33" s="143">
        <f>J25+O33+G37</f>
        <v>1716</v>
      </c>
      <c r="U33" s="144"/>
      <c r="V33" s="33"/>
      <c r="W33" s="33"/>
      <c r="X33" s="33"/>
      <c r="Y33" s="33"/>
      <c r="Z33" s="33"/>
      <c r="AA33" s="33"/>
      <c r="AB33" s="33"/>
      <c r="AC33" s="33"/>
      <c r="AD33" s="153">
        <f>O34+O33+O32</f>
        <v>1410</v>
      </c>
      <c r="AE33" s="144"/>
      <c r="AF33" s="55"/>
      <c r="AG33" s="70"/>
      <c r="AH33" s="69"/>
      <c r="AI33" s="33"/>
      <c r="AJ33" s="58"/>
      <c r="AK33" s="59"/>
      <c r="AL33" s="33"/>
      <c r="AM33" s="33"/>
      <c r="AN33" s="33"/>
      <c r="AO33" s="33"/>
      <c r="AP33" s="33"/>
      <c r="AQ33" s="33"/>
      <c r="AR33" s="33"/>
      <c r="AS33" s="33"/>
      <c r="AT33" s="59"/>
      <c r="AU33" s="59"/>
      <c r="AV33" s="55"/>
      <c r="AW33" s="70"/>
    </row>
    <row r="34" spans="2:49" ht="28.35" customHeight="1" x14ac:dyDescent="0.2">
      <c r="B34" s="69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151">
        <f>C19+D19+E19+F19</f>
        <v>489</v>
      </c>
      <c r="P34" s="152"/>
      <c r="Q34" s="70"/>
      <c r="R34" s="69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59"/>
      <c r="AF34" s="59"/>
      <c r="AG34" s="70"/>
      <c r="AH34" s="69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59"/>
      <c r="AV34" s="59"/>
      <c r="AW34" s="70"/>
    </row>
    <row r="35" spans="2:49" ht="28.35" customHeight="1" x14ac:dyDescent="0.2">
      <c r="B35" s="69"/>
      <c r="C35" s="63"/>
      <c r="D35" s="63"/>
      <c r="E35" s="63"/>
      <c r="F35" s="63"/>
      <c r="G35" s="33"/>
      <c r="H35" s="33"/>
      <c r="I35" s="33"/>
      <c r="J35" s="33"/>
      <c r="K35" s="33"/>
      <c r="L35" s="33"/>
      <c r="M35" s="63"/>
      <c r="N35" s="63"/>
      <c r="O35" s="63"/>
      <c r="P35" s="63"/>
      <c r="Q35" s="70"/>
      <c r="R35" s="69"/>
      <c r="S35" s="63"/>
      <c r="T35" s="63"/>
      <c r="U35" s="63"/>
      <c r="V35" s="63"/>
      <c r="W35" s="33"/>
      <c r="X35" s="33"/>
      <c r="Y35" s="33"/>
      <c r="Z35" s="33"/>
      <c r="AA35" s="33"/>
      <c r="AB35" s="33"/>
      <c r="AC35" s="63"/>
      <c r="AD35" s="63"/>
      <c r="AE35" s="63"/>
      <c r="AF35" s="63"/>
      <c r="AG35" s="70"/>
      <c r="AH35" s="69"/>
      <c r="AI35" s="63"/>
      <c r="AJ35" s="63"/>
      <c r="AK35" s="63"/>
      <c r="AL35" s="63"/>
      <c r="AM35" s="33"/>
      <c r="AN35" s="33"/>
      <c r="AO35" s="139">
        <f>X36+AA36</f>
        <v>5554</v>
      </c>
      <c r="AP35" s="33"/>
      <c r="AQ35" s="33"/>
      <c r="AR35" s="33"/>
      <c r="AS35" s="63"/>
      <c r="AT35" s="63"/>
      <c r="AU35" s="63"/>
      <c r="AV35" s="63"/>
      <c r="AW35" s="70"/>
    </row>
    <row r="36" spans="2:49" ht="28.35" customHeight="1" x14ac:dyDescent="0.2">
      <c r="B36" s="69"/>
      <c r="C36" s="63"/>
      <c r="D36" s="63"/>
      <c r="E36" s="63"/>
      <c r="F36" s="63"/>
      <c r="G36" s="33"/>
      <c r="H36" s="33"/>
      <c r="I36" s="33"/>
      <c r="J36" s="33"/>
      <c r="K36" s="33"/>
      <c r="L36" s="33"/>
      <c r="M36" s="63"/>
      <c r="N36" s="63"/>
      <c r="O36" s="63"/>
      <c r="P36" s="63"/>
      <c r="Q36" s="70"/>
      <c r="R36" s="69"/>
      <c r="S36" s="63"/>
      <c r="T36" s="63"/>
      <c r="U36" s="63"/>
      <c r="V36" s="63"/>
      <c r="W36" s="33"/>
      <c r="X36" s="154">
        <f>G37+H37+I37</f>
        <v>2753</v>
      </c>
      <c r="Y36" s="33"/>
      <c r="Z36" s="33"/>
      <c r="AA36" s="149">
        <f>C31+K25+O34</f>
        <v>2801</v>
      </c>
      <c r="AB36" s="33"/>
      <c r="AC36" s="63"/>
      <c r="AD36" s="63"/>
      <c r="AE36" s="63"/>
      <c r="AF36" s="63"/>
      <c r="AG36" s="70"/>
      <c r="AH36" s="69"/>
      <c r="AI36" s="63"/>
      <c r="AJ36" s="63"/>
      <c r="AK36" s="63"/>
      <c r="AL36" s="63"/>
      <c r="AM36" s="33"/>
      <c r="AN36" s="57"/>
      <c r="AO36" s="158"/>
      <c r="AP36" s="33"/>
      <c r="AQ36" s="57"/>
      <c r="AR36" s="33"/>
      <c r="AS36" s="63"/>
      <c r="AT36" s="63"/>
      <c r="AU36" s="63"/>
      <c r="AV36" s="63"/>
      <c r="AW36" s="70"/>
    </row>
    <row r="37" spans="2:49" ht="28.35" customHeight="1" x14ac:dyDescent="0.2">
      <c r="B37" s="69"/>
      <c r="C37" s="63"/>
      <c r="D37" s="63"/>
      <c r="E37" s="63"/>
      <c r="F37" s="63"/>
      <c r="G37" s="137">
        <f>C20+D20+E20+F20</f>
        <v>1597</v>
      </c>
      <c r="H37" s="139">
        <f>G20+H20+I20+J20</f>
        <v>1156</v>
      </c>
      <c r="I37" s="141">
        <f>K20+L20+M20+N20</f>
        <v>0</v>
      </c>
      <c r="J37" s="33"/>
      <c r="K37" s="33"/>
      <c r="L37" s="33"/>
      <c r="M37" s="63"/>
      <c r="N37" s="63"/>
      <c r="O37" s="63"/>
      <c r="P37" s="63"/>
      <c r="Q37" s="70"/>
      <c r="R37" s="69"/>
      <c r="S37" s="63"/>
      <c r="T37" s="63"/>
      <c r="U37" s="63"/>
      <c r="V37" s="63"/>
      <c r="W37" s="56"/>
      <c r="X37" s="155"/>
      <c r="Y37" s="56"/>
      <c r="Z37" s="33"/>
      <c r="AA37" s="150"/>
      <c r="AB37" s="33"/>
      <c r="AC37" s="63"/>
      <c r="AD37" s="63"/>
      <c r="AE37" s="63"/>
      <c r="AF37" s="63"/>
      <c r="AG37" s="70"/>
      <c r="AH37" s="69"/>
      <c r="AI37" s="63"/>
      <c r="AJ37" s="63"/>
      <c r="AK37" s="63"/>
      <c r="AL37" s="63"/>
      <c r="AM37" s="56"/>
      <c r="AN37" s="57"/>
      <c r="AO37" s="158"/>
      <c r="AP37" s="33"/>
      <c r="AQ37" s="62"/>
      <c r="AR37" s="33"/>
      <c r="AS37" s="63"/>
      <c r="AT37" s="63"/>
      <c r="AU37" s="63"/>
      <c r="AV37" s="63"/>
      <c r="AW37" s="70"/>
    </row>
    <row r="38" spans="2:49" ht="28.35" customHeight="1" x14ac:dyDescent="0.2">
      <c r="B38" s="69"/>
      <c r="C38" s="63"/>
      <c r="D38" s="63"/>
      <c r="E38" s="63"/>
      <c r="F38" s="63"/>
      <c r="G38" s="138"/>
      <c r="H38" s="140"/>
      <c r="I38" s="142"/>
      <c r="J38" s="33"/>
      <c r="K38" s="33"/>
      <c r="L38" s="33"/>
      <c r="M38" s="63"/>
      <c r="N38" s="63"/>
      <c r="O38" s="63"/>
      <c r="P38" s="63"/>
      <c r="Q38" s="70"/>
      <c r="R38" s="69"/>
      <c r="S38" s="63"/>
      <c r="T38" s="63"/>
      <c r="U38" s="63"/>
      <c r="V38" s="63"/>
      <c r="W38" s="65"/>
      <c r="X38" s="65"/>
      <c r="Y38" s="65"/>
      <c r="Z38" s="33"/>
      <c r="AA38" s="33"/>
      <c r="AB38" s="33"/>
      <c r="AC38" s="63"/>
      <c r="AD38" s="63"/>
      <c r="AE38" s="63"/>
      <c r="AF38" s="63"/>
      <c r="AG38" s="70"/>
      <c r="AH38" s="69"/>
      <c r="AI38" s="63"/>
      <c r="AJ38" s="63"/>
      <c r="AK38" s="63"/>
      <c r="AL38" s="63"/>
      <c r="AM38" s="65"/>
      <c r="AN38" s="65"/>
      <c r="AO38" s="158"/>
      <c r="AP38" s="33"/>
      <c r="AQ38" s="33"/>
      <c r="AR38" s="33"/>
      <c r="AS38" s="63"/>
      <c r="AT38" s="63"/>
      <c r="AU38" s="63"/>
      <c r="AV38" s="63"/>
      <c r="AW38" s="70"/>
    </row>
    <row r="39" spans="2:49" ht="28.35" customHeight="1" thickBot="1" x14ac:dyDescent="0.25">
      <c r="B39" s="71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3"/>
      <c r="R39" s="71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3"/>
      <c r="AH39" s="71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3"/>
    </row>
    <row r="40" spans="2:49" ht="28.35" customHeight="1" x14ac:dyDescent="0.2"/>
    <row r="41" spans="2:49" ht="28.35" customHeight="1" x14ac:dyDescent="0.2"/>
    <row r="42" spans="2:49" ht="28.35" customHeight="1" x14ac:dyDescent="0.2"/>
    <row r="43" spans="2:49" ht="28.35" customHeight="1" x14ac:dyDescent="0.2"/>
    <row r="44" spans="2:49" ht="28.35" customHeight="1" x14ac:dyDescent="0.2"/>
    <row r="45" spans="2:49" ht="28.35" customHeight="1" x14ac:dyDescent="0.2"/>
    <row r="46" spans="2:49" ht="28.35" customHeight="1" x14ac:dyDescent="0.2"/>
    <row r="47" spans="2:49" ht="28.35" customHeight="1" x14ac:dyDescent="0.2"/>
    <row r="48" spans="2:49" ht="28.35" customHeight="1" x14ac:dyDescent="0.2"/>
    <row r="49" ht="28.35" customHeight="1" x14ac:dyDescent="0.2"/>
  </sheetData>
  <sheetProtection password="DAA7" sheet="1" formatCells="0" formatRows="0" insertColumns="0" insertRows="0" insertHyperlinks="0" deleteRows="0" sort="0" autoFilter="0" pivotTables="0"/>
  <mergeCells count="43">
    <mergeCell ref="AD33:AE33"/>
    <mergeCell ref="X36:X37"/>
    <mergeCell ref="AI31:AL31"/>
    <mergeCell ref="AO35:AO38"/>
    <mergeCell ref="R3:AG3"/>
    <mergeCell ref="AH3:AW3"/>
    <mergeCell ref="AS31:AV31"/>
    <mergeCell ref="R23:AG23"/>
    <mergeCell ref="AH23:AW23"/>
    <mergeCell ref="G37:G38"/>
    <mergeCell ref="H37:H38"/>
    <mergeCell ref="I37:I38"/>
    <mergeCell ref="T33:U33"/>
    <mergeCell ref="AA26:AA27"/>
    <mergeCell ref="T30:U30"/>
    <mergeCell ref="X26:X27"/>
    <mergeCell ref="AA36:AA37"/>
    <mergeCell ref="O34:P34"/>
    <mergeCell ref="C31:D31"/>
    <mergeCell ref="O32:P32"/>
    <mergeCell ref="O33:P33"/>
    <mergeCell ref="C5:D5"/>
    <mergeCell ref="C16:F16"/>
    <mergeCell ref="G16:J16"/>
    <mergeCell ref="K16:N16"/>
    <mergeCell ref="K25:K26"/>
    <mergeCell ref="J25:J26"/>
    <mergeCell ref="L25:L26"/>
    <mergeCell ref="B23:Q23"/>
    <mergeCell ref="C8:H8"/>
    <mergeCell ref="C9:H9"/>
    <mergeCell ref="C10:H10"/>
    <mergeCell ref="C11:H11"/>
    <mergeCell ref="A18:B18"/>
    <mergeCell ref="A20:B20"/>
    <mergeCell ref="A21:B21"/>
    <mergeCell ref="AO25:AO28"/>
    <mergeCell ref="AD30:AE30"/>
    <mergeCell ref="C6:H6"/>
    <mergeCell ref="C7:H7"/>
    <mergeCell ref="C29:D29"/>
    <mergeCell ref="C30:D30"/>
    <mergeCell ref="A19:B19"/>
  </mergeCells>
  <pageMargins left="0.7" right="0.7" top="0.75" bottom="0.75" header="0.3" footer="0.3"/>
  <pageSetup paperSize="66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6</xdr:col>
                <xdr:colOff>180975</xdr:colOff>
                <xdr:row>11</xdr:row>
                <xdr:rowOff>171450</xdr:rowOff>
              </from>
              <to>
                <xdr:col>9</xdr:col>
                <xdr:colOff>104775</xdr:colOff>
                <xdr:row>14</xdr:row>
                <xdr:rowOff>123825</xdr:rowOff>
              </to>
            </anchor>
          </controlPr>
        </control>
      </mc:Choice>
      <mc:Fallback>
        <control shapeId="921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60"/>
  <sheetViews>
    <sheetView tabSelected="1" view="pageBreakPreview" zoomScale="70" zoomScaleNormal="55" zoomScaleSheetLayoutView="70" workbookViewId="0">
      <selection activeCell="B7" sqref="B7"/>
    </sheetView>
  </sheetViews>
  <sheetFormatPr defaultRowHeight="15" x14ac:dyDescent="0.2"/>
  <cols>
    <col min="1" max="1" width="19.33203125" bestFit="1" customWidth="1"/>
  </cols>
  <sheetData>
    <row r="2" spans="1:14" x14ac:dyDescent="0.2">
      <c r="G2" s="160"/>
      <c r="H2" s="160"/>
      <c r="I2" s="160"/>
    </row>
    <row r="3" spans="1:14" ht="18" customHeight="1" x14ac:dyDescent="0.2">
      <c r="A3" t="s">
        <v>65</v>
      </c>
      <c r="B3" s="161" t="str">
        <f>Summary!C3</f>
        <v>uMngeni Local Municipality</v>
      </c>
      <c r="C3" s="161"/>
      <c r="D3" s="161"/>
    </row>
    <row r="4" spans="1:14" ht="18.75" customHeight="1" x14ac:dyDescent="0.2">
      <c r="A4" t="s">
        <v>0</v>
      </c>
      <c r="B4" s="161" t="str">
        <f>Summary!C4</f>
        <v>Cedara Road &amp; R103</v>
      </c>
      <c r="C4" s="161"/>
      <c r="D4" s="161"/>
    </row>
    <row r="5" spans="1:14" ht="16.5" customHeight="1" x14ac:dyDescent="0.2">
      <c r="A5" t="s">
        <v>1</v>
      </c>
      <c r="B5" s="162">
        <v>42859</v>
      </c>
      <c r="C5" s="161"/>
      <c r="D5" s="161"/>
    </row>
    <row r="6" spans="1:14" ht="21" customHeight="1" x14ac:dyDescent="0.2">
      <c r="A6" t="s">
        <v>64</v>
      </c>
      <c r="B6" s="161" t="str">
        <f>Summary!C6&amp;" /  "&amp;Summary!C7</f>
        <v xml:space="preserve"> 29°32'22.38"S /   30°16'35.36"E</v>
      </c>
      <c r="C6" s="161"/>
      <c r="D6" s="161"/>
    </row>
    <row r="7" spans="1:14" ht="15.75" thickBot="1" x14ac:dyDescent="0.25"/>
    <row r="8" spans="1:14" ht="15" customHeight="1" x14ac:dyDescent="0.2">
      <c r="A8" s="19" t="s">
        <v>2</v>
      </c>
      <c r="B8" s="163" t="s">
        <v>79</v>
      </c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5"/>
    </row>
    <row r="9" spans="1:14" ht="15.75" customHeight="1" thickBot="1" x14ac:dyDescent="0.25">
      <c r="A9" s="20" t="s">
        <v>4</v>
      </c>
      <c r="B9" s="167" t="s">
        <v>67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9"/>
    </row>
    <row r="10" spans="1:14" ht="15" customHeight="1" x14ac:dyDescent="0.2">
      <c r="A10" s="19" t="s">
        <v>5</v>
      </c>
      <c r="B10" s="163" t="s">
        <v>58</v>
      </c>
      <c r="C10" s="164"/>
      <c r="D10" s="164"/>
      <c r="E10" s="165"/>
      <c r="F10" s="166" t="s">
        <v>59</v>
      </c>
      <c r="G10" s="164"/>
      <c r="H10" s="164"/>
      <c r="I10" s="165"/>
      <c r="J10" s="166" t="s">
        <v>60</v>
      </c>
      <c r="K10" s="164"/>
      <c r="L10" s="164"/>
      <c r="M10" s="165"/>
    </row>
    <row r="11" spans="1:14" ht="15.75" customHeight="1" thickBot="1" x14ac:dyDescent="0.25">
      <c r="A11" s="22" t="s">
        <v>6</v>
      </c>
      <c r="B11" s="23" t="s">
        <v>7</v>
      </c>
      <c r="C11" s="24" t="s">
        <v>62</v>
      </c>
      <c r="D11" s="24" t="s">
        <v>63</v>
      </c>
      <c r="E11" s="25" t="s">
        <v>8</v>
      </c>
      <c r="F11" s="10" t="s">
        <v>7</v>
      </c>
      <c r="G11" s="24" t="s">
        <v>62</v>
      </c>
      <c r="H11" s="24" t="s">
        <v>63</v>
      </c>
      <c r="I11" s="25" t="s">
        <v>8</v>
      </c>
      <c r="J11" s="10" t="s">
        <v>7</v>
      </c>
      <c r="K11" s="24" t="s">
        <v>62</v>
      </c>
      <c r="L11" s="24" t="s">
        <v>63</v>
      </c>
      <c r="M11" s="25" t="s">
        <v>8</v>
      </c>
    </row>
    <row r="12" spans="1:14" x14ac:dyDescent="0.2">
      <c r="A12" s="21" t="s">
        <v>9</v>
      </c>
      <c r="B12" s="18"/>
      <c r="C12" s="1"/>
      <c r="D12" s="1"/>
      <c r="E12" s="9"/>
      <c r="F12" s="96">
        <v>6</v>
      </c>
      <c r="G12" s="96"/>
      <c r="H12" s="96"/>
      <c r="I12" s="96">
        <v>1</v>
      </c>
      <c r="J12" s="97">
        <v>1</v>
      </c>
      <c r="K12" s="97"/>
      <c r="L12" s="97"/>
      <c r="M12" s="97"/>
      <c r="N12" s="95"/>
    </row>
    <row r="13" spans="1:14" x14ac:dyDescent="0.2">
      <c r="A13" s="13" t="s">
        <v>10</v>
      </c>
      <c r="B13" s="16"/>
      <c r="C13" s="1"/>
      <c r="D13" s="1"/>
      <c r="E13" s="9"/>
      <c r="F13" s="96">
        <v>24</v>
      </c>
      <c r="G13" s="96">
        <v>2</v>
      </c>
      <c r="H13" s="96"/>
      <c r="I13" s="96">
        <v>1</v>
      </c>
      <c r="J13" s="97">
        <v>1</v>
      </c>
      <c r="K13" s="97"/>
      <c r="L13" s="97"/>
      <c r="M13" s="97"/>
      <c r="N13" s="95"/>
    </row>
    <row r="14" spans="1:14" x14ac:dyDescent="0.2">
      <c r="A14" s="13" t="s">
        <v>11</v>
      </c>
      <c r="B14" s="16"/>
      <c r="C14" s="1"/>
      <c r="D14" s="1"/>
      <c r="E14" s="9"/>
      <c r="F14" s="96">
        <v>42</v>
      </c>
      <c r="G14" s="96">
        <v>3</v>
      </c>
      <c r="H14" s="96">
        <v>1</v>
      </c>
      <c r="I14" s="96"/>
      <c r="J14" s="97">
        <v>2</v>
      </c>
      <c r="K14" s="97"/>
      <c r="L14" s="97"/>
      <c r="M14" s="97"/>
      <c r="N14" s="95"/>
    </row>
    <row r="15" spans="1:14" x14ac:dyDescent="0.2">
      <c r="A15" s="13" t="s">
        <v>12</v>
      </c>
      <c r="B15" s="16"/>
      <c r="C15" s="1"/>
      <c r="D15" s="1"/>
      <c r="E15" s="9"/>
      <c r="F15" s="96">
        <v>78</v>
      </c>
      <c r="G15" s="96">
        <v>2</v>
      </c>
      <c r="H15" s="96">
        <v>2</v>
      </c>
      <c r="I15" s="96">
        <v>1</v>
      </c>
      <c r="J15" s="97">
        <v>1</v>
      </c>
      <c r="K15" s="97">
        <v>1</v>
      </c>
      <c r="L15" s="97"/>
      <c r="M15" s="97"/>
      <c r="N15" s="95"/>
    </row>
    <row r="16" spans="1:14" x14ac:dyDescent="0.2">
      <c r="A16" s="13" t="s">
        <v>13</v>
      </c>
      <c r="B16" s="16"/>
      <c r="C16" s="1"/>
      <c r="D16" s="1"/>
      <c r="E16" s="9"/>
      <c r="F16" s="96">
        <v>101</v>
      </c>
      <c r="G16" s="96">
        <v>2</v>
      </c>
      <c r="H16" s="96"/>
      <c r="I16" s="96"/>
      <c r="J16" s="97"/>
      <c r="K16" s="97"/>
      <c r="L16" s="97"/>
      <c r="M16" s="97"/>
      <c r="N16" s="95"/>
    </row>
    <row r="17" spans="1:14" x14ac:dyDescent="0.2">
      <c r="A17" s="13" t="s">
        <v>14</v>
      </c>
      <c r="B17" s="16"/>
      <c r="C17" s="1"/>
      <c r="D17" s="1"/>
      <c r="E17" s="9"/>
      <c r="F17" s="96">
        <v>108</v>
      </c>
      <c r="G17" s="96">
        <v>4</v>
      </c>
      <c r="H17" s="96">
        <v>1</v>
      </c>
      <c r="I17" s="96"/>
      <c r="J17" s="97">
        <v>4</v>
      </c>
      <c r="K17" s="97"/>
      <c r="L17" s="97"/>
      <c r="M17" s="97"/>
      <c r="N17" s="95"/>
    </row>
    <row r="18" spans="1:14" x14ac:dyDescent="0.2">
      <c r="A18" s="13" t="s">
        <v>15</v>
      </c>
      <c r="B18" s="16"/>
      <c r="C18" s="1"/>
      <c r="D18" s="1"/>
      <c r="E18" s="9"/>
      <c r="F18" s="96">
        <v>115</v>
      </c>
      <c r="G18" s="96">
        <v>1</v>
      </c>
      <c r="H18" s="96">
        <v>2</v>
      </c>
      <c r="I18" s="96"/>
      <c r="J18" s="97">
        <v>1</v>
      </c>
      <c r="K18" s="97"/>
      <c r="L18" s="97"/>
      <c r="M18" s="97"/>
      <c r="N18" s="95"/>
    </row>
    <row r="19" spans="1:14" x14ac:dyDescent="0.2">
      <c r="A19" s="13" t="s">
        <v>16</v>
      </c>
      <c r="B19" s="16"/>
      <c r="C19" s="1"/>
      <c r="D19" s="1"/>
      <c r="E19" s="9"/>
      <c r="F19" s="96">
        <v>80</v>
      </c>
      <c r="G19" s="96">
        <v>4</v>
      </c>
      <c r="H19" s="96"/>
      <c r="I19" s="96"/>
      <c r="J19" s="97">
        <v>1</v>
      </c>
      <c r="K19" s="97"/>
      <c r="L19" s="97"/>
      <c r="M19" s="97"/>
      <c r="N19" s="95"/>
    </row>
    <row r="20" spans="1:14" x14ac:dyDescent="0.2">
      <c r="A20" s="13" t="s">
        <v>17</v>
      </c>
      <c r="B20" s="16"/>
      <c r="C20" s="1"/>
      <c r="D20" s="1"/>
      <c r="E20" s="9"/>
      <c r="F20" s="96">
        <v>46</v>
      </c>
      <c r="G20" s="96"/>
      <c r="H20" s="96">
        <v>2</v>
      </c>
      <c r="I20" s="96"/>
      <c r="J20" s="97">
        <v>1</v>
      </c>
      <c r="K20" s="97"/>
      <c r="L20" s="97"/>
      <c r="M20" s="97"/>
      <c r="N20" s="95"/>
    </row>
    <row r="21" spans="1:14" x14ac:dyDescent="0.2">
      <c r="A21" s="13" t="s">
        <v>18</v>
      </c>
      <c r="B21" s="16"/>
      <c r="C21" s="1"/>
      <c r="D21" s="1"/>
      <c r="E21" s="9"/>
      <c r="F21" s="96">
        <v>40</v>
      </c>
      <c r="G21" s="96">
        <v>3</v>
      </c>
      <c r="H21" s="96">
        <v>2</v>
      </c>
      <c r="I21" s="96"/>
      <c r="J21" s="97">
        <v>3</v>
      </c>
      <c r="K21" s="97"/>
      <c r="L21" s="97">
        <v>1</v>
      </c>
      <c r="M21" s="97"/>
      <c r="N21" s="95"/>
    </row>
    <row r="22" spans="1:14" x14ac:dyDescent="0.2">
      <c r="A22" s="13" t="s">
        <v>19</v>
      </c>
      <c r="B22" s="16"/>
      <c r="C22" s="1"/>
      <c r="D22" s="1"/>
      <c r="E22" s="9"/>
      <c r="F22" s="96">
        <v>35</v>
      </c>
      <c r="G22" s="96"/>
      <c r="H22" s="96">
        <v>2</v>
      </c>
      <c r="I22" s="96"/>
      <c r="J22" s="97">
        <v>2</v>
      </c>
      <c r="K22" s="97"/>
      <c r="L22" s="97"/>
      <c r="M22" s="97"/>
      <c r="N22" s="95"/>
    </row>
    <row r="23" spans="1:14" x14ac:dyDescent="0.2">
      <c r="A23" s="13" t="s">
        <v>20</v>
      </c>
      <c r="B23" s="16"/>
      <c r="C23" s="1"/>
      <c r="D23" s="1"/>
      <c r="E23" s="9"/>
      <c r="F23" s="96">
        <v>34</v>
      </c>
      <c r="G23" s="96">
        <v>1</v>
      </c>
      <c r="H23" s="96">
        <v>1</v>
      </c>
      <c r="I23" s="96"/>
      <c r="J23" s="97">
        <v>1</v>
      </c>
      <c r="K23" s="97"/>
      <c r="L23" s="97"/>
      <c r="M23" s="97"/>
      <c r="N23" s="95"/>
    </row>
    <row r="24" spans="1:14" x14ac:dyDescent="0.2">
      <c r="A24" s="13" t="s">
        <v>21</v>
      </c>
      <c r="B24" s="16"/>
      <c r="C24" s="1"/>
      <c r="D24" s="1"/>
      <c r="E24" s="9"/>
      <c r="F24" s="96">
        <v>35</v>
      </c>
      <c r="G24" s="96"/>
      <c r="H24" s="96">
        <v>4</v>
      </c>
      <c r="I24" s="96"/>
      <c r="J24" s="97">
        <v>1</v>
      </c>
      <c r="K24" s="97"/>
      <c r="L24" s="97"/>
      <c r="M24" s="97"/>
      <c r="N24" s="95"/>
    </row>
    <row r="25" spans="1:14" x14ac:dyDescent="0.2">
      <c r="A25" s="13" t="s">
        <v>22</v>
      </c>
      <c r="B25" s="16"/>
      <c r="C25" s="1"/>
      <c r="D25" s="1"/>
      <c r="E25" s="9"/>
      <c r="F25" s="96">
        <v>27</v>
      </c>
      <c r="G25" s="96">
        <v>1</v>
      </c>
      <c r="H25" s="96">
        <v>2</v>
      </c>
      <c r="I25" s="96">
        <v>1</v>
      </c>
      <c r="J25" s="97">
        <v>2</v>
      </c>
      <c r="K25" s="97"/>
      <c r="L25" s="97"/>
      <c r="M25" s="97"/>
      <c r="N25" s="95"/>
    </row>
    <row r="26" spans="1:14" x14ac:dyDescent="0.2">
      <c r="A26" s="13" t="s">
        <v>23</v>
      </c>
      <c r="B26" s="16"/>
      <c r="C26" s="1"/>
      <c r="D26" s="1"/>
      <c r="E26" s="9"/>
      <c r="F26" s="96">
        <v>35</v>
      </c>
      <c r="G26" s="96"/>
      <c r="H26" s="96">
        <v>3</v>
      </c>
      <c r="I26" s="96"/>
      <c r="J26" s="97"/>
      <c r="K26" s="97"/>
      <c r="L26" s="97"/>
      <c r="M26" s="97"/>
      <c r="N26" s="95"/>
    </row>
    <row r="27" spans="1:14" x14ac:dyDescent="0.2">
      <c r="A27" s="13" t="s">
        <v>24</v>
      </c>
      <c r="B27" s="16"/>
      <c r="C27" s="1"/>
      <c r="D27" s="1"/>
      <c r="E27" s="9"/>
      <c r="F27" s="96">
        <v>25</v>
      </c>
      <c r="G27" s="96"/>
      <c r="H27" s="96">
        <v>1</v>
      </c>
      <c r="I27" s="96"/>
      <c r="J27" s="97">
        <v>1</v>
      </c>
      <c r="K27" s="97"/>
      <c r="L27" s="97"/>
      <c r="M27" s="97"/>
      <c r="N27" s="95"/>
    </row>
    <row r="28" spans="1:14" x14ac:dyDescent="0.2">
      <c r="A28" s="13" t="s">
        <v>25</v>
      </c>
      <c r="B28" s="16"/>
      <c r="C28" s="1"/>
      <c r="D28" s="1"/>
      <c r="E28" s="9"/>
      <c r="F28" s="96">
        <v>29</v>
      </c>
      <c r="G28" s="96">
        <v>1</v>
      </c>
      <c r="H28" s="96">
        <v>3</v>
      </c>
      <c r="I28" s="96"/>
      <c r="J28" s="97">
        <v>2</v>
      </c>
      <c r="K28" s="97"/>
      <c r="L28" s="97"/>
      <c r="M28" s="97"/>
      <c r="N28" s="95"/>
    </row>
    <row r="29" spans="1:14" x14ac:dyDescent="0.2">
      <c r="A29" s="13" t="s">
        <v>26</v>
      </c>
      <c r="B29" s="16"/>
      <c r="C29" s="1"/>
      <c r="D29" s="1"/>
      <c r="E29" s="9"/>
      <c r="F29" s="96">
        <v>26</v>
      </c>
      <c r="G29" s="96"/>
      <c r="H29" s="96">
        <v>4</v>
      </c>
      <c r="I29" s="96"/>
      <c r="J29" s="97">
        <v>1</v>
      </c>
      <c r="K29" s="97"/>
      <c r="L29" s="97"/>
      <c r="M29" s="97"/>
      <c r="N29" s="95"/>
    </row>
    <row r="30" spans="1:14" x14ac:dyDescent="0.2">
      <c r="A30" s="13" t="s">
        <v>27</v>
      </c>
      <c r="B30" s="16"/>
      <c r="C30" s="1"/>
      <c r="D30" s="1"/>
      <c r="E30" s="9"/>
      <c r="F30" s="96">
        <v>49</v>
      </c>
      <c r="G30" s="96"/>
      <c r="H30" s="96"/>
      <c r="I30" s="96"/>
      <c r="J30" s="97">
        <v>1</v>
      </c>
      <c r="K30" s="97"/>
      <c r="L30" s="97"/>
      <c r="M30" s="97"/>
      <c r="N30" s="95"/>
    </row>
    <row r="31" spans="1:14" x14ac:dyDescent="0.2">
      <c r="A31" s="13" t="s">
        <v>28</v>
      </c>
      <c r="B31" s="16"/>
      <c r="C31" s="1"/>
      <c r="D31" s="1"/>
      <c r="E31" s="9"/>
      <c r="F31" s="96">
        <v>33</v>
      </c>
      <c r="G31" s="96">
        <v>1</v>
      </c>
      <c r="H31" s="96">
        <v>1</v>
      </c>
      <c r="I31" s="96"/>
      <c r="J31" s="97">
        <v>1</v>
      </c>
      <c r="K31" s="97"/>
      <c r="L31" s="97"/>
      <c r="M31" s="97"/>
      <c r="N31" s="95"/>
    </row>
    <row r="32" spans="1:14" x14ac:dyDescent="0.2">
      <c r="A32" s="13" t="s">
        <v>29</v>
      </c>
      <c r="B32" s="16"/>
      <c r="C32" s="1"/>
      <c r="D32" s="1"/>
      <c r="E32" s="9"/>
      <c r="F32" s="96">
        <v>48</v>
      </c>
      <c r="G32" s="96"/>
      <c r="H32" s="96">
        <v>2</v>
      </c>
      <c r="I32" s="96"/>
      <c r="J32" s="97"/>
      <c r="K32" s="97">
        <v>1</v>
      </c>
      <c r="L32" s="97"/>
      <c r="M32" s="97"/>
      <c r="N32" s="95"/>
    </row>
    <row r="33" spans="1:14" x14ac:dyDescent="0.2">
      <c r="A33" s="13" t="s">
        <v>30</v>
      </c>
      <c r="B33" s="16"/>
      <c r="C33" s="1"/>
      <c r="D33" s="1"/>
      <c r="E33" s="9"/>
      <c r="F33" s="96">
        <v>27</v>
      </c>
      <c r="G33" s="96"/>
      <c r="H33" s="96">
        <v>2</v>
      </c>
      <c r="I33" s="96"/>
      <c r="J33" s="97">
        <v>1</v>
      </c>
      <c r="K33" s="97"/>
      <c r="L33" s="97"/>
      <c r="M33" s="97"/>
      <c r="N33" s="95"/>
    </row>
    <row r="34" spans="1:14" x14ac:dyDescent="0.2">
      <c r="A34" s="13" t="s">
        <v>31</v>
      </c>
      <c r="B34" s="16"/>
      <c r="C34" s="1"/>
      <c r="D34" s="1"/>
      <c r="E34" s="9"/>
      <c r="F34" s="96">
        <v>44</v>
      </c>
      <c r="G34" s="96">
        <v>1</v>
      </c>
      <c r="H34" s="96">
        <v>2</v>
      </c>
      <c r="I34" s="96"/>
      <c r="J34" s="97">
        <v>1</v>
      </c>
      <c r="K34" s="97"/>
      <c r="L34" s="97"/>
      <c r="M34" s="97"/>
      <c r="N34" s="95"/>
    </row>
    <row r="35" spans="1:14" x14ac:dyDescent="0.2">
      <c r="A35" s="13" t="s">
        <v>32</v>
      </c>
      <c r="B35" s="16"/>
      <c r="C35" s="1"/>
      <c r="D35" s="1"/>
      <c r="E35" s="9"/>
      <c r="F35" s="96">
        <v>45</v>
      </c>
      <c r="G35" s="96">
        <v>1</v>
      </c>
      <c r="H35" s="96">
        <v>4</v>
      </c>
      <c r="I35" s="96"/>
      <c r="J35" s="97">
        <v>2</v>
      </c>
      <c r="K35" s="97"/>
      <c r="L35" s="97"/>
      <c r="M35" s="97"/>
      <c r="N35" s="95"/>
    </row>
    <row r="36" spans="1:14" x14ac:dyDescent="0.2">
      <c r="A36" s="13" t="s">
        <v>33</v>
      </c>
      <c r="B36" s="16"/>
      <c r="C36" s="1"/>
      <c r="D36" s="1"/>
      <c r="E36" s="9"/>
      <c r="F36" s="96">
        <v>36</v>
      </c>
      <c r="G36" s="96">
        <v>2</v>
      </c>
      <c r="H36" s="96">
        <v>1</v>
      </c>
      <c r="I36" s="96"/>
      <c r="J36" s="97">
        <v>1</v>
      </c>
      <c r="K36" s="97"/>
      <c r="L36" s="97"/>
      <c r="M36" s="97"/>
      <c r="N36" s="95"/>
    </row>
    <row r="37" spans="1:14" x14ac:dyDescent="0.2">
      <c r="A37" s="13" t="s">
        <v>34</v>
      </c>
      <c r="B37" s="16"/>
      <c r="C37" s="1"/>
      <c r="D37" s="1"/>
      <c r="E37" s="9"/>
      <c r="F37" s="96">
        <v>46</v>
      </c>
      <c r="G37" s="96">
        <v>1</v>
      </c>
      <c r="H37" s="96">
        <v>4</v>
      </c>
      <c r="I37" s="96"/>
      <c r="J37" s="97"/>
      <c r="K37" s="97"/>
      <c r="L37" s="97">
        <v>1</v>
      </c>
      <c r="M37" s="97"/>
      <c r="N37" s="95"/>
    </row>
    <row r="38" spans="1:14" x14ac:dyDescent="0.2">
      <c r="A38" s="13" t="s">
        <v>35</v>
      </c>
      <c r="B38" s="16"/>
      <c r="C38" s="1"/>
      <c r="D38" s="1"/>
      <c r="E38" s="9"/>
      <c r="F38" s="96">
        <v>53</v>
      </c>
      <c r="G38" s="96"/>
      <c r="H38" s="96">
        <v>2</v>
      </c>
      <c r="I38" s="96"/>
      <c r="J38" s="97"/>
      <c r="K38" s="97"/>
      <c r="L38" s="97"/>
      <c r="M38" s="97"/>
      <c r="N38" s="95"/>
    </row>
    <row r="39" spans="1:14" x14ac:dyDescent="0.2">
      <c r="A39" s="13" t="s">
        <v>36</v>
      </c>
      <c r="B39" s="16"/>
      <c r="C39" s="1"/>
      <c r="D39" s="1"/>
      <c r="E39" s="9"/>
      <c r="F39" s="96">
        <v>50</v>
      </c>
      <c r="G39" s="96"/>
      <c r="H39" s="96">
        <v>2</v>
      </c>
      <c r="I39" s="96"/>
      <c r="J39" s="97">
        <v>3</v>
      </c>
      <c r="K39" s="97"/>
      <c r="L39" s="97"/>
      <c r="M39" s="97"/>
      <c r="N39" s="95"/>
    </row>
    <row r="40" spans="1:14" x14ac:dyDescent="0.2">
      <c r="A40" s="13" t="s">
        <v>37</v>
      </c>
      <c r="B40" s="16"/>
      <c r="C40" s="1"/>
      <c r="D40" s="1"/>
      <c r="E40" s="9"/>
      <c r="F40" s="96">
        <v>53</v>
      </c>
      <c r="G40" s="96"/>
      <c r="H40" s="96">
        <v>1</v>
      </c>
      <c r="I40" s="96"/>
      <c r="J40" s="97">
        <v>3</v>
      </c>
      <c r="K40" s="97"/>
      <c r="L40" s="97"/>
      <c r="M40" s="97"/>
      <c r="N40" s="95"/>
    </row>
    <row r="41" spans="1:14" x14ac:dyDescent="0.2">
      <c r="A41" s="13" t="s">
        <v>38</v>
      </c>
      <c r="B41" s="16"/>
      <c r="C41" s="1"/>
      <c r="D41" s="1"/>
      <c r="E41" s="9"/>
      <c r="F41" s="96">
        <v>39</v>
      </c>
      <c r="G41" s="96">
        <v>3</v>
      </c>
      <c r="H41" s="96">
        <v>2</v>
      </c>
      <c r="I41" s="96"/>
      <c r="J41" s="97">
        <v>2</v>
      </c>
      <c r="K41" s="97"/>
      <c r="L41" s="97"/>
      <c r="M41" s="97"/>
      <c r="N41" s="95"/>
    </row>
    <row r="42" spans="1:14" x14ac:dyDescent="0.2">
      <c r="A42" s="13" t="s">
        <v>39</v>
      </c>
      <c r="B42" s="16"/>
      <c r="C42" s="1"/>
      <c r="D42" s="1"/>
      <c r="E42" s="9"/>
      <c r="F42" s="96">
        <v>50</v>
      </c>
      <c r="G42" s="96"/>
      <c r="H42" s="96"/>
      <c r="I42" s="96"/>
      <c r="J42" s="97"/>
      <c r="K42" s="97"/>
      <c r="L42" s="97"/>
      <c r="M42" s="97"/>
      <c r="N42" s="95"/>
    </row>
    <row r="43" spans="1:14" x14ac:dyDescent="0.2">
      <c r="A43" s="13" t="s">
        <v>40</v>
      </c>
      <c r="B43" s="16"/>
      <c r="C43" s="1"/>
      <c r="D43" s="1"/>
      <c r="E43" s="9"/>
      <c r="F43" s="96">
        <v>46</v>
      </c>
      <c r="G43" s="96">
        <v>1</v>
      </c>
      <c r="H43" s="96"/>
      <c r="I43" s="96"/>
      <c r="J43" s="97">
        <v>4</v>
      </c>
      <c r="K43" s="97"/>
      <c r="L43" s="97"/>
      <c r="M43" s="97"/>
      <c r="N43" s="95"/>
    </row>
    <row r="44" spans="1:14" x14ac:dyDescent="0.2">
      <c r="A44" s="13" t="s">
        <v>41</v>
      </c>
      <c r="B44" s="16"/>
      <c r="C44" s="1"/>
      <c r="D44" s="1"/>
      <c r="E44" s="9"/>
      <c r="F44" s="96">
        <v>66</v>
      </c>
      <c r="G44" s="96">
        <v>1</v>
      </c>
      <c r="H44" s="96"/>
      <c r="I44" s="96"/>
      <c r="J44" s="97"/>
      <c r="K44" s="97"/>
      <c r="L44" s="97"/>
      <c r="M44" s="97"/>
      <c r="N44" s="95"/>
    </row>
    <row r="45" spans="1:14" x14ac:dyDescent="0.2">
      <c r="A45" s="13" t="s">
        <v>42</v>
      </c>
      <c r="B45" s="16"/>
      <c r="C45" s="1"/>
      <c r="D45" s="1"/>
      <c r="E45" s="9"/>
      <c r="F45" s="96">
        <v>45</v>
      </c>
      <c r="G45" s="96"/>
      <c r="H45" s="96">
        <v>2</v>
      </c>
      <c r="I45" s="96"/>
      <c r="J45" s="97">
        <v>1</v>
      </c>
      <c r="K45" s="97"/>
      <c r="L45" s="97"/>
      <c r="M45" s="97"/>
      <c r="N45" s="95"/>
    </row>
    <row r="46" spans="1:14" x14ac:dyDescent="0.2">
      <c r="A46" s="13" t="s">
        <v>43</v>
      </c>
      <c r="B46" s="16"/>
      <c r="C46" s="1"/>
      <c r="D46" s="1"/>
      <c r="E46" s="9"/>
      <c r="F46" s="96">
        <v>48</v>
      </c>
      <c r="G46" s="96">
        <v>2</v>
      </c>
      <c r="H46" s="96">
        <v>1</v>
      </c>
      <c r="I46" s="96">
        <v>1</v>
      </c>
      <c r="J46" s="97"/>
      <c r="K46" s="97"/>
      <c r="L46" s="97"/>
      <c r="M46" s="97"/>
      <c r="N46" s="95"/>
    </row>
    <row r="47" spans="1:14" x14ac:dyDescent="0.2">
      <c r="A47" s="13" t="s">
        <v>44</v>
      </c>
      <c r="B47" s="16"/>
      <c r="C47" s="1"/>
      <c r="D47" s="1"/>
      <c r="E47" s="9"/>
      <c r="F47" s="96">
        <v>45</v>
      </c>
      <c r="G47" s="96"/>
      <c r="H47" s="96">
        <v>2</v>
      </c>
      <c r="I47" s="96">
        <v>1</v>
      </c>
      <c r="J47" s="97">
        <v>4</v>
      </c>
      <c r="K47" s="97"/>
      <c r="L47" s="97">
        <v>1</v>
      </c>
      <c r="M47" s="97"/>
      <c r="N47" s="95"/>
    </row>
    <row r="48" spans="1:14" x14ac:dyDescent="0.2">
      <c r="A48" s="13" t="s">
        <v>45</v>
      </c>
      <c r="B48" s="16"/>
      <c r="C48" s="1"/>
      <c r="D48" s="1"/>
      <c r="E48" s="9"/>
      <c r="F48" s="96">
        <v>40</v>
      </c>
      <c r="G48" s="96">
        <v>3</v>
      </c>
      <c r="H48" s="96">
        <v>2</v>
      </c>
      <c r="I48" s="96"/>
      <c r="J48" s="97">
        <v>2</v>
      </c>
      <c r="K48" s="97"/>
      <c r="L48" s="97"/>
      <c r="M48" s="97"/>
      <c r="N48" s="95"/>
    </row>
    <row r="49" spans="1:14" x14ac:dyDescent="0.2">
      <c r="A49" s="13" t="s">
        <v>46</v>
      </c>
      <c r="B49" s="16"/>
      <c r="C49" s="1"/>
      <c r="D49" s="1"/>
      <c r="E49" s="9"/>
      <c r="F49" s="96">
        <v>45</v>
      </c>
      <c r="G49" s="96">
        <v>1</v>
      </c>
      <c r="H49" s="96">
        <v>3</v>
      </c>
      <c r="I49" s="96">
        <v>2</v>
      </c>
      <c r="J49" s="97">
        <v>2</v>
      </c>
      <c r="K49" s="97"/>
      <c r="L49" s="97"/>
      <c r="M49" s="97"/>
      <c r="N49" s="95"/>
    </row>
    <row r="50" spans="1:14" x14ac:dyDescent="0.2">
      <c r="A50" s="13" t="s">
        <v>47</v>
      </c>
      <c r="B50" s="16"/>
      <c r="C50" s="1"/>
      <c r="D50" s="1"/>
      <c r="E50" s="9"/>
      <c r="F50" s="96">
        <v>43</v>
      </c>
      <c r="G50" s="96">
        <v>1</v>
      </c>
      <c r="H50" s="96"/>
      <c r="I50" s="96"/>
      <c r="J50" s="97"/>
      <c r="K50" s="97"/>
      <c r="L50" s="97"/>
      <c r="M50" s="97"/>
      <c r="N50" s="95"/>
    </row>
    <row r="51" spans="1:14" x14ac:dyDescent="0.2">
      <c r="A51" s="13" t="s">
        <v>48</v>
      </c>
      <c r="B51" s="16"/>
      <c r="C51" s="1"/>
      <c r="D51" s="1"/>
      <c r="E51" s="9"/>
      <c r="F51" s="96">
        <v>47</v>
      </c>
      <c r="G51" s="96">
        <v>3</v>
      </c>
      <c r="H51" s="96">
        <v>2</v>
      </c>
      <c r="I51" s="96"/>
      <c r="J51" s="97">
        <v>5</v>
      </c>
      <c r="K51" s="97"/>
      <c r="L51" s="97"/>
      <c r="M51" s="97"/>
      <c r="N51" s="95"/>
    </row>
    <row r="52" spans="1:14" x14ac:dyDescent="0.2">
      <c r="A52" s="13" t="s">
        <v>49</v>
      </c>
      <c r="B52" s="16"/>
      <c r="C52" s="1"/>
      <c r="D52" s="1"/>
      <c r="E52" s="9"/>
      <c r="F52" s="96">
        <v>68</v>
      </c>
      <c r="G52" s="96">
        <v>1</v>
      </c>
      <c r="H52" s="96">
        <v>4</v>
      </c>
      <c r="I52" s="96"/>
      <c r="J52" s="97">
        <v>6</v>
      </c>
      <c r="K52" s="97"/>
      <c r="L52" s="97"/>
      <c r="M52" s="97"/>
      <c r="N52" s="95"/>
    </row>
    <row r="53" spans="1:14" x14ac:dyDescent="0.2">
      <c r="A53" s="13" t="s">
        <v>50</v>
      </c>
      <c r="B53" s="16"/>
      <c r="C53" s="1"/>
      <c r="D53" s="1"/>
      <c r="E53" s="9"/>
      <c r="F53" s="96">
        <v>44</v>
      </c>
      <c r="G53" s="96">
        <v>3</v>
      </c>
      <c r="H53" s="96">
        <v>1</v>
      </c>
      <c r="I53" s="96"/>
      <c r="J53" s="97">
        <v>3</v>
      </c>
      <c r="K53" s="97"/>
      <c r="L53" s="97"/>
      <c r="M53" s="97"/>
      <c r="N53" s="95"/>
    </row>
    <row r="54" spans="1:14" x14ac:dyDescent="0.2">
      <c r="A54" s="13" t="s">
        <v>51</v>
      </c>
      <c r="B54" s="16"/>
      <c r="C54" s="1"/>
      <c r="D54" s="1"/>
      <c r="E54" s="9"/>
      <c r="F54" s="96">
        <v>40</v>
      </c>
      <c r="G54" s="96"/>
      <c r="H54" s="96">
        <v>2</v>
      </c>
      <c r="I54" s="96"/>
      <c r="J54" s="97"/>
      <c r="K54" s="97">
        <v>2</v>
      </c>
      <c r="L54" s="97"/>
      <c r="M54" s="97"/>
      <c r="N54" s="95"/>
    </row>
    <row r="55" spans="1:14" x14ac:dyDescent="0.2">
      <c r="A55" s="13" t="s">
        <v>52</v>
      </c>
      <c r="B55" s="16"/>
      <c r="C55" s="1"/>
      <c r="D55" s="1"/>
      <c r="E55" s="9"/>
      <c r="F55" s="96">
        <v>43</v>
      </c>
      <c r="G55" s="96"/>
      <c r="H55" s="96"/>
      <c r="I55" s="96"/>
      <c r="J55" s="97"/>
      <c r="K55" s="97"/>
      <c r="L55" s="97"/>
      <c r="M55" s="97"/>
      <c r="N55" s="95"/>
    </row>
    <row r="56" spans="1:14" x14ac:dyDescent="0.2">
      <c r="A56" s="13" t="s">
        <v>53</v>
      </c>
      <c r="B56" s="16"/>
      <c r="C56" s="1"/>
      <c r="D56" s="1"/>
      <c r="E56" s="9"/>
      <c r="F56" s="96">
        <v>38</v>
      </c>
      <c r="G56" s="96">
        <v>3</v>
      </c>
      <c r="H56" s="96">
        <v>2</v>
      </c>
      <c r="I56" s="96">
        <v>1</v>
      </c>
      <c r="J56" s="97">
        <v>1</v>
      </c>
      <c r="K56" s="97">
        <v>2</v>
      </c>
      <c r="L56" s="97"/>
      <c r="M56" s="97"/>
      <c r="N56" s="95"/>
    </row>
    <row r="57" spans="1:14" x14ac:dyDescent="0.2">
      <c r="A57" s="13" t="s">
        <v>54</v>
      </c>
      <c r="B57" s="16"/>
      <c r="C57" s="1"/>
      <c r="D57" s="1"/>
      <c r="E57" s="9"/>
      <c r="F57" s="96">
        <v>26</v>
      </c>
      <c r="G57" s="96"/>
      <c r="H57" s="96"/>
      <c r="I57" s="96"/>
      <c r="J57" s="97"/>
      <c r="K57" s="97">
        <v>3</v>
      </c>
      <c r="L57" s="97"/>
      <c r="M57" s="97"/>
      <c r="N57" s="95"/>
    </row>
    <row r="58" spans="1:14" x14ac:dyDescent="0.2">
      <c r="A58" s="13" t="s">
        <v>55</v>
      </c>
      <c r="B58" s="16"/>
      <c r="C58" s="1"/>
      <c r="D58" s="1"/>
      <c r="E58" s="9"/>
      <c r="F58" s="96">
        <v>19</v>
      </c>
      <c r="G58" s="96"/>
      <c r="H58" s="96">
        <v>1</v>
      </c>
      <c r="I58" s="96"/>
      <c r="J58" s="97">
        <v>3</v>
      </c>
      <c r="K58" s="97"/>
      <c r="L58" s="97"/>
      <c r="M58" s="97"/>
      <c r="N58" s="95"/>
    </row>
    <row r="59" spans="1:14" x14ac:dyDescent="0.2">
      <c r="A59" s="14" t="s">
        <v>56</v>
      </c>
      <c r="B59" s="16"/>
      <c r="C59" s="1"/>
      <c r="D59" s="1"/>
      <c r="E59" s="9"/>
      <c r="F59" s="96">
        <v>12</v>
      </c>
      <c r="G59" s="96">
        <v>2</v>
      </c>
      <c r="H59" s="96"/>
      <c r="I59" s="96"/>
      <c r="J59" s="97">
        <v>1</v>
      </c>
      <c r="K59" s="97">
        <v>2</v>
      </c>
      <c r="L59" s="97"/>
      <c r="M59" s="97"/>
      <c r="N59" s="95"/>
    </row>
    <row r="60" spans="1:14" ht="15.75" thickBot="1" x14ac:dyDescent="0.25">
      <c r="A60" s="15" t="s">
        <v>3</v>
      </c>
      <c r="B60" s="17">
        <f t="shared" ref="B60:M60" si="0">SUM(B12:B59)</f>
        <v>0</v>
      </c>
      <c r="C60" s="11">
        <f t="shared" si="0"/>
        <v>0</v>
      </c>
      <c r="D60" s="11">
        <f t="shared" si="0"/>
        <v>0</v>
      </c>
      <c r="E60" s="12">
        <f t="shared" si="0"/>
        <v>0</v>
      </c>
      <c r="F60" s="17">
        <f t="shared" si="0"/>
        <v>2174</v>
      </c>
      <c r="G60" s="11">
        <f t="shared" si="0"/>
        <v>54</v>
      </c>
      <c r="H60" s="11">
        <f t="shared" si="0"/>
        <v>75</v>
      </c>
      <c r="I60" s="89">
        <f t="shared" si="0"/>
        <v>9</v>
      </c>
      <c r="J60" s="86">
        <f t="shared" si="0"/>
        <v>72</v>
      </c>
      <c r="K60" s="11">
        <f t="shared" si="0"/>
        <v>11</v>
      </c>
      <c r="L60" s="11">
        <f t="shared" si="0"/>
        <v>3</v>
      </c>
      <c r="M60" s="12">
        <f t="shared" si="0"/>
        <v>0</v>
      </c>
    </row>
  </sheetData>
  <mergeCells count="10">
    <mergeCell ref="B10:E10"/>
    <mergeCell ref="F10:I10"/>
    <mergeCell ref="J10:M10"/>
    <mergeCell ref="B8:M8"/>
    <mergeCell ref="B9:M9"/>
    <mergeCell ref="G2:I2"/>
    <mergeCell ref="B3:D3"/>
    <mergeCell ref="B4:D4"/>
    <mergeCell ref="B5:D5"/>
    <mergeCell ref="B6:D6"/>
  </mergeCells>
  <pageMargins left="0.7" right="0.7" top="0.75" bottom="0.75" header="0.3" footer="0.3"/>
  <pageSetup paperSize="9" scale="5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Z60"/>
  <sheetViews>
    <sheetView view="pageBreakPreview" zoomScale="60" zoomScaleNormal="55" workbookViewId="0">
      <selection activeCell="A68" sqref="A68"/>
    </sheetView>
  </sheetViews>
  <sheetFormatPr defaultRowHeight="15" x14ac:dyDescent="0.2"/>
  <cols>
    <col min="1" max="1" width="19.33203125" bestFit="1" customWidth="1"/>
  </cols>
  <sheetData>
    <row r="2" spans="1:26" x14ac:dyDescent="0.2">
      <c r="G2" s="160"/>
      <c r="H2" s="160"/>
      <c r="I2" s="160"/>
    </row>
    <row r="3" spans="1:26" ht="18" customHeight="1" x14ac:dyDescent="0.2">
      <c r="A3" t="s">
        <v>65</v>
      </c>
      <c r="B3" s="161" t="str">
        <f>Summary!C3</f>
        <v>uMngeni Local Municipality</v>
      </c>
      <c r="C3" s="161"/>
      <c r="D3" s="161"/>
    </row>
    <row r="4" spans="1:26" ht="18.75" customHeight="1" x14ac:dyDescent="0.2">
      <c r="A4" t="s">
        <v>0</v>
      </c>
      <c r="B4" s="161" t="str">
        <f>Summary!C4</f>
        <v>Cedara Road &amp; R103</v>
      </c>
      <c r="C4" s="161"/>
      <c r="D4" s="161"/>
    </row>
    <row r="5" spans="1:26" ht="16.5" customHeight="1" x14ac:dyDescent="0.2">
      <c r="A5" t="s">
        <v>1</v>
      </c>
      <c r="B5" s="162">
        <v>42859</v>
      </c>
      <c r="C5" s="161"/>
      <c r="D5" s="161"/>
    </row>
    <row r="6" spans="1:26" ht="21" customHeight="1" x14ac:dyDescent="0.2">
      <c r="A6" t="s">
        <v>64</v>
      </c>
      <c r="B6" s="161" t="str">
        <f>Summary!C6&amp;" /  "&amp;Summary!C7</f>
        <v xml:space="preserve"> 29°32'22.38"S /   30°16'35.36"E</v>
      </c>
      <c r="C6" s="161"/>
      <c r="D6" s="161"/>
    </row>
    <row r="7" spans="1:26" ht="15.75" thickBot="1" x14ac:dyDescent="0.25"/>
    <row r="8" spans="1:26" ht="15" customHeight="1" x14ac:dyDescent="0.2">
      <c r="A8" s="19" t="s">
        <v>2</v>
      </c>
      <c r="B8" s="163" t="s">
        <v>82</v>
      </c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5"/>
    </row>
    <row r="9" spans="1:26" ht="15.75" customHeight="1" thickBot="1" x14ac:dyDescent="0.25">
      <c r="A9" s="20" t="s">
        <v>4</v>
      </c>
      <c r="B9" s="167" t="s">
        <v>67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9"/>
    </row>
    <row r="10" spans="1:26" ht="15" customHeight="1" x14ac:dyDescent="0.2">
      <c r="A10" s="19" t="s">
        <v>5</v>
      </c>
      <c r="B10" s="163" t="s">
        <v>58</v>
      </c>
      <c r="C10" s="164"/>
      <c r="D10" s="164"/>
      <c r="E10" s="165"/>
      <c r="F10" s="166" t="s">
        <v>59</v>
      </c>
      <c r="G10" s="164"/>
      <c r="H10" s="164"/>
      <c r="I10" s="165"/>
      <c r="J10" s="166" t="s">
        <v>60</v>
      </c>
      <c r="K10" s="164"/>
      <c r="L10" s="164"/>
      <c r="M10" s="165"/>
    </row>
    <row r="11" spans="1:26" ht="15.75" customHeight="1" thickBot="1" x14ac:dyDescent="0.25">
      <c r="A11" s="22" t="s">
        <v>6</v>
      </c>
      <c r="B11" s="23" t="s">
        <v>7</v>
      </c>
      <c r="C11" s="24" t="s">
        <v>62</v>
      </c>
      <c r="D11" s="24" t="s">
        <v>63</v>
      </c>
      <c r="E11" s="25" t="s">
        <v>8</v>
      </c>
      <c r="F11" s="10" t="s">
        <v>7</v>
      </c>
      <c r="G11" s="24" t="s">
        <v>62</v>
      </c>
      <c r="H11" s="24" t="s">
        <v>63</v>
      </c>
      <c r="I11" s="25" t="s">
        <v>8</v>
      </c>
      <c r="J11" s="10" t="s">
        <v>7</v>
      </c>
      <c r="K11" s="24" t="s">
        <v>62</v>
      </c>
      <c r="L11" s="24" t="s">
        <v>63</v>
      </c>
      <c r="M11" s="25" t="s">
        <v>8</v>
      </c>
    </row>
    <row r="12" spans="1:26" x14ac:dyDescent="0.2">
      <c r="A12" s="21" t="s">
        <v>9</v>
      </c>
      <c r="B12" s="101"/>
      <c r="C12" s="101"/>
      <c r="D12" s="101"/>
      <c r="E12" s="101">
        <v>1</v>
      </c>
      <c r="F12" s="102"/>
      <c r="G12" s="102"/>
      <c r="H12" s="102"/>
      <c r="I12" s="102"/>
      <c r="J12" s="103"/>
      <c r="K12" s="103"/>
      <c r="L12" s="103"/>
      <c r="M12" s="103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</row>
    <row r="13" spans="1:26" x14ac:dyDescent="0.2">
      <c r="A13" s="13" t="s">
        <v>10</v>
      </c>
      <c r="B13" s="101">
        <v>3</v>
      </c>
      <c r="C13" s="101">
        <v>6</v>
      </c>
      <c r="D13" s="101"/>
      <c r="E13" s="101"/>
      <c r="F13" s="102"/>
      <c r="G13" s="102"/>
      <c r="H13" s="102"/>
      <c r="I13" s="102">
        <v>1</v>
      </c>
      <c r="J13" s="103">
        <v>6</v>
      </c>
      <c r="K13" s="103"/>
      <c r="L13" s="103"/>
      <c r="M13" s="103">
        <v>1</v>
      </c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</row>
    <row r="14" spans="1:26" x14ac:dyDescent="0.2">
      <c r="A14" s="13" t="s">
        <v>11</v>
      </c>
      <c r="B14" s="101">
        <v>5</v>
      </c>
      <c r="C14" s="101">
        <v>4</v>
      </c>
      <c r="D14" s="101"/>
      <c r="E14" s="101"/>
      <c r="F14" s="102"/>
      <c r="G14" s="102">
        <v>1</v>
      </c>
      <c r="H14" s="102"/>
      <c r="I14" s="102"/>
      <c r="J14" s="103">
        <v>5</v>
      </c>
      <c r="K14" s="103"/>
      <c r="L14" s="103"/>
      <c r="M14" s="103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</row>
    <row r="15" spans="1:26" x14ac:dyDescent="0.2">
      <c r="A15" s="13" t="s">
        <v>12</v>
      </c>
      <c r="B15" s="101">
        <v>3</v>
      </c>
      <c r="C15" s="101">
        <v>4</v>
      </c>
      <c r="D15" s="101"/>
      <c r="E15" s="101"/>
      <c r="F15" s="102"/>
      <c r="G15" s="102"/>
      <c r="H15" s="102"/>
      <c r="I15" s="102"/>
      <c r="J15" s="103">
        <v>8</v>
      </c>
      <c r="K15" s="103">
        <v>1</v>
      </c>
      <c r="L15" s="103"/>
      <c r="M15" s="103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</row>
    <row r="16" spans="1:26" x14ac:dyDescent="0.2">
      <c r="A16" s="13" t="s">
        <v>13</v>
      </c>
      <c r="B16" s="101">
        <v>2</v>
      </c>
      <c r="C16" s="101">
        <v>3</v>
      </c>
      <c r="D16" s="101"/>
      <c r="E16" s="101"/>
      <c r="F16" s="102"/>
      <c r="G16" s="102"/>
      <c r="H16" s="102"/>
      <c r="I16" s="102"/>
      <c r="J16" s="103">
        <v>9</v>
      </c>
      <c r="K16" s="103"/>
      <c r="L16" s="103">
        <v>2</v>
      </c>
      <c r="M16" s="103">
        <v>3</v>
      </c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</row>
    <row r="17" spans="1:26" x14ac:dyDescent="0.2">
      <c r="A17" s="13" t="s">
        <v>14</v>
      </c>
      <c r="B17" s="101">
        <v>15</v>
      </c>
      <c r="C17" s="101">
        <v>3</v>
      </c>
      <c r="D17" s="101">
        <v>1</v>
      </c>
      <c r="E17" s="101"/>
      <c r="F17" s="102"/>
      <c r="G17" s="102">
        <v>2</v>
      </c>
      <c r="H17" s="102"/>
      <c r="I17" s="102"/>
      <c r="J17" s="103">
        <v>33</v>
      </c>
      <c r="K17" s="103"/>
      <c r="L17" s="103"/>
      <c r="M17" s="103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</row>
    <row r="18" spans="1:26" x14ac:dyDescent="0.2">
      <c r="A18" s="13" t="s">
        <v>15</v>
      </c>
      <c r="B18" s="101">
        <v>11</v>
      </c>
      <c r="C18" s="101">
        <v>2</v>
      </c>
      <c r="D18" s="101">
        <v>3</v>
      </c>
      <c r="E18" s="101"/>
      <c r="F18" s="102"/>
      <c r="G18" s="102"/>
      <c r="H18" s="102"/>
      <c r="I18" s="102"/>
      <c r="J18" s="103">
        <v>34</v>
      </c>
      <c r="K18" s="103">
        <v>2</v>
      </c>
      <c r="L18" s="103"/>
      <c r="M18" s="103">
        <v>6</v>
      </c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</row>
    <row r="19" spans="1:26" x14ac:dyDescent="0.2">
      <c r="A19" s="13" t="s">
        <v>16</v>
      </c>
      <c r="B19" s="101">
        <v>8</v>
      </c>
      <c r="C19" s="101">
        <v>2</v>
      </c>
      <c r="D19" s="101"/>
      <c r="E19" s="101"/>
      <c r="F19" s="102"/>
      <c r="G19" s="102">
        <v>1</v>
      </c>
      <c r="H19" s="102"/>
      <c r="I19" s="102"/>
      <c r="J19" s="103">
        <v>53</v>
      </c>
      <c r="K19" s="103">
        <v>3</v>
      </c>
      <c r="L19" s="103"/>
      <c r="M19" s="103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</row>
    <row r="20" spans="1:26" x14ac:dyDescent="0.2">
      <c r="A20" s="13" t="s">
        <v>17</v>
      </c>
      <c r="B20" s="101">
        <v>12</v>
      </c>
      <c r="C20" s="101">
        <v>3</v>
      </c>
      <c r="D20" s="101">
        <v>1</v>
      </c>
      <c r="E20" s="101"/>
      <c r="F20" s="102"/>
      <c r="G20" s="102"/>
      <c r="H20" s="102"/>
      <c r="I20" s="102"/>
      <c r="J20" s="103">
        <v>44</v>
      </c>
      <c r="K20" s="103">
        <v>1</v>
      </c>
      <c r="L20" s="103">
        <v>1</v>
      </c>
      <c r="M20" s="103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</row>
    <row r="21" spans="1:26" x14ac:dyDescent="0.2">
      <c r="A21" s="13" t="s">
        <v>18</v>
      </c>
      <c r="B21" s="101">
        <v>5</v>
      </c>
      <c r="C21" s="101"/>
      <c r="D21" s="101"/>
      <c r="E21" s="101"/>
      <c r="F21" s="102"/>
      <c r="G21" s="102"/>
      <c r="H21" s="102"/>
      <c r="I21" s="102"/>
      <c r="J21" s="103">
        <v>29</v>
      </c>
      <c r="K21" s="103"/>
      <c r="L21" s="103">
        <v>2</v>
      </c>
      <c r="M21" s="103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</row>
    <row r="22" spans="1:26" x14ac:dyDescent="0.2">
      <c r="A22" s="13" t="s">
        <v>19</v>
      </c>
      <c r="B22" s="101">
        <v>5</v>
      </c>
      <c r="C22" s="101"/>
      <c r="D22" s="101">
        <v>1</v>
      </c>
      <c r="E22" s="101"/>
      <c r="F22" s="102"/>
      <c r="G22" s="102"/>
      <c r="H22" s="102"/>
      <c r="I22" s="102"/>
      <c r="J22" s="103">
        <v>33</v>
      </c>
      <c r="K22" s="103">
        <v>2</v>
      </c>
      <c r="L22" s="103">
        <v>2</v>
      </c>
      <c r="M22" s="103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</row>
    <row r="23" spans="1:26" x14ac:dyDescent="0.2">
      <c r="A23" s="13" t="s">
        <v>20</v>
      </c>
      <c r="B23" s="101">
        <v>3</v>
      </c>
      <c r="C23" s="101"/>
      <c r="D23" s="101">
        <v>1</v>
      </c>
      <c r="E23" s="101"/>
      <c r="F23" s="102"/>
      <c r="G23" s="102"/>
      <c r="H23" s="102"/>
      <c r="I23" s="102"/>
      <c r="J23" s="103">
        <v>29</v>
      </c>
      <c r="K23" s="103"/>
      <c r="L23" s="103"/>
      <c r="M23" s="103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</row>
    <row r="24" spans="1:26" x14ac:dyDescent="0.2">
      <c r="A24" s="13" t="s">
        <v>21</v>
      </c>
      <c r="B24" s="101">
        <v>5</v>
      </c>
      <c r="C24" s="101"/>
      <c r="D24" s="101">
        <v>1</v>
      </c>
      <c r="E24" s="101"/>
      <c r="F24" s="102"/>
      <c r="G24" s="102">
        <v>1</v>
      </c>
      <c r="H24" s="102"/>
      <c r="I24" s="102"/>
      <c r="J24" s="103">
        <v>14</v>
      </c>
      <c r="K24" s="103">
        <v>1</v>
      </c>
      <c r="L24" s="103"/>
      <c r="M24" s="103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</row>
    <row r="25" spans="1:26" x14ac:dyDescent="0.2">
      <c r="A25" s="13" t="s">
        <v>22</v>
      </c>
      <c r="B25" s="101">
        <v>5</v>
      </c>
      <c r="C25" s="101"/>
      <c r="D25" s="101"/>
      <c r="E25" s="101"/>
      <c r="F25" s="102"/>
      <c r="G25" s="102">
        <v>1</v>
      </c>
      <c r="H25" s="102"/>
      <c r="I25" s="102"/>
      <c r="J25" s="103">
        <v>6</v>
      </c>
      <c r="K25" s="103"/>
      <c r="L25" s="103"/>
      <c r="M25" s="103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 spans="1:26" x14ac:dyDescent="0.2">
      <c r="A26" s="13" t="s">
        <v>23</v>
      </c>
      <c r="B26" s="101">
        <v>7</v>
      </c>
      <c r="C26" s="101"/>
      <c r="D26" s="101"/>
      <c r="E26" s="101"/>
      <c r="F26" s="102">
        <v>1</v>
      </c>
      <c r="G26" s="102"/>
      <c r="H26" s="102"/>
      <c r="I26" s="102"/>
      <c r="J26" s="103">
        <v>18</v>
      </c>
      <c r="K26" s="103">
        <v>1</v>
      </c>
      <c r="L26" s="103">
        <v>1</v>
      </c>
      <c r="M26" s="103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 spans="1:26" x14ac:dyDescent="0.2">
      <c r="A27" s="13" t="s">
        <v>24</v>
      </c>
      <c r="B27" s="101">
        <v>7</v>
      </c>
      <c r="C27" s="101"/>
      <c r="D27" s="101">
        <v>2</v>
      </c>
      <c r="E27" s="101"/>
      <c r="F27" s="102">
        <v>1</v>
      </c>
      <c r="G27" s="102"/>
      <c r="H27" s="102"/>
      <c r="I27" s="102"/>
      <c r="J27" s="103">
        <v>15</v>
      </c>
      <c r="K27" s="103"/>
      <c r="L27" s="103">
        <v>1</v>
      </c>
      <c r="M27" s="103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</row>
    <row r="28" spans="1:26" x14ac:dyDescent="0.2">
      <c r="A28" s="13" t="s">
        <v>25</v>
      </c>
      <c r="B28" s="101">
        <v>5</v>
      </c>
      <c r="C28" s="101"/>
      <c r="D28" s="101">
        <v>1</v>
      </c>
      <c r="E28" s="101"/>
      <c r="F28" s="102"/>
      <c r="G28" s="102">
        <v>1</v>
      </c>
      <c r="H28" s="102"/>
      <c r="I28" s="102"/>
      <c r="J28" s="103">
        <v>13</v>
      </c>
      <c r="K28" s="103"/>
      <c r="L28" s="103">
        <v>2</v>
      </c>
      <c r="M28" s="103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</row>
    <row r="29" spans="1:26" x14ac:dyDescent="0.2">
      <c r="A29" s="13" t="s">
        <v>26</v>
      </c>
      <c r="B29" s="101">
        <v>6</v>
      </c>
      <c r="C29" s="101"/>
      <c r="D29" s="101">
        <v>1</v>
      </c>
      <c r="E29" s="101"/>
      <c r="F29" s="102"/>
      <c r="G29" s="102">
        <v>2</v>
      </c>
      <c r="H29" s="102"/>
      <c r="I29" s="102">
        <v>1</v>
      </c>
      <c r="J29" s="103">
        <v>14</v>
      </c>
      <c r="K29" s="103"/>
      <c r="L29" s="103">
        <v>1</v>
      </c>
      <c r="M29" s="103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</row>
    <row r="30" spans="1:26" x14ac:dyDescent="0.2">
      <c r="A30" s="13" t="s">
        <v>27</v>
      </c>
      <c r="B30" s="101">
        <v>7</v>
      </c>
      <c r="C30" s="101">
        <v>1</v>
      </c>
      <c r="D30" s="101">
        <v>2</v>
      </c>
      <c r="E30" s="101"/>
      <c r="F30" s="102">
        <v>1</v>
      </c>
      <c r="G30" s="102"/>
      <c r="H30" s="102"/>
      <c r="I30" s="102"/>
      <c r="J30" s="103">
        <v>11</v>
      </c>
      <c r="K30" s="103">
        <v>1</v>
      </c>
      <c r="L30" s="103"/>
      <c r="M30" s="103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</row>
    <row r="31" spans="1:26" x14ac:dyDescent="0.2">
      <c r="A31" s="13" t="s">
        <v>28</v>
      </c>
      <c r="B31" s="101">
        <v>10</v>
      </c>
      <c r="C31" s="101"/>
      <c r="D31" s="101"/>
      <c r="E31" s="101"/>
      <c r="F31" s="102"/>
      <c r="G31" s="102"/>
      <c r="H31" s="102"/>
      <c r="I31" s="102"/>
      <c r="J31" s="103">
        <v>9</v>
      </c>
      <c r="K31" s="103">
        <v>1</v>
      </c>
      <c r="L31" s="103"/>
      <c r="M31" s="103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</row>
    <row r="32" spans="1:26" x14ac:dyDescent="0.2">
      <c r="A32" s="13" t="s">
        <v>29</v>
      </c>
      <c r="B32" s="101">
        <v>10</v>
      </c>
      <c r="C32" s="101"/>
      <c r="D32" s="101">
        <v>1</v>
      </c>
      <c r="E32" s="101"/>
      <c r="F32" s="102">
        <v>1</v>
      </c>
      <c r="G32" s="102"/>
      <c r="H32" s="102"/>
      <c r="I32" s="102"/>
      <c r="J32" s="103">
        <v>20</v>
      </c>
      <c r="K32" s="103"/>
      <c r="L32" s="103">
        <v>2</v>
      </c>
      <c r="M32" s="103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</row>
    <row r="33" spans="1:26" x14ac:dyDescent="0.2">
      <c r="A33" s="13" t="s">
        <v>30</v>
      </c>
      <c r="B33" s="101">
        <v>8</v>
      </c>
      <c r="C33" s="101"/>
      <c r="D33" s="101">
        <v>1</v>
      </c>
      <c r="E33" s="101"/>
      <c r="F33" s="102"/>
      <c r="G33" s="102">
        <v>1</v>
      </c>
      <c r="H33" s="102"/>
      <c r="I33" s="102"/>
      <c r="J33" s="103">
        <v>14</v>
      </c>
      <c r="K33" s="103"/>
      <c r="L33" s="103">
        <v>1</v>
      </c>
      <c r="M33" s="103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</row>
    <row r="34" spans="1:26" x14ac:dyDescent="0.2">
      <c r="A34" s="13" t="s">
        <v>31</v>
      </c>
      <c r="B34" s="101">
        <v>5</v>
      </c>
      <c r="C34" s="101"/>
      <c r="D34" s="101"/>
      <c r="E34" s="101"/>
      <c r="F34" s="102"/>
      <c r="G34" s="102"/>
      <c r="H34" s="102"/>
      <c r="I34" s="102"/>
      <c r="J34" s="103">
        <v>12</v>
      </c>
      <c r="K34" s="103">
        <v>1</v>
      </c>
      <c r="L34" s="103">
        <v>1</v>
      </c>
      <c r="M34" s="103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</row>
    <row r="35" spans="1:26" x14ac:dyDescent="0.2">
      <c r="A35" s="13" t="s">
        <v>32</v>
      </c>
      <c r="B35" s="101">
        <v>7</v>
      </c>
      <c r="C35" s="101"/>
      <c r="D35" s="101"/>
      <c r="E35" s="101"/>
      <c r="F35" s="102">
        <v>1</v>
      </c>
      <c r="G35" s="102">
        <v>1</v>
      </c>
      <c r="H35" s="102"/>
      <c r="I35" s="102"/>
      <c r="J35" s="103">
        <v>15</v>
      </c>
      <c r="K35" s="103"/>
      <c r="L35" s="103"/>
      <c r="M35" s="103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</row>
    <row r="36" spans="1:26" x14ac:dyDescent="0.2">
      <c r="A36" s="13" t="s">
        <v>33</v>
      </c>
      <c r="B36" s="101">
        <v>11</v>
      </c>
      <c r="C36" s="101"/>
      <c r="D36" s="101"/>
      <c r="E36" s="101"/>
      <c r="F36" s="102"/>
      <c r="G36" s="102"/>
      <c r="H36" s="102"/>
      <c r="I36" s="102"/>
      <c r="J36" s="103">
        <v>9</v>
      </c>
      <c r="K36" s="103">
        <v>1</v>
      </c>
      <c r="L36" s="103"/>
      <c r="M36" s="103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</row>
    <row r="37" spans="1:26" x14ac:dyDescent="0.2">
      <c r="A37" s="13" t="s">
        <v>34</v>
      </c>
      <c r="B37" s="101">
        <v>7</v>
      </c>
      <c r="C37" s="101">
        <v>2</v>
      </c>
      <c r="D37" s="101">
        <v>1</v>
      </c>
      <c r="E37" s="101"/>
      <c r="F37" s="102"/>
      <c r="G37" s="102"/>
      <c r="H37" s="102"/>
      <c r="I37" s="102"/>
      <c r="J37" s="103">
        <v>13</v>
      </c>
      <c r="K37" s="103">
        <v>1</v>
      </c>
      <c r="L37" s="103"/>
      <c r="M37" s="103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</row>
    <row r="38" spans="1:26" x14ac:dyDescent="0.2">
      <c r="A38" s="13" t="s">
        <v>35</v>
      </c>
      <c r="B38" s="101">
        <v>12</v>
      </c>
      <c r="C38" s="101"/>
      <c r="D38" s="101">
        <v>2</v>
      </c>
      <c r="E38" s="101"/>
      <c r="F38" s="102">
        <v>1</v>
      </c>
      <c r="G38" s="102"/>
      <c r="H38" s="102"/>
      <c r="I38" s="102"/>
      <c r="J38" s="103">
        <v>18</v>
      </c>
      <c r="K38" s="103"/>
      <c r="L38" s="103"/>
      <c r="M38" s="103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</row>
    <row r="39" spans="1:26" x14ac:dyDescent="0.2">
      <c r="A39" s="13" t="s">
        <v>36</v>
      </c>
      <c r="B39" s="101">
        <v>11</v>
      </c>
      <c r="C39" s="101"/>
      <c r="D39" s="101"/>
      <c r="E39" s="101"/>
      <c r="F39" s="102">
        <v>1</v>
      </c>
      <c r="G39" s="102">
        <v>1</v>
      </c>
      <c r="H39" s="102"/>
      <c r="I39" s="102"/>
      <c r="J39" s="103">
        <v>14</v>
      </c>
      <c r="K39" s="103"/>
      <c r="L39" s="103">
        <v>1</v>
      </c>
      <c r="M39" s="103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</row>
    <row r="40" spans="1:26" x14ac:dyDescent="0.2">
      <c r="A40" s="13" t="s">
        <v>37</v>
      </c>
      <c r="B40" s="101">
        <v>12</v>
      </c>
      <c r="C40" s="101"/>
      <c r="D40" s="101">
        <v>1</v>
      </c>
      <c r="E40" s="101"/>
      <c r="F40" s="102">
        <v>1</v>
      </c>
      <c r="G40" s="102"/>
      <c r="H40" s="102"/>
      <c r="I40" s="102"/>
      <c r="J40" s="103">
        <v>13</v>
      </c>
      <c r="K40" s="103">
        <v>1</v>
      </c>
      <c r="L40" s="103">
        <v>1</v>
      </c>
      <c r="M40" s="103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</row>
    <row r="41" spans="1:26" x14ac:dyDescent="0.2">
      <c r="A41" s="13" t="s">
        <v>38</v>
      </c>
      <c r="B41" s="101">
        <v>10</v>
      </c>
      <c r="C41" s="101"/>
      <c r="D41" s="101"/>
      <c r="E41" s="101"/>
      <c r="F41" s="102"/>
      <c r="G41" s="102"/>
      <c r="H41" s="102"/>
      <c r="I41" s="102"/>
      <c r="J41" s="103">
        <v>8</v>
      </c>
      <c r="K41" s="103">
        <v>2</v>
      </c>
      <c r="L41" s="103"/>
      <c r="M41" s="103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</row>
    <row r="42" spans="1:26" x14ac:dyDescent="0.2">
      <c r="A42" s="13" t="s">
        <v>39</v>
      </c>
      <c r="B42" s="101">
        <v>11</v>
      </c>
      <c r="C42" s="101">
        <v>2</v>
      </c>
      <c r="D42" s="101">
        <v>1</v>
      </c>
      <c r="E42" s="101"/>
      <c r="F42" s="102">
        <v>1</v>
      </c>
      <c r="G42" s="102"/>
      <c r="H42" s="102"/>
      <c r="I42" s="102"/>
      <c r="J42" s="103">
        <v>8</v>
      </c>
      <c r="K42" s="103">
        <v>2</v>
      </c>
      <c r="L42" s="103"/>
      <c r="M42" s="103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</row>
    <row r="43" spans="1:26" x14ac:dyDescent="0.2">
      <c r="A43" s="13" t="s">
        <v>40</v>
      </c>
      <c r="B43" s="101">
        <v>17</v>
      </c>
      <c r="C43" s="101"/>
      <c r="D43" s="101">
        <v>1</v>
      </c>
      <c r="E43" s="101">
        <v>1</v>
      </c>
      <c r="F43" s="102"/>
      <c r="G43" s="102"/>
      <c r="H43" s="102"/>
      <c r="I43" s="102"/>
      <c r="J43" s="103">
        <v>24</v>
      </c>
      <c r="K43" s="103">
        <v>4</v>
      </c>
      <c r="L43" s="103">
        <v>1</v>
      </c>
      <c r="M43" s="103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</row>
    <row r="44" spans="1:26" x14ac:dyDescent="0.2">
      <c r="A44" s="13" t="s">
        <v>41</v>
      </c>
      <c r="B44" s="101">
        <v>9</v>
      </c>
      <c r="C44" s="101"/>
      <c r="D44" s="101"/>
      <c r="E44" s="101"/>
      <c r="F44" s="102"/>
      <c r="G44" s="102"/>
      <c r="H44" s="102"/>
      <c r="I44" s="102"/>
      <c r="J44" s="103">
        <v>14</v>
      </c>
      <c r="K44" s="103">
        <v>2</v>
      </c>
      <c r="L44" s="103">
        <v>1</v>
      </c>
      <c r="M44" s="103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</row>
    <row r="45" spans="1:26" x14ac:dyDescent="0.2">
      <c r="A45" s="13" t="s">
        <v>42</v>
      </c>
      <c r="B45" s="101">
        <v>7</v>
      </c>
      <c r="C45" s="101"/>
      <c r="D45" s="101"/>
      <c r="E45" s="101"/>
      <c r="F45" s="102"/>
      <c r="G45" s="102">
        <v>1</v>
      </c>
      <c r="H45" s="102"/>
      <c r="I45" s="102"/>
      <c r="J45" s="103">
        <v>9</v>
      </c>
      <c r="K45" s="103"/>
      <c r="L45" s="103">
        <v>1</v>
      </c>
      <c r="M45" s="103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</row>
    <row r="46" spans="1:26" x14ac:dyDescent="0.2">
      <c r="A46" s="13" t="s">
        <v>43</v>
      </c>
      <c r="B46" s="101">
        <v>12</v>
      </c>
      <c r="C46" s="101"/>
      <c r="D46" s="101"/>
      <c r="E46" s="101"/>
      <c r="F46" s="102"/>
      <c r="G46" s="102">
        <v>1</v>
      </c>
      <c r="H46" s="102"/>
      <c r="I46" s="102"/>
      <c r="J46" s="103">
        <v>25</v>
      </c>
      <c r="K46" s="103">
        <v>1</v>
      </c>
      <c r="L46" s="103">
        <v>1</v>
      </c>
      <c r="M46" s="103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</row>
    <row r="47" spans="1:26" x14ac:dyDescent="0.2">
      <c r="A47" s="13" t="s">
        <v>44</v>
      </c>
      <c r="B47" s="101">
        <v>12</v>
      </c>
      <c r="C47" s="101">
        <v>3</v>
      </c>
      <c r="D47" s="101"/>
      <c r="E47" s="101"/>
      <c r="F47" s="102">
        <v>1</v>
      </c>
      <c r="G47" s="102"/>
      <c r="H47" s="102"/>
      <c r="I47" s="102"/>
      <c r="J47" s="103">
        <v>10</v>
      </c>
      <c r="K47" s="103"/>
      <c r="L47" s="103">
        <v>3</v>
      </c>
      <c r="M47" s="103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</row>
    <row r="48" spans="1:26" x14ac:dyDescent="0.2">
      <c r="A48" s="13" t="s">
        <v>45</v>
      </c>
      <c r="B48" s="101">
        <v>16</v>
      </c>
      <c r="C48" s="101"/>
      <c r="D48" s="101"/>
      <c r="E48" s="101"/>
      <c r="F48" s="102"/>
      <c r="G48" s="102"/>
      <c r="H48" s="102"/>
      <c r="I48" s="102"/>
      <c r="J48" s="103">
        <v>8</v>
      </c>
      <c r="K48" s="103">
        <v>1</v>
      </c>
      <c r="L48" s="103"/>
      <c r="M48" s="103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</row>
    <row r="49" spans="1:26" x14ac:dyDescent="0.2">
      <c r="A49" s="13" t="s">
        <v>46</v>
      </c>
      <c r="B49" s="101">
        <v>5</v>
      </c>
      <c r="C49" s="101"/>
      <c r="D49" s="101"/>
      <c r="E49" s="101"/>
      <c r="F49" s="102"/>
      <c r="G49" s="102"/>
      <c r="H49" s="102"/>
      <c r="I49" s="102"/>
      <c r="J49" s="103">
        <v>13</v>
      </c>
      <c r="K49" s="103">
        <v>4</v>
      </c>
      <c r="L49" s="103"/>
      <c r="M49" s="103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</row>
    <row r="50" spans="1:26" x14ac:dyDescent="0.2">
      <c r="A50" s="13" t="s">
        <v>47</v>
      </c>
      <c r="B50" s="101">
        <v>9</v>
      </c>
      <c r="C50" s="101"/>
      <c r="D50" s="101"/>
      <c r="E50" s="101"/>
      <c r="F50" s="102"/>
      <c r="G50" s="102"/>
      <c r="H50" s="102"/>
      <c r="I50" s="102"/>
      <c r="J50" s="103">
        <v>21</v>
      </c>
      <c r="K50" s="103"/>
      <c r="L50" s="103">
        <v>1</v>
      </c>
      <c r="M50" s="103">
        <v>1</v>
      </c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</row>
    <row r="51" spans="1:26" x14ac:dyDescent="0.2">
      <c r="A51" s="13" t="s">
        <v>48</v>
      </c>
      <c r="B51" s="101">
        <v>13</v>
      </c>
      <c r="C51" s="101"/>
      <c r="D51" s="101"/>
      <c r="E51" s="101"/>
      <c r="F51" s="102">
        <v>1</v>
      </c>
      <c r="G51" s="102"/>
      <c r="H51" s="102"/>
      <c r="I51" s="102"/>
      <c r="J51" s="103">
        <v>22</v>
      </c>
      <c r="K51" s="103">
        <v>1</v>
      </c>
      <c r="L51" s="103">
        <v>2</v>
      </c>
      <c r="M51" s="103">
        <v>1</v>
      </c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</row>
    <row r="52" spans="1:26" x14ac:dyDescent="0.2">
      <c r="A52" s="13" t="s">
        <v>49</v>
      </c>
      <c r="B52" s="101">
        <v>10</v>
      </c>
      <c r="C52" s="101"/>
      <c r="D52" s="101"/>
      <c r="E52" s="101"/>
      <c r="F52" s="102"/>
      <c r="G52" s="102"/>
      <c r="H52" s="102"/>
      <c r="I52" s="102"/>
      <c r="J52" s="103">
        <v>18</v>
      </c>
      <c r="K52" s="103"/>
      <c r="L52" s="103">
        <v>1</v>
      </c>
      <c r="M52" s="103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</row>
    <row r="53" spans="1:26" x14ac:dyDescent="0.2">
      <c r="A53" s="13" t="s">
        <v>50</v>
      </c>
      <c r="B53" s="101">
        <v>10</v>
      </c>
      <c r="C53" s="101"/>
      <c r="D53" s="101"/>
      <c r="E53" s="101"/>
      <c r="F53" s="102"/>
      <c r="G53" s="102"/>
      <c r="H53" s="102"/>
      <c r="I53" s="102"/>
      <c r="J53" s="103">
        <v>6</v>
      </c>
      <c r="K53" s="103">
        <v>1</v>
      </c>
      <c r="L53" s="103"/>
      <c r="M53" s="103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</row>
    <row r="54" spans="1:26" x14ac:dyDescent="0.2">
      <c r="A54" s="13" t="s">
        <v>51</v>
      </c>
      <c r="B54" s="101">
        <v>14</v>
      </c>
      <c r="C54" s="101"/>
      <c r="D54" s="101"/>
      <c r="E54" s="101"/>
      <c r="F54" s="102"/>
      <c r="G54" s="102"/>
      <c r="H54" s="102"/>
      <c r="I54" s="102"/>
      <c r="J54" s="103">
        <v>21</v>
      </c>
      <c r="K54" s="103"/>
      <c r="L54" s="103">
        <v>2</v>
      </c>
      <c r="M54" s="103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</row>
    <row r="55" spans="1:26" x14ac:dyDescent="0.2">
      <c r="A55" s="13" t="s">
        <v>52</v>
      </c>
      <c r="B55" s="101">
        <v>16</v>
      </c>
      <c r="C55" s="101">
        <v>1</v>
      </c>
      <c r="D55" s="101"/>
      <c r="E55" s="101"/>
      <c r="F55" s="102"/>
      <c r="G55" s="102">
        <v>2</v>
      </c>
      <c r="H55" s="102"/>
      <c r="I55" s="102"/>
      <c r="J55" s="103">
        <v>20</v>
      </c>
      <c r="K55" s="103"/>
      <c r="L55" s="103"/>
      <c r="M55" s="103">
        <v>1</v>
      </c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</row>
    <row r="56" spans="1:26" x14ac:dyDescent="0.2">
      <c r="A56" s="13" t="s">
        <v>53</v>
      </c>
      <c r="B56" s="101">
        <v>12</v>
      </c>
      <c r="C56" s="101"/>
      <c r="D56" s="101"/>
      <c r="E56" s="101"/>
      <c r="F56" s="102"/>
      <c r="G56" s="102"/>
      <c r="H56" s="102"/>
      <c r="I56" s="102"/>
      <c r="J56" s="103">
        <v>23</v>
      </c>
      <c r="K56" s="103">
        <v>2</v>
      </c>
      <c r="L56" s="103"/>
      <c r="M56" s="103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</row>
    <row r="57" spans="1:26" x14ac:dyDescent="0.2">
      <c r="A57" s="13" t="s">
        <v>54</v>
      </c>
      <c r="B57" s="101">
        <v>18</v>
      </c>
      <c r="C57" s="101"/>
      <c r="D57" s="101"/>
      <c r="E57" s="101"/>
      <c r="F57" s="102"/>
      <c r="G57" s="102">
        <v>1</v>
      </c>
      <c r="H57" s="102"/>
      <c r="I57" s="102"/>
      <c r="J57" s="103">
        <v>18</v>
      </c>
      <c r="K57" s="103">
        <v>2</v>
      </c>
      <c r="L57" s="103">
        <v>1</v>
      </c>
      <c r="M57" s="103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</row>
    <row r="58" spans="1:26" x14ac:dyDescent="0.2">
      <c r="A58" s="13" t="s">
        <v>55</v>
      </c>
      <c r="B58" s="101">
        <v>11</v>
      </c>
      <c r="C58" s="101"/>
      <c r="D58" s="101"/>
      <c r="E58" s="101"/>
      <c r="F58" s="102"/>
      <c r="G58" s="102"/>
      <c r="H58" s="102"/>
      <c r="I58" s="102"/>
      <c r="J58" s="103">
        <v>12</v>
      </c>
      <c r="K58" s="103"/>
      <c r="L58" s="103"/>
      <c r="M58" s="103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</row>
    <row r="59" spans="1:26" x14ac:dyDescent="0.2">
      <c r="A59" s="14" t="s">
        <v>56</v>
      </c>
      <c r="B59" s="101">
        <v>10</v>
      </c>
      <c r="C59" s="101"/>
      <c r="D59" s="101"/>
      <c r="E59" s="101"/>
      <c r="F59" s="102">
        <v>3</v>
      </c>
      <c r="G59" s="102"/>
      <c r="H59" s="102"/>
      <c r="I59" s="102"/>
      <c r="J59" s="103">
        <v>12</v>
      </c>
      <c r="K59" s="103">
        <v>1</v>
      </c>
      <c r="L59" s="103"/>
      <c r="M59" s="103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</row>
    <row r="60" spans="1:26" ht="15.75" thickBot="1" x14ac:dyDescent="0.25">
      <c r="A60" s="15" t="s">
        <v>3</v>
      </c>
      <c r="B60" s="87">
        <f t="shared" ref="B60:I60" si="0">SUM(B12:B59)</f>
        <v>429</v>
      </c>
      <c r="C60" s="88">
        <f t="shared" si="0"/>
        <v>36</v>
      </c>
      <c r="D60" s="88">
        <f t="shared" si="0"/>
        <v>22</v>
      </c>
      <c r="E60" s="89">
        <f t="shared" si="0"/>
        <v>2</v>
      </c>
      <c r="F60" s="87">
        <f t="shared" si="0"/>
        <v>14</v>
      </c>
      <c r="G60" s="88">
        <f t="shared" si="0"/>
        <v>17</v>
      </c>
      <c r="H60" s="88">
        <f t="shared" si="0"/>
        <v>0</v>
      </c>
      <c r="I60" s="89">
        <f t="shared" si="0"/>
        <v>2</v>
      </c>
      <c r="J60" s="86">
        <f>SUM(J12:J59)</f>
        <v>803</v>
      </c>
      <c r="K60" s="11">
        <f>SUM(K12:K59)</f>
        <v>40</v>
      </c>
      <c r="L60" s="11">
        <f>SUM(L12:L59)</f>
        <v>32</v>
      </c>
      <c r="M60" s="12">
        <f>SUM(M12:M59)</f>
        <v>13</v>
      </c>
    </row>
  </sheetData>
  <mergeCells count="10">
    <mergeCell ref="B9:M9"/>
    <mergeCell ref="B10:E10"/>
    <mergeCell ref="F10:I10"/>
    <mergeCell ref="J10:M10"/>
    <mergeCell ref="G2:I2"/>
    <mergeCell ref="B3:D3"/>
    <mergeCell ref="B4:D4"/>
    <mergeCell ref="B5:D5"/>
    <mergeCell ref="B6:D6"/>
    <mergeCell ref="B8:M8"/>
  </mergeCells>
  <pageMargins left="0.7" right="0.7" top="0.75" bottom="0.75" header="0.3" footer="0.3"/>
  <pageSetup paperSize="9" scale="5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60"/>
  <sheetViews>
    <sheetView view="pageBreakPreview" zoomScale="60" zoomScaleNormal="55" workbookViewId="0">
      <selection activeCell="L41" sqref="L41"/>
    </sheetView>
  </sheetViews>
  <sheetFormatPr defaultRowHeight="15" x14ac:dyDescent="0.2"/>
  <cols>
    <col min="1" max="1" width="19.33203125" bestFit="1" customWidth="1"/>
  </cols>
  <sheetData>
    <row r="2" spans="1:13" x14ac:dyDescent="0.2">
      <c r="G2" s="160"/>
      <c r="H2" s="160"/>
      <c r="I2" s="160"/>
    </row>
    <row r="3" spans="1:13" ht="18" customHeight="1" x14ac:dyDescent="0.2">
      <c r="A3" t="s">
        <v>65</v>
      </c>
      <c r="B3" s="161" t="str">
        <f>Summary!C3</f>
        <v>uMngeni Local Municipality</v>
      </c>
      <c r="C3" s="161"/>
      <c r="D3" s="161"/>
    </row>
    <row r="4" spans="1:13" ht="18.75" customHeight="1" x14ac:dyDescent="0.2">
      <c r="A4" t="s">
        <v>0</v>
      </c>
      <c r="B4" s="161" t="str">
        <f>Summary!C4</f>
        <v>Cedara Road &amp; R103</v>
      </c>
      <c r="C4" s="161"/>
      <c r="D4" s="161"/>
    </row>
    <row r="5" spans="1:13" ht="16.5" customHeight="1" x14ac:dyDescent="0.2">
      <c r="A5" t="s">
        <v>1</v>
      </c>
      <c r="B5" s="162">
        <v>42859</v>
      </c>
      <c r="C5" s="161"/>
      <c r="D5" s="161"/>
    </row>
    <row r="6" spans="1:13" ht="21" customHeight="1" x14ac:dyDescent="0.2">
      <c r="A6" t="s">
        <v>64</v>
      </c>
      <c r="B6" s="161" t="str">
        <f>Summary!C6&amp;" /  "&amp;Summary!C7</f>
        <v xml:space="preserve"> 29°32'22.38"S /   30°16'35.36"E</v>
      </c>
      <c r="C6" s="161"/>
      <c r="D6" s="161"/>
    </row>
    <row r="7" spans="1:13" ht="15.75" thickBot="1" x14ac:dyDescent="0.25"/>
    <row r="8" spans="1:13" ht="15" customHeight="1" x14ac:dyDescent="0.2">
      <c r="A8" s="19" t="s">
        <v>2</v>
      </c>
      <c r="B8" s="163" t="s">
        <v>61</v>
      </c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5"/>
    </row>
    <row r="9" spans="1:13" ht="15.75" customHeight="1" thickBot="1" x14ac:dyDescent="0.25">
      <c r="A9" s="20" t="s">
        <v>4</v>
      </c>
      <c r="B9" s="167" t="s">
        <v>67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9"/>
    </row>
    <row r="10" spans="1:13" ht="15" customHeight="1" x14ac:dyDescent="0.2">
      <c r="A10" s="19" t="s">
        <v>5</v>
      </c>
      <c r="B10" s="163" t="s">
        <v>58</v>
      </c>
      <c r="C10" s="164"/>
      <c r="D10" s="164"/>
      <c r="E10" s="165"/>
      <c r="F10" s="166" t="s">
        <v>59</v>
      </c>
      <c r="G10" s="164"/>
      <c r="H10" s="164"/>
      <c r="I10" s="165"/>
      <c r="J10" s="166" t="s">
        <v>60</v>
      </c>
      <c r="K10" s="164"/>
      <c r="L10" s="164"/>
      <c r="M10" s="165"/>
    </row>
    <row r="11" spans="1:13" ht="15.75" customHeight="1" thickBot="1" x14ac:dyDescent="0.25">
      <c r="A11" s="78" t="s">
        <v>6</v>
      </c>
      <c r="B11" s="79" t="s">
        <v>7</v>
      </c>
      <c r="C11" s="84" t="s">
        <v>62</v>
      </c>
      <c r="D11" s="84" t="s">
        <v>63</v>
      </c>
      <c r="E11" s="85" t="s">
        <v>8</v>
      </c>
      <c r="F11" s="80" t="s">
        <v>7</v>
      </c>
      <c r="G11" s="24" t="s">
        <v>62</v>
      </c>
      <c r="H11" s="24" t="s">
        <v>63</v>
      </c>
      <c r="I11" s="25" t="s">
        <v>8</v>
      </c>
      <c r="J11" s="10" t="s">
        <v>7</v>
      </c>
      <c r="K11" s="24" t="s">
        <v>62</v>
      </c>
      <c r="L11" s="24" t="s">
        <v>63</v>
      </c>
      <c r="M11" s="25" t="s">
        <v>8</v>
      </c>
    </row>
    <row r="12" spans="1:13" x14ac:dyDescent="0.2">
      <c r="A12" s="82" t="s">
        <v>9</v>
      </c>
      <c r="B12" s="104">
        <v>6</v>
      </c>
      <c r="C12" s="104">
        <v>1</v>
      </c>
      <c r="D12" s="104"/>
      <c r="E12" s="104"/>
      <c r="F12" s="105">
        <v>2</v>
      </c>
      <c r="G12" s="105">
        <v>1</v>
      </c>
      <c r="H12" s="105"/>
      <c r="I12" s="105"/>
      <c r="J12" s="18"/>
      <c r="K12" s="1"/>
      <c r="L12" s="1"/>
      <c r="M12" s="9"/>
    </row>
    <row r="13" spans="1:13" x14ac:dyDescent="0.2">
      <c r="A13" s="83" t="s">
        <v>10</v>
      </c>
      <c r="B13" s="104">
        <v>21</v>
      </c>
      <c r="C13" s="104"/>
      <c r="D13" s="104">
        <v>1</v>
      </c>
      <c r="E13" s="104"/>
      <c r="F13" s="105">
        <v>8</v>
      </c>
      <c r="G13" s="105">
        <v>2</v>
      </c>
      <c r="H13" s="105"/>
      <c r="I13" s="105"/>
      <c r="J13" s="18"/>
      <c r="K13" s="1"/>
      <c r="L13" s="1"/>
      <c r="M13" s="9"/>
    </row>
    <row r="14" spans="1:13" x14ac:dyDescent="0.2">
      <c r="A14" s="83" t="s">
        <v>11</v>
      </c>
      <c r="B14" s="104">
        <v>27</v>
      </c>
      <c r="C14" s="104"/>
      <c r="D14" s="104"/>
      <c r="E14" s="104"/>
      <c r="F14" s="105">
        <v>23</v>
      </c>
      <c r="G14" s="105">
        <v>3</v>
      </c>
      <c r="H14" s="105"/>
      <c r="I14" s="105"/>
      <c r="J14" s="18"/>
      <c r="K14" s="1"/>
      <c r="L14" s="1"/>
      <c r="M14" s="9"/>
    </row>
    <row r="15" spans="1:13" x14ac:dyDescent="0.2">
      <c r="A15" s="83" t="s">
        <v>12</v>
      </c>
      <c r="B15" s="104">
        <v>43</v>
      </c>
      <c r="C15" s="104">
        <v>1</v>
      </c>
      <c r="D15" s="104"/>
      <c r="E15" s="104"/>
      <c r="F15" s="105">
        <v>24</v>
      </c>
      <c r="G15" s="105">
        <v>3</v>
      </c>
      <c r="H15" s="105">
        <v>1</v>
      </c>
      <c r="I15" s="105">
        <v>1</v>
      </c>
      <c r="J15" s="18"/>
      <c r="K15" s="1"/>
      <c r="L15" s="1"/>
      <c r="M15" s="9"/>
    </row>
    <row r="16" spans="1:13" x14ac:dyDescent="0.2">
      <c r="A16" s="83" t="s">
        <v>13</v>
      </c>
      <c r="B16" s="104">
        <v>53</v>
      </c>
      <c r="C16" s="104"/>
      <c r="D16" s="104"/>
      <c r="E16" s="104"/>
      <c r="F16" s="105">
        <v>39</v>
      </c>
      <c r="G16" s="105"/>
      <c r="H16" s="105"/>
      <c r="I16" s="105"/>
      <c r="J16" s="18"/>
      <c r="K16" s="1"/>
      <c r="L16" s="1"/>
      <c r="M16" s="9"/>
    </row>
    <row r="17" spans="1:13" x14ac:dyDescent="0.2">
      <c r="A17" s="83" t="s">
        <v>14</v>
      </c>
      <c r="B17" s="104">
        <v>62</v>
      </c>
      <c r="C17" s="104"/>
      <c r="D17" s="104"/>
      <c r="E17" s="104"/>
      <c r="F17" s="105">
        <v>43</v>
      </c>
      <c r="G17" s="105">
        <v>2</v>
      </c>
      <c r="H17" s="105"/>
      <c r="I17" s="105"/>
      <c r="J17" s="18"/>
      <c r="K17" s="1"/>
      <c r="L17" s="1"/>
      <c r="M17" s="9"/>
    </row>
    <row r="18" spans="1:13" x14ac:dyDescent="0.2">
      <c r="A18" s="83" t="s">
        <v>15</v>
      </c>
      <c r="B18" s="104">
        <v>71</v>
      </c>
      <c r="C18" s="104">
        <v>1</v>
      </c>
      <c r="D18" s="104">
        <v>1</v>
      </c>
      <c r="E18" s="104"/>
      <c r="F18" s="105">
        <v>47</v>
      </c>
      <c r="G18" s="105">
        <v>1</v>
      </c>
      <c r="H18" s="105">
        <v>1</v>
      </c>
      <c r="I18" s="105">
        <v>1</v>
      </c>
      <c r="J18" s="18"/>
      <c r="K18" s="1"/>
      <c r="L18" s="1"/>
      <c r="M18" s="9"/>
    </row>
    <row r="19" spans="1:13" x14ac:dyDescent="0.2">
      <c r="A19" s="83" t="s">
        <v>16</v>
      </c>
      <c r="B19" s="104">
        <v>51</v>
      </c>
      <c r="C19" s="104">
        <v>2</v>
      </c>
      <c r="D19" s="104"/>
      <c r="E19" s="104"/>
      <c r="F19" s="105">
        <v>43</v>
      </c>
      <c r="G19" s="105">
        <v>1</v>
      </c>
      <c r="H19" s="105"/>
      <c r="I19" s="105"/>
      <c r="J19" s="18"/>
      <c r="K19" s="1"/>
      <c r="L19" s="1"/>
      <c r="M19" s="9"/>
    </row>
    <row r="20" spans="1:13" x14ac:dyDescent="0.2">
      <c r="A20" s="83" t="s">
        <v>17</v>
      </c>
      <c r="B20" s="104">
        <v>27</v>
      </c>
      <c r="C20" s="104"/>
      <c r="D20" s="104"/>
      <c r="E20" s="104"/>
      <c r="F20" s="105">
        <v>52</v>
      </c>
      <c r="G20" s="105">
        <v>1</v>
      </c>
      <c r="H20" s="105"/>
      <c r="I20" s="105">
        <v>1</v>
      </c>
      <c r="J20" s="18"/>
      <c r="K20" s="1"/>
      <c r="L20" s="1"/>
      <c r="M20" s="9"/>
    </row>
    <row r="21" spans="1:13" x14ac:dyDescent="0.2">
      <c r="A21" s="83" t="s">
        <v>18</v>
      </c>
      <c r="B21" s="104">
        <v>29</v>
      </c>
      <c r="C21" s="104">
        <v>1</v>
      </c>
      <c r="D21" s="104">
        <v>2</v>
      </c>
      <c r="E21" s="104"/>
      <c r="F21" s="105">
        <v>21</v>
      </c>
      <c r="G21" s="105">
        <v>1</v>
      </c>
      <c r="H21" s="105">
        <v>1</v>
      </c>
      <c r="I21" s="105"/>
      <c r="J21" s="18"/>
      <c r="K21" s="1"/>
      <c r="L21" s="1"/>
      <c r="M21" s="9"/>
    </row>
    <row r="22" spans="1:13" x14ac:dyDescent="0.2">
      <c r="A22" s="83" t="s">
        <v>19</v>
      </c>
      <c r="B22" s="104">
        <v>57</v>
      </c>
      <c r="C22" s="104">
        <v>1</v>
      </c>
      <c r="D22" s="104">
        <v>2</v>
      </c>
      <c r="E22" s="104"/>
      <c r="F22" s="105">
        <v>34</v>
      </c>
      <c r="G22" s="105"/>
      <c r="H22" s="105"/>
      <c r="I22" s="105"/>
      <c r="J22" s="18"/>
      <c r="K22" s="1"/>
      <c r="L22" s="1"/>
      <c r="M22" s="9"/>
    </row>
    <row r="23" spans="1:13" x14ac:dyDescent="0.2">
      <c r="A23" s="83" t="s">
        <v>20</v>
      </c>
      <c r="B23" s="104">
        <v>21</v>
      </c>
      <c r="C23" s="104"/>
      <c r="D23" s="104">
        <v>1</v>
      </c>
      <c r="E23" s="104"/>
      <c r="F23" s="105">
        <v>15</v>
      </c>
      <c r="G23" s="105">
        <v>1</v>
      </c>
      <c r="H23" s="105"/>
      <c r="I23" s="105"/>
      <c r="J23" s="18"/>
      <c r="K23" s="1"/>
      <c r="L23" s="1"/>
      <c r="M23" s="9"/>
    </row>
    <row r="24" spans="1:13" x14ac:dyDescent="0.2">
      <c r="A24" s="83" t="s">
        <v>21</v>
      </c>
      <c r="B24" s="104">
        <v>18</v>
      </c>
      <c r="C24" s="104">
        <v>1</v>
      </c>
      <c r="D24" s="104">
        <v>2</v>
      </c>
      <c r="E24" s="104"/>
      <c r="F24" s="105">
        <v>20</v>
      </c>
      <c r="G24" s="105"/>
      <c r="H24" s="105">
        <v>1</v>
      </c>
      <c r="I24" s="105"/>
      <c r="J24" s="18"/>
      <c r="K24" s="1"/>
      <c r="L24" s="1"/>
      <c r="M24" s="9"/>
    </row>
    <row r="25" spans="1:13" x14ac:dyDescent="0.2">
      <c r="A25" s="83" t="s">
        <v>22</v>
      </c>
      <c r="B25" s="104">
        <v>24</v>
      </c>
      <c r="C25" s="104"/>
      <c r="D25" s="104">
        <v>3</v>
      </c>
      <c r="E25" s="104"/>
      <c r="F25" s="105">
        <v>16</v>
      </c>
      <c r="G25" s="105"/>
      <c r="H25" s="105"/>
      <c r="I25" s="105"/>
      <c r="J25" s="18"/>
      <c r="K25" s="1"/>
      <c r="L25" s="1"/>
      <c r="M25" s="9"/>
    </row>
    <row r="26" spans="1:13" x14ac:dyDescent="0.2">
      <c r="A26" s="83" t="s">
        <v>23</v>
      </c>
      <c r="B26" s="104">
        <v>24</v>
      </c>
      <c r="C26" s="104"/>
      <c r="D26" s="104">
        <v>1</v>
      </c>
      <c r="E26" s="104"/>
      <c r="F26" s="105">
        <v>18</v>
      </c>
      <c r="G26" s="105"/>
      <c r="H26" s="105">
        <v>1</v>
      </c>
      <c r="I26" s="105"/>
      <c r="J26" s="18"/>
      <c r="K26" s="1"/>
      <c r="L26" s="1"/>
      <c r="M26" s="9"/>
    </row>
    <row r="27" spans="1:13" x14ac:dyDescent="0.2">
      <c r="A27" s="83" t="s">
        <v>24</v>
      </c>
      <c r="B27" s="104">
        <v>27</v>
      </c>
      <c r="C27" s="104"/>
      <c r="D27" s="104"/>
      <c r="E27" s="104"/>
      <c r="F27" s="105">
        <v>19</v>
      </c>
      <c r="G27" s="105">
        <v>1</v>
      </c>
      <c r="H27" s="105">
        <v>1</v>
      </c>
      <c r="I27" s="105"/>
      <c r="J27" s="18"/>
      <c r="K27" s="1"/>
      <c r="L27" s="1"/>
      <c r="M27" s="9"/>
    </row>
    <row r="28" spans="1:13" x14ac:dyDescent="0.2">
      <c r="A28" s="83" t="s">
        <v>25</v>
      </c>
      <c r="B28" s="104">
        <v>24</v>
      </c>
      <c r="C28" s="104"/>
      <c r="D28" s="104">
        <v>1</v>
      </c>
      <c r="E28" s="104"/>
      <c r="F28" s="105">
        <v>16</v>
      </c>
      <c r="G28" s="105">
        <v>1</v>
      </c>
      <c r="H28" s="105">
        <v>1</v>
      </c>
      <c r="I28" s="105"/>
      <c r="J28" s="18"/>
      <c r="K28" s="1"/>
      <c r="L28" s="1"/>
      <c r="M28" s="9"/>
    </row>
    <row r="29" spans="1:13" x14ac:dyDescent="0.2">
      <c r="A29" s="83" t="s">
        <v>26</v>
      </c>
      <c r="B29" s="104">
        <v>27</v>
      </c>
      <c r="C29" s="104"/>
      <c r="D29" s="104">
        <v>3</v>
      </c>
      <c r="E29" s="104"/>
      <c r="F29" s="105">
        <v>19</v>
      </c>
      <c r="G29" s="105"/>
      <c r="H29" s="105">
        <v>2</v>
      </c>
      <c r="I29" s="105"/>
      <c r="J29" s="18"/>
      <c r="K29" s="1"/>
      <c r="L29" s="1"/>
      <c r="M29" s="9"/>
    </row>
    <row r="30" spans="1:13" x14ac:dyDescent="0.2">
      <c r="A30" s="83" t="s">
        <v>27</v>
      </c>
      <c r="B30" s="104">
        <v>27</v>
      </c>
      <c r="C30" s="104"/>
      <c r="D30" s="104">
        <v>3</v>
      </c>
      <c r="E30" s="104"/>
      <c r="F30" s="105">
        <v>11</v>
      </c>
      <c r="G30" s="105"/>
      <c r="H30" s="105"/>
      <c r="I30" s="105"/>
      <c r="J30" s="18"/>
      <c r="K30" s="1"/>
      <c r="L30" s="1"/>
      <c r="M30" s="9"/>
    </row>
    <row r="31" spans="1:13" x14ac:dyDescent="0.2">
      <c r="A31" s="83" t="s">
        <v>28</v>
      </c>
      <c r="B31" s="104">
        <v>18</v>
      </c>
      <c r="C31" s="104"/>
      <c r="D31" s="104"/>
      <c r="E31" s="104"/>
      <c r="F31" s="105">
        <v>13</v>
      </c>
      <c r="G31" s="105"/>
      <c r="H31" s="105">
        <v>2</v>
      </c>
      <c r="I31" s="105"/>
      <c r="J31" s="18"/>
      <c r="K31" s="1"/>
      <c r="L31" s="1"/>
      <c r="M31" s="9"/>
    </row>
    <row r="32" spans="1:13" x14ac:dyDescent="0.2">
      <c r="A32" s="83" t="s">
        <v>29</v>
      </c>
      <c r="B32" s="104">
        <v>20</v>
      </c>
      <c r="C32" s="104"/>
      <c r="D32" s="104"/>
      <c r="E32" s="104"/>
      <c r="F32" s="105">
        <v>24</v>
      </c>
      <c r="G32" s="105"/>
      <c r="H32" s="105">
        <v>2</v>
      </c>
      <c r="I32" s="105"/>
      <c r="J32" s="18"/>
      <c r="K32" s="1"/>
      <c r="L32" s="1"/>
      <c r="M32" s="9"/>
    </row>
    <row r="33" spans="1:13" x14ac:dyDescent="0.2">
      <c r="A33" s="83" t="s">
        <v>30</v>
      </c>
      <c r="B33" s="104">
        <v>27</v>
      </c>
      <c r="C33" s="104"/>
      <c r="D33" s="104">
        <v>1</v>
      </c>
      <c r="E33" s="104"/>
      <c r="F33" s="105">
        <v>15</v>
      </c>
      <c r="G33" s="105"/>
      <c r="H33" s="105">
        <v>3</v>
      </c>
      <c r="I33" s="105"/>
      <c r="J33" s="18"/>
      <c r="K33" s="1"/>
      <c r="L33" s="1"/>
      <c r="M33" s="9"/>
    </row>
    <row r="34" spans="1:13" x14ac:dyDescent="0.2">
      <c r="A34" s="83" t="s">
        <v>31</v>
      </c>
      <c r="B34" s="104">
        <v>24</v>
      </c>
      <c r="C34" s="104"/>
      <c r="D34" s="104">
        <v>4</v>
      </c>
      <c r="E34" s="104"/>
      <c r="F34" s="105">
        <v>27</v>
      </c>
      <c r="G34" s="105"/>
      <c r="H34" s="105">
        <v>1</v>
      </c>
      <c r="I34" s="105"/>
      <c r="J34" s="18"/>
      <c r="K34" s="1"/>
      <c r="L34" s="1"/>
      <c r="M34" s="9"/>
    </row>
    <row r="35" spans="1:13" x14ac:dyDescent="0.2">
      <c r="A35" s="83" t="s">
        <v>32</v>
      </c>
      <c r="B35" s="104">
        <v>30</v>
      </c>
      <c r="C35" s="104"/>
      <c r="D35" s="104"/>
      <c r="E35" s="104"/>
      <c r="F35" s="105">
        <v>10</v>
      </c>
      <c r="G35" s="105">
        <v>1</v>
      </c>
      <c r="H35" s="105"/>
      <c r="I35" s="105"/>
      <c r="J35" s="18"/>
      <c r="K35" s="1"/>
      <c r="L35" s="1"/>
      <c r="M35" s="9"/>
    </row>
    <row r="36" spans="1:13" x14ac:dyDescent="0.2">
      <c r="A36" s="83" t="s">
        <v>33</v>
      </c>
      <c r="B36" s="104">
        <v>30</v>
      </c>
      <c r="C36" s="104">
        <v>2</v>
      </c>
      <c r="D36" s="104"/>
      <c r="E36" s="104"/>
      <c r="F36" s="105">
        <v>22</v>
      </c>
      <c r="G36" s="105"/>
      <c r="H36" s="105"/>
      <c r="I36" s="105"/>
      <c r="J36" s="18"/>
      <c r="K36" s="1"/>
      <c r="L36" s="1"/>
      <c r="M36" s="9"/>
    </row>
    <row r="37" spans="1:13" x14ac:dyDescent="0.2">
      <c r="A37" s="83" t="s">
        <v>34</v>
      </c>
      <c r="B37" s="104">
        <v>35</v>
      </c>
      <c r="C37" s="104">
        <v>1</v>
      </c>
      <c r="D37" s="104"/>
      <c r="E37" s="104"/>
      <c r="F37" s="105">
        <v>33</v>
      </c>
      <c r="G37" s="105">
        <v>1</v>
      </c>
      <c r="H37" s="105"/>
      <c r="I37" s="105">
        <v>1</v>
      </c>
      <c r="J37" s="18"/>
      <c r="K37" s="1"/>
      <c r="L37" s="1"/>
      <c r="M37" s="9"/>
    </row>
    <row r="38" spans="1:13" x14ac:dyDescent="0.2">
      <c r="A38" s="83" t="s">
        <v>35</v>
      </c>
      <c r="B38" s="104">
        <v>35</v>
      </c>
      <c r="C38" s="104"/>
      <c r="D38" s="104">
        <v>1</v>
      </c>
      <c r="E38" s="104"/>
      <c r="F38" s="105">
        <v>19</v>
      </c>
      <c r="G38" s="105"/>
      <c r="H38" s="105"/>
      <c r="I38" s="105">
        <v>1</v>
      </c>
      <c r="J38" s="18"/>
      <c r="K38" s="1"/>
      <c r="L38" s="1"/>
      <c r="M38" s="9"/>
    </row>
    <row r="39" spans="1:13" x14ac:dyDescent="0.2">
      <c r="A39" s="83" t="s">
        <v>36</v>
      </c>
      <c r="B39" s="104">
        <v>34</v>
      </c>
      <c r="C39" s="104">
        <v>1</v>
      </c>
      <c r="D39" s="104">
        <v>1</v>
      </c>
      <c r="E39" s="104"/>
      <c r="F39" s="105">
        <v>24</v>
      </c>
      <c r="G39" s="105">
        <v>1</v>
      </c>
      <c r="H39" s="105"/>
      <c r="I39" s="105"/>
      <c r="J39" s="18"/>
      <c r="K39" s="1"/>
      <c r="L39" s="1"/>
      <c r="M39" s="9"/>
    </row>
    <row r="40" spans="1:13" x14ac:dyDescent="0.2">
      <c r="A40" s="83" t="s">
        <v>37</v>
      </c>
      <c r="B40" s="104">
        <v>29</v>
      </c>
      <c r="C40" s="104">
        <v>1</v>
      </c>
      <c r="D40" s="104">
        <v>1</v>
      </c>
      <c r="E40" s="104"/>
      <c r="F40" s="105">
        <v>27</v>
      </c>
      <c r="G40" s="105">
        <v>2</v>
      </c>
      <c r="H40" s="105"/>
      <c r="I40" s="105">
        <v>1</v>
      </c>
      <c r="J40" s="18"/>
      <c r="K40" s="1"/>
      <c r="L40" s="1"/>
      <c r="M40" s="9"/>
    </row>
    <row r="41" spans="1:13" x14ac:dyDescent="0.2">
      <c r="A41" s="83" t="s">
        <v>38</v>
      </c>
      <c r="B41" s="104">
        <v>33</v>
      </c>
      <c r="C41" s="104">
        <v>1</v>
      </c>
      <c r="D41" s="104"/>
      <c r="E41" s="104"/>
      <c r="F41" s="105">
        <v>20</v>
      </c>
      <c r="G41" s="105"/>
      <c r="H41" s="105"/>
      <c r="I41" s="105">
        <v>1</v>
      </c>
      <c r="J41" s="18"/>
      <c r="K41" s="1"/>
      <c r="L41" s="1"/>
      <c r="M41" s="9"/>
    </row>
    <row r="42" spans="1:13" x14ac:dyDescent="0.2">
      <c r="A42" s="83" t="s">
        <v>39</v>
      </c>
      <c r="B42" s="104">
        <v>33</v>
      </c>
      <c r="C42" s="104">
        <v>1</v>
      </c>
      <c r="D42" s="104">
        <v>2</v>
      </c>
      <c r="E42" s="104"/>
      <c r="F42" s="105">
        <v>12</v>
      </c>
      <c r="G42" s="105"/>
      <c r="H42" s="105"/>
      <c r="I42" s="105">
        <v>2</v>
      </c>
      <c r="J42" s="18"/>
      <c r="K42" s="1"/>
      <c r="L42" s="1"/>
      <c r="M42" s="9"/>
    </row>
    <row r="43" spans="1:13" x14ac:dyDescent="0.2">
      <c r="A43" s="83" t="s">
        <v>40</v>
      </c>
      <c r="B43" s="104">
        <v>27</v>
      </c>
      <c r="C43" s="104">
        <v>1</v>
      </c>
      <c r="D43" s="104">
        <v>2</v>
      </c>
      <c r="E43" s="104"/>
      <c r="F43" s="105">
        <v>28</v>
      </c>
      <c r="G43" s="105">
        <v>1</v>
      </c>
      <c r="H43" s="105"/>
      <c r="I43" s="105">
        <v>1</v>
      </c>
      <c r="J43" s="18"/>
      <c r="K43" s="1"/>
      <c r="L43" s="1"/>
      <c r="M43" s="9"/>
    </row>
    <row r="44" spans="1:13" x14ac:dyDescent="0.2">
      <c r="A44" s="83" t="s">
        <v>41</v>
      </c>
      <c r="B44" s="104">
        <v>29</v>
      </c>
      <c r="C44" s="104">
        <v>1</v>
      </c>
      <c r="D44" s="104"/>
      <c r="E44" s="104"/>
      <c r="F44" s="105">
        <v>21</v>
      </c>
      <c r="G44" s="105">
        <v>2</v>
      </c>
      <c r="H44" s="105"/>
      <c r="I44" s="105">
        <v>1</v>
      </c>
      <c r="J44" s="18"/>
      <c r="K44" s="1"/>
      <c r="L44" s="1"/>
      <c r="M44" s="9"/>
    </row>
    <row r="45" spans="1:13" x14ac:dyDescent="0.2">
      <c r="A45" s="83" t="s">
        <v>42</v>
      </c>
      <c r="B45" s="104">
        <v>38</v>
      </c>
      <c r="C45" s="104"/>
      <c r="D45" s="104">
        <v>2</v>
      </c>
      <c r="E45" s="104"/>
      <c r="F45" s="105">
        <v>22</v>
      </c>
      <c r="G45" s="105">
        <v>2</v>
      </c>
      <c r="H45" s="105"/>
      <c r="I45" s="105">
        <v>1</v>
      </c>
      <c r="J45" s="18"/>
      <c r="K45" s="1"/>
      <c r="L45" s="1"/>
      <c r="M45" s="9"/>
    </row>
    <row r="46" spans="1:13" x14ac:dyDescent="0.2">
      <c r="A46" s="83" t="s">
        <v>43</v>
      </c>
      <c r="B46" s="104">
        <v>30</v>
      </c>
      <c r="C46" s="104">
        <v>2</v>
      </c>
      <c r="D46" s="104">
        <v>4</v>
      </c>
      <c r="E46" s="104"/>
      <c r="F46" s="105">
        <v>25</v>
      </c>
      <c r="G46" s="105">
        <v>1</v>
      </c>
      <c r="H46" s="105"/>
      <c r="I46" s="105"/>
      <c r="J46" s="18"/>
      <c r="K46" s="1"/>
      <c r="L46" s="1"/>
      <c r="M46" s="9"/>
    </row>
    <row r="47" spans="1:13" x14ac:dyDescent="0.2">
      <c r="A47" s="83" t="s">
        <v>44</v>
      </c>
      <c r="B47" s="104">
        <v>53</v>
      </c>
      <c r="C47" s="104"/>
      <c r="D47" s="104">
        <v>1</v>
      </c>
      <c r="E47" s="104"/>
      <c r="F47" s="105">
        <v>23</v>
      </c>
      <c r="G47" s="105">
        <v>2</v>
      </c>
      <c r="H47" s="105"/>
      <c r="I47" s="105">
        <v>2</v>
      </c>
      <c r="J47" s="18"/>
      <c r="K47" s="1"/>
      <c r="L47" s="1"/>
      <c r="M47" s="9"/>
    </row>
    <row r="48" spans="1:13" x14ac:dyDescent="0.2">
      <c r="A48" s="83" t="s">
        <v>45</v>
      </c>
      <c r="B48" s="104">
        <v>38</v>
      </c>
      <c r="C48" s="104"/>
      <c r="D48" s="104"/>
      <c r="E48" s="104"/>
      <c r="F48" s="105">
        <v>24</v>
      </c>
      <c r="G48" s="105">
        <v>1</v>
      </c>
      <c r="H48" s="105"/>
      <c r="I48" s="105"/>
      <c r="J48" s="18"/>
      <c r="K48" s="1"/>
      <c r="L48" s="1"/>
      <c r="M48" s="9"/>
    </row>
    <row r="49" spans="1:13" x14ac:dyDescent="0.2">
      <c r="A49" s="83" t="s">
        <v>46</v>
      </c>
      <c r="B49" s="104">
        <v>41</v>
      </c>
      <c r="C49" s="104"/>
      <c r="D49" s="104"/>
      <c r="E49" s="104"/>
      <c r="F49" s="105">
        <v>19</v>
      </c>
      <c r="G49" s="105">
        <v>1</v>
      </c>
      <c r="H49" s="105"/>
      <c r="I49" s="105"/>
      <c r="J49" s="18"/>
      <c r="K49" s="1"/>
      <c r="L49" s="1"/>
      <c r="M49" s="9"/>
    </row>
    <row r="50" spans="1:13" x14ac:dyDescent="0.2">
      <c r="A50" s="83" t="s">
        <v>47</v>
      </c>
      <c r="B50" s="104">
        <v>37</v>
      </c>
      <c r="C50" s="104"/>
      <c r="D50" s="104">
        <v>4</v>
      </c>
      <c r="E50" s="104"/>
      <c r="F50" s="105">
        <v>29</v>
      </c>
      <c r="G50" s="105"/>
      <c r="H50" s="105">
        <v>2</v>
      </c>
      <c r="I50" s="105"/>
      <c r="J50" s="18"/>
      <c r="K50" s="1"/>
      <c r="L50" s="1"/>
      <c r="M50" s="9"/>
    </row>
    <row r="51" spans="1:13" x14ac:dyDescent="0.2">
      <c r="A51" s="83" t="s">
        <v>48</v>
      </c>
      <c r="B51" s="104">
        <v>40</v>
      </c>
      <c r="C51" s="104">
        <v>2</v>
      </c>
      <c r="D51" s="104">
        <v>2</v>
      </c>
      <c r="E51" s="104">
        <v>1</v>
      </c>
      <c r="F51" s="105">
        <v>32</v>
      </c>
      <c r="G51" s="105">
        <v>1</v>
      </c>
      <c r="H51" s="105">
        <v>1</v>
      </c>
      <c r="I51" s="105">
        <v>1</v>
      </c>
      <c r="J51" s="18"/>
      <c r="K51" s="1"/>
      <c r="L51" s="1"/>
      <c r="M51" s="9"/>
    </row>
    <row r="52" spans="1:13" x14ac:dyDescent="0.2">
      <c r="A52" s="83" t="s">
        <v>49</v>
      </c>
      <c r="B52" s="104">
        <v>35</v>
      </c>
      <c r="C52" s="104"/>
      <c r="D52" s="104">
        <v>1</v>
      </c>
      <c r="E52" s="104"/>
      <c r="F52" s="105">
        <v>18</v>
      </c>
      <c r="G52" s="105">
        <v>3</v>
      </c>
      <c r="H52" s="105">
        <v>3</v>
      </c>
      <c r="I52" s="105"/>
      <c r="J52" s="18"/>
      <c r="K52" s="1"/>
      <c r="L52" s="1"/>
      <c r="M52" s="9"/>
    </row>
    <row r="53" spans="1:13" x14ac:dyDescent="0.2">
      <c r="A53" s="83" t="s">
        <v>50</v>
      </c>
      <c r="B53" s="104">
        <v>20</v>
      </c>
      <c r="C53" s="104"/>
      <c r="D53" s="104">
        <v>1</v>
      </c>
      <c r="E53" s="104"/>
      <c r="F53" s="105">
        <v>14</v>
      </c>
      <c r="G53" s="105">
        <v>1</v>
      </c>
      <c r="H53" s="105"/>
      <c r="I53" s="105"/>
      <c r="J53" s="18"/>
      <c r="K53" s="1"/>
      <c r="L53" s="1"/>
      <c r="M53" s="9"/>
    </row>
    <row r="54" spans="1:13" x14ac:dyDescent="0.2">
      <c r="A54" s="83" t="s">
        <v>51</v>
      </c>
      <c r="B54" s="104">
        <v>33</v>
      </c>
      <c r="C54" s="104">
        <v>1</v>
      </c>
      <c r="D54" s="104"/>
      <c r="E54" s="104"/>
      <c r="F54" s="105">
        <v>27</v>
      </c>
      <c r="G54" s="105"/>
      <c r="H54" s="105">
        <v>1</v>
      </c>
      <c r="I54" s="105"/>
      <c r="J54" s="18"/>
      <c r="K54" s="1"/>
      <c r="L54" s="1"/>
      <c r="M54" s="9"/>
    </row>
    <row r="55" spans="1:13" x14ac:dyDescent="0.2">
      <c r="A55" s="83" t="s">
        <v>52</v>
      </c>
      <c r="B55" s="104">
        <v>31</v>
      </c>
      <c r="C55" s="104"/>
      <c r="D55" s="104">
        <v>1</v>
      </c>
      <c r="E55" s="104"/>
      <c r="F55" s="105">
        <v>19</v>
      </c>
      <c r="G55" s="105"/>
      <c r="H55" s="105"/>
      <c r="I55" s="105"/>
      <c r="J55" s="18"/>
      <c r="K55" s="1"/>
      <c r="L55" s="1"/>
      <c r="M55" s="9"/>
    </row>
    <row r="56" spans="1:13" x14ac:dyDescent="0.2">
      <c r="A56" s="83" t="s">
        <v>53</v>
      </c>
      <c r="B56" s="104">
        <v>26</v>
      </c>
      <c r="C56" s="104">
        <v>2</v>
      </c>
      <c r="D56" s="104"/>
      <c r="E56" s="104"/>
      <c r="F56" s="105">
        <v>21</v>
      </c>
      <c r="G56" s="105">
        <v>1</v>
      </c>
      <c r="H56" s="105">
        <v>1</v>
      </c>
      <c r="I56" s="105"/>
      <c r="J56" s="18"/>
      <c r="K56" s="1"/>
      <c r="L56" s="1"/>
      <c r="M56" s="9"/>
    </row>
    <row r="57" spans="1:13" x14ac:dyDescent="0.2">
      <c r="A57" s="83" t="s">
        <v>54</v>
      </c>
      <c r="B57" s="104">
        <v>23</v>
      </c>
      <c r="C57" s="104"/>
      <c r="D57" s="104">
        <v>3</v>
      </c>
      <c r="E57" s="104"/>
      <c r="F57" s="105">
        <v>16</v>
      </c>
      <c r="G57" s="105"/>
      <c r="H57" s="105"/>
      <c r="I57" s="105"/>
      <c r="J57" s="18"/>
      <c r="K57" s="1"/>
      <c r="L57" s="1"/>
      <c r="M57" s="9"/>
    </row>
    <row r="58" spans="1:13" x14ac:dyDescent="0.2">
      <c r="A58" s="83" t="s">
        <v>55</v>
      </c>
      <c r="B58" s="104">
        <v>18</v>
      </c>
      <c r="C58" s="104">
        <v>2</v>
      </c>
      <c r="D58" s="104"/>
      <c r="E58" s="104"/>
      <c r="F58" s="105">
        <v>11</v>
      </c>
      <c r="G58" s="105">
        <v>2</v>
      </c>
      <c r="H58" s="105"/>
      <c r="I58" s="105"/>
      <c r="J58" s="18"/>
      <c r="K58" s="1"/>
      <c r="L58" s="1"/>
      <c r="M58" s="9"/>
    </row>
    <row r="59" spans="1:13" x14ac:dyDescent="0.2">
      <c r="A59" s="81" t="s">
        <v>56</v>
      </c>
      <c r="B59" s="104">
        <v>12</v>
      </c>
      <c r="C59" s="104"/>
      <c r="D59" s="104">
        <v>1</v>
      </c>
      <c r="E59" s="104"/>
      <c r="F59" s="105">
        <v>9</v>
      </c>
      <c r="G59" s="105"/>
      <c r="H59" s="105">
        <v>1</v>
      </c>
      <c r="I59" s="105"/>
      <c r="J59" s="18"/>
      <c r="K59" s="1"/>
      <c r="L59" s="1"/>
      <c r="M59" s="9"/>
    </row>
    <row r="60" spans="1:13" ht="15.75" thickBot="1" x14ac:dyDescent="0.25">
      <c r="A60" s="15" t="s">
        <v>3</v>
      </c>
      <c r="B60" s="17">
        <f t="shared" ref="B60:I60" si="0">SUM(B12:B59)</f>
        <v>1518</v>
      </c>
      <c r="C60" s="11">
        <f t="shared" si="0"/>
        <v>26</v>
      </c>
      <c r="D60" s="11">
        <f t="shared" si="0"/>
        <v>52</v>
      </c>
      <c r="E60" s="12">
        <f t="shared" si="0"/>
        <v>1</v>
      </c>
      <c r="F60" s="17">
        <f t="shared" si="0"/>
        <v>1074</v>
      </c>
      <c r="G60" s="11">
        <f t="shared" si="0"/>
        <v>41</v>
      </c>
      <c r="H60" s="11">
        <f t="shared" si="0"/>
        <v>26</v>
      </c>
      <c r="I60" s="12">
        <f t="shared" si="0"/>
        <v>15</v>
      </c>
      <c r="J60" s="17">
        <f>SUM(J12:J59)</f>
        <v>0</v>
      </c>
      <c r="K60" s="11">
        <f>SUM(K12:K59)</f>
        <v>0</v>
      </c>
      <c r="L60" s="11">
        <f>SUM(L12:L59)</f>
        <v>0</v>
      </c>
      <c r="M60" s="12">
        <f>SUM(M12:M59)</f>
        <v>0</v>
      </c>
    </row>
  </sheetData>
  <mergeCells count="10">
    <mergeCell ref="B9:M9"/>
    <mergeCell ref="B10:E10"/>
    <mergeCell ref="F10:I10"/>
    <mergeCell ref="J10:M10"/>
    <mergeCell ref="G2:I2"/>
    <mergeCell ref="B3:D3"/>
    <mergeCell ref="B4:D4"/>
    <mergeCell ref="B5:D5"/>
    <mergeCell ref="B6:D6"/>
    <mergeCell ref="B8:M8"/>
  </mergeCells>
  <pageMargins left="0.7" right="0.7" top="0.75" bottom="0.75" header="0.3" footer="0.3"/>
  <pageSetup paperSize="9" scale="58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60"/>
  <sheetViews>
    <sheetView view="pageBreakPreview" topLeftCell="A4" zoomScale="60" zoomScaleNormal="55" workbookViewId="0">
      <selection activeCell="B59" sqref="B58:K59"/>
    </sheetView>
  </sheetViews>
  <sheetFormatPr defaultRowHeight="15" x14ac:dyDescent="0.2"/>
  <cols>
    <col min="1" max="1" width="19.33203125" bestFit="1" customWidth="1"/>
  </cols>
  <sheetData>
    <row r="2" spans="1:13" x14ac:dyDescent="0.2">
      <c r="G2" s="160"/>
      <c r="H2" s="160"/>
      <c r="I2" s="160"/>
    </row>
    <row r="3" spans="1:13" ht="18" customHeight="1" x14ac:dyDescent="0.2">
      <c r="A3" t="s">
        <v>65</v>
      </c>
      <c r="B3" s="161" t="str">
        <f>Summary!C3</f>
        <v>uMngeni Local Municipality</v>
      </c>
      <c r="C3" s="161"/>
      <c r="D3" s="161"/>
    </row>
    <row r="4" spans="1:13" ht="18.75" customHeight="1" x14ac:dyDescent="0.2">
      <c r="A4" t="s">
        <v>0</v>
      </c>
      <c r="B4" s="161" t="str">
        <f>Summary!C4</f>
        <v>Cedara Road &amp; R103</v>
      </c>
      <c r="C4" s="161"/>
      <c r="D4" s="161"/>
    </row>
    <row r="5" spans="1:13" ht="16.5" customHeight="1" x14ac:dyDescent="0.2">
      <c r="A5" t="s">
        <v>1</v>
      </c>
      <c r="B5" s="162">
        <v>42859</v>
      </c>
      <c r="C5" s="161"/>
      <c r="D5" s="161"/>
    </row>
    <row r="6" spans="1:13" ht="21" customHeight="1" x14ac:dyDescent="0.2">
      <c r="A6" t="s">
        <v>64</v>
      </c>
      <c r="B6" s="161" t="str">
        <f>Summary!C6&amp;" /  "&amp;Summary!C7</f>
        <v xml:space="preserve"> 29°32'22.38"S /   30°16'35.36"E</v>
      </c>
      <c r="C6" s="161"/>
      <c r="D6" s="161"/>
    </row>
    <row r="7" spans="1:13" ht="15.75" thickBot="1" x14ac:dyDescent="0.25"/>
    <row r="8" spans="1:13" ht="15" customHeight="1" x14ac:dyDescent="0.2">
      <c r="A8" s="19" t="s">
        <v>2</v>
      </c>
      <c r="B8" s="163" t="s">
        <v>82</v>
      </c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5"/>
    </row>
    <row r="9" spans="1:13" ht="15.75" customHeight="1" thickBot="1" x14ac:dyDescent="0.25">
      <c r="A9" s="20" t="s">
        <v>4</v>
      </c>
      <c r="B9" s="167" t="s">
        <v>67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9"/>
    </row>
    <row r="10" spans="1:13" ht="15" customHeight="1" x14ac:dyDescent="0.2">
      <c r="A10" s="19" t="s">
        <v>5</v>
      </c>
      <c r="B10" s="163" t="s">
        <v>58</v>
      </c>
      <c r="C10" s="164"/>
      <c r="D10" s="164"/>
      <c r="E10" s="165"/>
      <c r="F10" s="166" t="s">
        <v>59</v>
      </c>
      <c r="G10" s="164"/>
      <c r="H10" s="164"/>
      <c r="I10" s="165"/>
      <c r="J10" s="166" t="s">
        <v>60</v>
      </c>
      <c r="K10" s="164"/>
      <c r="L10" s="164"/>
      <c r="M10" s="165"/>
    </row>
    <row r="11" spans="1:13" ht="15.75" customHeight="1" thickBot="1" x14ac:dyDescent="0.25">
      <c r="A11" s="22" t="s">
        <v>6</v>
      </c>
      <c r="B11" s="23" t="s">
        <v>7</v>
      </c>
      <c r="C11" s="24" t="s">
        <v>62</v>
      </c>
      <c r="D11" s="24" t="s">
        <v>63</v>
      </c>
      <c r="E11" s="25" t="s">
        <v>8</v>
      </c>
      <c r="F11" s="10" t="s">
        <v>7</v>
      </c>
      <c r="G11" s="24" t="s">
        <v>62</v>
      </c>
      <c r="H11" s="24" t="s">
        <v>63</v>
      </c>
      <c r="I11" s="25" t="s">
        <v>8</v>
      </c>
      <c r="J11" s="10" t="s">
        <v>7</v>
      </c>
      <c r="K11" s="24" t="s">
        <v>62</v>
      </c>
      <c r="L11" s="24" t="s">
        <v>63</v>
      </c>
      <c r="M11" s="25" t="s">
        <v>8</v>
      </c>
    </row>
    <row r="12" spans="1:13" x14ac:dyDescent="0.2">
      <c r="A12" s="21" t="s">
        <v>9</v>
      </c>
      <c r="B12" s="99"/>
      <c r="C12" s="99"/>
      <c r="D12" s="99"/>
      <c r="E12" s="99"/>
      <c r="F12" s="100"/>
      <c r="G12" s="100"/>
      <c r="H12" s="100"/>
      <c r="I12" s="100"/>
      <c r="J12" s="98"/>
      <c r="K12" s="1"/>
      <c r="L12" s="1"/>
      <c r="M12" s="9"/>
    </row>
    <row r="13" spans="1:13" x14ac:dyDescent="0.2">
      <c r="A13" s="13" t="s">
        <v>10</v>
      </c>
      <c r="B13" s="99"/>
      <c r="C13" s="99"/>
      <c r="D13" s="99"/>
      <c r="E13" s="99"/>
      <c r="F13" s="100"/>
      <c r="G13" s="100"/>
      <c r="H13" s="100"/>
      <c r="I13" s="100"/>
      <c r="J13" s="98"/>
      <c r="K13" s="1"/>
      <c r="L13" s="1"/>
      <c r="M13" s="9"/>
    </row>
    <row r="14" spans="1:13" x14ac:dyDescent="0.2">
      <c r="A14" s="13" t="s">
        <v>11</v>
      </c>
      <c r="B14" s="99"/>
      <c r="C14" s="99"/>
      <c r="D14" s="99"/>
      <c r="E14" s="99"/>
      <c r="F14" s="100"/>
      <c r="G14" s="100"/>
      <c r="H14" s="100"/>
      <c r="I14" s="100"/>
      <c r="J14" s="98"/>
      <c r="K14" s="1"/>
      <c r="L14" s="1"/>
      <c r="M14" s="9"/>
    </row>
    <row r="15" spans="1:13" x14ac:dyDescent="0.2">
      <c r="A15" s="13" t="s">
        <v>12</v>
      </c>
      <c r="B15" s="99"/>
      <c r="C15" s="99"/>
      <c r="D15" s="99"/>
      <c r="E15" s="99"/>
      <c r="F15" s="100"/>
      <c r="G15" s="100"/>
      <c r="H15" s="100"/>
      <c r="I15" s="100"/>
      <c r="J15" s="98"/>
      <c r="K15" s="1"/>
      <c r="L15" s="1"/>
      <c r="M15" s="9"/>
    </row>
    <row r="16" spans="1:13" x14ac:dyDescent="0.2">
      <c r="A16" s="13" t="s">
        <v>13</v>
      </c>
      <c r="B16" s="99"/>
      <c r="C16" s="99"/>
      <c r="D16" s="99"/>
      <c r="E16" s="99"/>
      <c r="F16" s="100"/>
      <c r="G16" s="100"/>
      <c r="H16" s="100"/>
      <c r="I16" s="100"/>
      <c r="J16" s="98"/>
      <c r="K16" s="1"/>
      <c r="L16" s="1"/>
      <c r="M16" s="9"/>
    </row>
    <row r="17" spans="1:13" x14ac:dyDescent="0.2">
      <c r="A17" s="13" t="s">
        <v>14</v>
      </c>
      <c r="B17" s="99"/>
      <c r="C17" s="99"/>
      <c r="D17" s="99"/>
      <c r="E17" s="99"/>
      <c r="F17" s="100"/>
      <c r="G17" s="100"/>
      <c r="H17" s="100"/>
      <c r="I17" s="100"/>
      <c r="J17" s="98"/>
      <c r="K17" s="1"/>
      <c r="L17" s="1"/>
      <c r="M17" s="9"/>
    </row>
    <row r="18" spans="1:13" x14ac:dyDescent="0.2">
      <c r="A18" s="13" t="s">
        <v>15</v>
      </c>
      <c r="B18" s="99"/>
      <c r="C18" s="99"/>
      <c r="D18" s="99"/>
      <c r="E18" s="99"/>
      <c r="F18" s="100"/>
      <c r="G18" s="100"/>
      <c r="H18" s="100"/>
      <c r="I18" s="100"/>
      <c r="J18" s="98"/>
      <c r="K18" s="1"/>
      <c r="L18" s="1"/>
      <c r="M18" s="9"/>
    </row>
    <row r="19" spans="1:13" x14ac:dyDescent="0.2">
      <c r="A19" s="13" t="s">
        <v>16</v>
      </c>
      <c r="B19" s="99"/>
      <c r="C19" s="99"/>
      <c r="D19" s="99"/>
      <c r="E19" s="99"/>
      <c r="F19" s="100"/>
      <c r="G19" s="100"/>
      <c r="H19" s="100"/>
      <c r="I19" s="100"/>
      <c r="J19" s="98"/>
      <c r="K19" s="1"/>
      <c r="L19" s="1"/>
      <c r="M19" s="9"/>
    </row>
    <row r="20" spans="1:13" x14ac:dyDescent="0.2">
      <c r="A20" s="13" t="s">
        <v>17</v>
      </c>
      <c r="B20" s="99"/>
      <c r="C20" s="99"/>
      <c r="D20" s="99"/>
      <c r="E20" s="99"/>
      <c r="F20" s="100"/>
      <c r="G20" s="100"/>
      <c r="H20" s="100"/>
      <c r="I20" s="100"/>
      <c r="J20" s="98"/>
      <c r="K20" s="1"/>
      <c r="L20" s="1"/>
      <c r="M20" s="9"/>
    </row>
    <row r="21" spans="1:13" x14ac:dyDescent="0.2">
      <c r="A21" s="13" t="s">
        <v>18</v>
      </c>
      <c r="B21" s="99"/>
      <c r="C21" s="99"/>
      <c r="D21" s="99"/>
      <c r="E21" s="99"/>
      <c r="F21" s="100"/>
      <c r="G21" s="100"/>
      <c r="H21" s="100"/>
      <c r="I21" s="100"/>
      <c r="J21" s="98"/>
      <c r="K21" s="1"/>
      <c r="L21" s="1"/>
      <c r="M21" s="9"/>
    </row>
    <row r="22" spans="1:13" x14ac:dyDescent="0.2">
      <c r="A22" s="13" t="s">
        <v>19</v>
      </c>
      <c r="B22" s="99"/>
      <c r="C22" s="99"/>
      <c r="D22" s="99"/>
      <c r="E22" s="99"/>
      <c r="F22" s="100"/>
      <c r="G22" s="100"/>
      <c r="H22" s="100"/>
      <c r="I22" s="100"/>
      <c r="J22" s="98"/>
      <c r="K22" s="1"/>
      <c r="L22" s="1"/>
      <c r="M22" s="9"/>
    </row>
    <row r="23" spans="1:13" x14ac:dyDescent="0.2">
      <c r="A23" s="13" t="s">
        <v>20</v>
      </c>
      <c r="B23" s="99"/>
      <c r="C23" s="99"/>
      <c r="D23" s="99"/>
      <c r="E23" s="99"/>
      <c r="F23" s="100"/>
      <c r="G23" s="100"/>
      <c r="H23" s="100"/>
      <c r="I23" s="100"/>
      <c r="J23" s="98"/>
      <c r="K23" s="1"/>
      <c r="L23" s="1"/>
      <c r="M23" s="9"/>
    </row>
    <row r="24" spans="1:13" x14ac:dyDescent="0.2">
      <c r="A24" s="13" t="s">
        <v>21</v>
      </c>
      <c r="B24" s="99"/>
      <c r="C24" s="99"/>
      <c r="D24" s="99"/>
      <c r="E24" s="99"/>
      <c r="F24" s="100"/>
      <c r="G24" s="100"/>
      <c r="H24" s="100"/>
      <c r="I24" s="100"/>
      <c r="J24" s="98"/>
      <c r="K24" s="1"/>
      <c r="L24" s="1"/>
      <c r="M24" s="9"/>
    </row>
    <row r="25" spans="1:13" x14ac:dyDescent="0.2">
      <c r="A25" s="13" t="s">
        <v>22</v>
      </c>
      <c r="B25" s="99"/>
      <c r="C25" s="99"/>
      <c r="D25" s="99"/>
      <c r="E25" s="99"/>
      <c r="F25" s="100"/>
      <c r="G25" s="100"/>
      <c r="H25" s="100"/>
      <c r="I25" s="100"/>
      <c r="J25" s="98"/>
      <c r="K25" s="1"/>
      <c r="L25" s="1"/>
      <c r="M25" s="9"/>
    </row>
    <row r="26" spans="1:13" x14ac:dyDescent="0.2">
      <c r="A26" s="13" t="s">
        <v>23</v>
      </c>
      <c r="B26" s="99"/>
      <c r="C26" s="99"/>
      <c r="D26" s="99"/>
      <c r="E26" s="99"/>
      <c r="F26" s="100"/>
      <c r="G26" s="100"/>
      <c r="H26" s="100"/>
      <c r="I26" s="100"/>
      <c r="J26" s="98"/>
      <c r="K26" s="1"/>
      <c r="L26" s="1"/>
      <c r="M26" s="9"/>
    </row>
    <row r="27" spans="1:13" x14ac:dyDescent="0.2">
      <c r="A27" s="13" t="s">
        <v>24</v>
      </c>
      <c r="B27" s="99"/>
      <c r="C27" s="99"/>
      <c r="D27" s="99"/>
      <c r="E27" s="99"/>
      <c r="F27" s="100"/>
      <c r="G27" s="100"/>
      <c r="H27" s="100"/>
      <c r="I27" s="100"/>
      <c r="J27" s="98"/>
      <c r="K27" s="1"/>
      <c r="L27" s="1"/>
      <c r="M27" s="9"/>
    </row>
    <row r="28" spans="1:13" x14ac:dyDescent="0.2">
      <c r="A28" s="13" t="s">
        <v>25</v>
      </c>
      <c r="B28" s="99"/>
      <c r="C28" s="99"/>
      <c r="D28" s="99"/>
      <c r="E28" s="99"/>
      <c r="F28" s="100"/>
      <c r="G28" s="100"/>
      <c r="H28" s="100"/>
      <c r="I28" s="100"/>
      <c r="J28" s="98"/>
      <c r="K28" s="1"/>
      <c r="L28" s="1"/>
      <c r="M28" s="9"/>
    </row>
    <row r="29" spans="1:13" x14ac:dyDescent="0.2">
      <c r="A29" s="13" t="s">
        <v>26</v>
      </c>
      <c r="B29" s="99"/>
      <c r="C29" s="99"/>
      <c r="D29" s="99"/>
      <c r="E29" s="99"/>
      <c r="F29" s="100"/>
      <c r="G29" s="100"/>
      <c r="H29" s="100"/>
      <c r="I29" s="100"/>
      <c r="J29" s="98"/>
      <c r="K29" s="1"/>
      <c r="L29" s="1"/>
      <c r="M29" s="9"/>
    </row>
    <row r="30" spans="1:13" x14ac:dyDescent="0.2">
      <c r="A30" s="13" t="s">
        <v>27</v>
      </c>
      <c r="B30" s="99"/>
      <c r="C30" s="99"/>
      <c r="D30" s="99"/>
      <c r="E30" s="99"/>
      <c r="F30" s="100"/>
      <c r="G30" s="100"/>
      <c r="H30" s="100"/>
      <c r="I30" s="100"/>
      <c r="J30" s="98"/>
      <c r="K30" s="1"/>
      <c r="L30" s="1"/>
      <c r="M30" s="9"/>
    </row>
    <row r="31" spans="1:13" x14ac:dyDescent="0.2">
      <c r="A31" s="13" t="s">
        <v>28</v>
      </c>
      <c r="B31" s="99"/>
      <c r="C31" s="99"/>
      <c r="D31" s="99"/>
      <c r="E31" s="99"/>
      <c r="F31" s="100"/>
      <c r="G31" s="100"/>
      <c r="H31" s="100"/>
      <c r="I31" s="100"/>
      <c r="J31" s="98"/>
      <c r="K31" s="1"/>
      <c r="L31" s="1"/>
      <c r="M31" s="9"/>
    </row>
    <row r="32" spans="1:13" x14ac:dyDescent="0.2">
      <c r="A32" s="13" t="s">
        <v>29</v>
      </c>
      <c r="B32" s="99"/>
      <c r="C32" s="99"/>
      <c r="D32" s="99"/>
      <c r="E32" s="99"/>
      <c r="F32" s="100"/>
      <c r="G32" s="100"/>
      <c r="H32" s="100"/>
      <c r="I32" s="100"/>
      <c r="J32" s="98"/>
      <c r="K32" s="1"/>
      <c r="L32" s="1"/>
      <c r="M32" s="9"/>
    </row>
    <row r="33" spans="1:13" x14ac:dyDescent="0.2">
      <c r="A33" s="13" t="s">
        <v>30</v>
      </c>
      <c r="B33" s="99"/>
      <c r="C33" s="99"/>
      <c r="D33" s="99"/>
      <c r="E33" s="99"/>
      <c r="F33" s="100"/>
      <c r="G33" s="100"/>
      <c r="H33" s="100"/>
      <c r="I33" s="100"/>
      <c r="J33" s="98"/>
      <c r="K33" s="1"/>
      <c r="L33" s="1"/>
      <c r="M33" s="9"/>
    </row>
    <row r="34" spans="1:13" x14ac:dyDescent="0.2">
      <c r="A34" s="13" t="s">
        <v>31</v>
      </c>
      <c r="B34" s="99"/>
      <c r="C34" s="99"/>
      <c r="D34" s="99"/>
      <c r="E34" s="99"/>
      <c r="F34" s="100"/>
      <c r="G34" s="100"/>
      <c r="H34" s="100"/>
      <c r="I34" s="100"/>
      <c r="J34" s="98"/>
      <c r="K34" s="1"/>
      <c r="L34" s="1"/>
      <c r="M34" s="9"/>
    </row>
    <row r="35" spans="1:13" x14ac:dyDescent="0.2">
      <c r="A35" s="13" t="s">
        <v>32</v>
      </c>
      <c r="B35" s="99"/>
      <c r="C35" s="99"/>
      <c r="D35" s="99"/>
      <c r="E35" s="99"/>
      <c r="F35" s="100"/>
      <c r="G35" s="100"/>
      <c r="H35" s="100"/>
      <c r="I35" s="100"/>
      <c r="J35" s="98"/>
      <c r="K35" s="1"/>
      <c r="L35" s="1"/>
      <c r="M35" s="9"/>
    </row>
    <row r="36" spans="1:13" x14ac:dyDescent="0.2">
      <c r="A36" s="13" t="s">
        <v>33</v>
      </c>
      <c r="B36" s="99"/>
      <c r="C36" s="99"/>
      <c r="D36" s="99"/>
      <c r="E36" s="99"/>
      <c r="F36" s="100"/>
      <c r="G36" s="100"/>
      <c r="H36" s="100"/>
      <c r="I36" s="100"/>
      <c r="J36" s="98"/>
      <c r="K36" s="1"/>
      <c r="L36" s="1"/>
      <c r="M36" s="9"/>
    </row>
    <row r="37" spans="1:13" x14ac:dyDescent="0.2">
      <c r="A37" s="13" t="s">
        <v>34</v>
      </c>
      <c r="B37" s="99"/>
      <c r="C37" s="99"/>
      <c r="D37" s="99"/>
      <c r="E37" s="99"/>
      <c r="F37" s="100"/>
      <c r="G37" s="100"/>
      <c r="H37" s="100"/>
      <c r="I37" s="100"/>
      <c r="J37" s="98"/>
      <c r="K37" s="1"/>
      <c r="L37" s="1"/>
      <c r="M37" s="9"/>
    </row>
    <row r="38" spans="1:13" x14ac:dyDescent="0.2">
      <c r="A38" s="13" t="s">
        <v>35</v>
      </c>
      <c r="B38" s="99"/>
      <c r="C38" s="99"/>
      <c r="D38" s="99"/>
      <c r="E38" s="99"/>
      <c r="F38" s="100"/>
      <c r="G38" s="100"/>
      <c r="H38" s="100"/>
      <c r="I38" s="100"/>
      <c r="J38" s="98"/>
      <c r="K38" s="1"/>
      <c r="L38" s="1"/>
      <c r="M38" s="9"/>
    </row>
    <row r="39" spans="1:13" x14ac:dyDescent="0.2">
      <c r="A39" s="13" t="s">
        <v>36</v>
      </c>
      <c r="B39" s="99"/>
      <c r="C39" s="99"/>
      <c r="D39" s="99"/>
      <c r="E39" s="99"/>
      <c r="F39" s="100"/>
      <c r="G39" s="100"/>
      <c r="H39" s="100"/>
      <c r="I39" s="100"/>
      <c r="J39" s="98"/>
      <c r="K39" s="1"/>
      <c r="L39" s="1"/>
      <c r="M39" s="9"/>
    </row>
    <row r="40" spans="1:13" x14ac:dyDescent="0.2">
      <c r="A40" s="13" t="s">
        <v>37</v>
      </c>
      <c r="B40" s="99"/>
      <c r="C40" s="99"/>
      <c r="D40" s="99"/>
      <c r="E40" s="99"/>
      <c r="F40" s="100"/>
      <c r="G40" s="100"/>
      <c r="H40" s="100"/>
      <c r="I40" s="100"/>
      <c r="J40" s="98"/>
      <c r="K40" s="1"/>
      <c r="L40" s="1"/>
      <c r="M40" s="9"/>
    </row>
    <row r="41" spans="1:13" x14ac:dyDescent="0.2">
      <c r="A41" s="13" t="s">
        <v>38</v>
      </c>
      <c r="B41" s="99"/>
      <c r="C41" s="99"/>
      <c r="D41" s="99"/>
      <c r="E41" s="99"/>
      <c r="F41" s="100"/>
      <c r="G41" s="100"/>
      <c r="H41" s="100"/>
      <c r="I41" s="100"/>
      <c r="J41" s="98"/>
      <c r="K41" s="1"/>
      <c r="L41" s="1"/>
      <c r="M41" s="9"/>
    </row>
    <row r="42" spans="1:13" x14ac:dyDescent="0.2">
      <c r="A42" s="13" t="s">
        <v>39</v>
      </c>
      <c r="B42" s="99"/>
      <c r="C42" s="99"/>
      <c r="D42" s="99"/>
      <c r="E42" s="99"/>
      <c r="F42" s="100"/>
      <c r="G42" s="100"/>
      <c r="H42" s="100"/>
      <c r="I42" s="100"/>
      <c r="J42" s="98"/>
      <c r="K42" s="1"/>
      <c r="L42" s="1"/>
      <c r="M42" s="9"/>
    </row>
    <row r="43" spans="1:13" x14ac:dyDescent="0.2">
      <c r="A43" s="13" t="s">
        <v>40</v>
      </c>
      <c r="B43" s="99"/>
      <c r="C43" s="99"/>
      <c r="D43" s="99"/>
      <c r="E43" s="99"/>
      <c r="F43" s="100"/>
      <c r="G43" s="100"/>
      <c r="H43" s="100"/>
      <c r="I43" s="100"/>
      <c r="J43" s="98"/>
      <c r="K43" s="1"/>
      <c r="L43" s="1"/>
      <c r="M43" s="9"/>
    </row>
    <row r="44" spans="1:13" x14ac:dyDescent="0.2">
      <c r="A44" s="13" t="s">
        <v>41</v>
      </c>
      <c r="B44" s="99"/>
      <c r="C44" s="99"/>
      <c r="D44" s="99"/>
      <c r="E44" s="99"/>
      <c r="F44" s="100"/>
      <c r="G44" s="100"/>
      <c r="H44" s="100"/>
      <c r="I44" s="100"/>
      <c r="J44" s="98"/>
      <c r="K44" s="1"/>
      <c r="L44" s="1"/>
      <c r="M44" s="9"/>
    </row>
    <row r="45" spans="1:13" x14ac:dyDescent="0.2">
      <c r="A45" s="13" t="s">
        <v>42</v>
      </c>
      <c r="B45" s="99"/>
      <c r="C45" s="99"/>
      <c r="D45" s="99"/>
      <c r="E45" s="99"/>
      <c r="F45" s="100"/>
      <c r="G45" s="100"/>
      <c r="H45" s="100"/>
      <c r="I45" s="100"/>
      <c r="J45" s="98"/>
      <c r="K45" s="1"/>
      <c r="L45" s="1"/>
      <c r="M45" s="9"/>
    </row>
    <row r="46" spans="1:13" x14ac:dyDescent="0.2">
      <c r="A46" s="13" t="s">
        <v>43</v>
      </c>
      <c r="B46" s="99"/>
      <c r="C46" s="99"/>
      <c r="D46" s="99"/>
      <c r="E46" s="99"/>
      <c r="F46" s="100"/>
      <c r="G46" s="100"/>
      <c r="H46" s="100"/>
      <c r="I46" s="100"/>
      <c r="J46" s="98"/>
      <c r="K46" s="1"/>
      <c r="L46" s="1"/>
      <c r="M46" s="9"/>
    </row>
    <row r="47" spans="1:13" x14ac:dyDescent="0.2">
      <c r="A47" s="13" t="s">
        <v>44</v>
      </c>
      <c r="B47" s="99"/>
      <c r="C47" s="99"/>
      <c r="D47" s="99"/>
      <c r="E47" s="99"/>
      <c r="F47" s="100"/>
      <c r="G47" s="100"/>
      <c r="H47" s="100"/>
      <c r="I47" s="100"/>
      <c r="J47" s="98"/>
      <c r="K47" s="1"/>
      <c r="L47" s="1"/>
      <c r="M47" s="9"/>
    </row>
    <row r="48" spans="1:13" x14ac:dyDescent="0.2">
      <c r="A48" s="13" t="s">
        <v>45</v>
      </c>
      <c r="B48" s="99"/>
      <c r="C48" s="99"/>
      <c r="D48" s="99"/>
      <c r="E48" s="99"/>
      <c r="F48" s="100"/>
      <c r="G48" s="100"/>
      <c r="H48" s="100"/>
      <c r="I48" s="100"/>
      <c r="J48" s="98"/>
      <c r="K48" s="1"/>
      <c r="L48" s="1"/>
      <c r="M48" s="9"/>
    </row>
    <row r="49" spans="1:13" x14ac:dyDescent="0.2">
      <c r="A49" s="13" t="s">
        <v>46</v>
      </c>
      <c r="B49" s="99"/>
      <c r="C49" s="99"/>
      <c r="D49" s="99"/>
      <c r="E49" s="99"/>
      <c r="F49" s="100"/>
      <c r="G49" s="100"/>
      <c r="H49" s="100"/>
      <c r="I49" s="100"/>
      <c r="J49" s="98"/>
      <c r="K49" s="1"/>
      <c r="L49" s="1"/>
      <c r="M49" s="9"/>
    </row>
    <row r="50" spans="1:13" x14ac:dyDescent="0.2">
      <c r="A50" s="13" t="s">
        <v>47</v>
      </c>
      <c r="B50" s="99"/>
      <c r="C50" s="99"/>
      <c r="D50" s="99"/>
      <c r="E50" s="99"/>
      <c r="F50" s="100"/>
      <c r="G50" s="100"/>
      <c r="H50" s="100"/>
      <c r="I50" s="100"/>
      <c r="J50" s="98"/>
      <c r="K50" s="1"/>
      <c r="L50" s="1"/>
      <c r="M50" s="9"/>
    </row>
    <row r="51" spans="1:13" x14ac:dyDescent="0.2">
      <c r="A51" s="13" t="s">
        <v>48</v>
      </c>
      <c r="B51" s="99"/>
      <c r="C51" s="99"/>
      <c r="D51" s="99"/>
      <c r="E51" s="99"/>
      <c r="F51" s="100"/>
      <c r="G51" s="100"/>
      <c r="H51" s="100"/>
      <c r="I51" s="100"/>
      <c r="J51" s="98"/>
      <c r="K51" s="1"/>
      <c r="L51" s="1"/>
      <c r="M51" s="9"/>
    </row>
    <row r="52" spans="1:13" x14ac:dyDescent="0.2">
      <c r="A52" s="13" t="s">
        <v>49</v>
      </c>
      <c r="B52" s="99"/>
      <c r="C52" s="99"/>
      <c r="D52" s="99"/>
      <c r="E52" s="99"/>
      <c r="F52" s="100"/>
      <c r="G52" s="100"/>
      <c r="H52" s="100"/>
      <c r="I52" s="100"/>
      <c r="J52" s="98"/>
      <c r="K52" s="1"/>
      <c r="L52" s="1"/>
      <c r="M52" s="9"/>
    </row>
    <row r="53" spans="1:13" x14ac:dyDescent="0.2">
      <c r="A53" s="13" t="s">
        <v>50</v>
      </c>
      <c r="B53" s="99"/>
      <c r="C53" s="99"/>
      <c r="D53" s="99"/>
      <c r="E53" s="99"/>
      <c r="F53" s="100"/>
      <c r="G53" s="100"/>
      <c r="H53" s="100"/>
      <c r="I53" s="100"/>
      <c r="J53" s="98"/>
      <c r="K53" s="1"/>
      <c r="L53" s="1"/>
      <c r="M53" s="9"/>
    </row>
    <row r="54" spans="1:13" x14ac:dyDescent="0.2">
      <c r="A54" s="13" t="s">
        <v>51</v>
      </c>
      <c r="B54" s="99"/>
      <c r="C54" s="99"/>
      <c r="D54" s="99"/>
      <c r="E54" s="99"/>
      <c r="F54" s="100"/>
      <c r="G54" s="100"/>
      <c r="H54" s="100"/>
      <c r="I54" s="100"/>
      <c r="J54" s="98"/>
      <c r="K54" s="1"/>
      <c r="L54" s="1"/>
      <c r="M54" s="9"/>
    </row>
    <row r="55" spans="1:13" x14ac:dyDescent="0.2">
      <c r="A55" s="13" t="s">
        <v>52</v>
      </c>
      <c r="B55" s="99"/>
      <c r="C55" s="99"/>
      <c r="D55" s="99"/>
      <c r="E55" s="99"/>
      <c r="F55" s="100"/>
      <c r="G55" s="100"/>
      <c r="H55" s="100"/>
      <c r="I55" s="100"/>
      <c r="J55" s="98"/>
      <c r="K55" s="1"/>
      <c r="L55" s="1"/>
      <c r="M55" s="9"/>
    </row>
    <row r="56" spans="1:13" x14ac:dyDescent="0.2">
      <c r="A56" s="13" t="s">
        <v>53</v>
      </c>
      <c r="B56" s="99"/>
      <c r="C56" s="99"/>
      <c r="D56" s="99"/>
      <c r="E56" s="99"/>
      <c r="F56" s="100"/>
      <c r="G56" s="100"/>
      <c r="H56" s="100"/>
      <c r="I56" s="100"/>
      <c r="J56" s="98"/>
      <c r="K56" s="1"/>
      <c r="L56" s="1"/>
      <c r="M56" s="9"/>
    </row>
    <row r="57" spans="1:13" x14ac:dyDescent="0.2">
      <c r="A57" s="13" t="s">
        <v>54</v>
      </c>
      <c r="B57" s="99"/>
      <c r="C57" s="99"/>
      <c r="D57" s="99"/>
      <c r="E57" s="99"/>
      <c r="F57" s="100"/>
      <c r="G57" s="100"/>
      <c r="H57" s="100"/>
      <c r="I57" s="100"/>
      <c r="J57" s="98"/>
      <c r="K57" s="1"/>
      <c r="L57" s="1"/>
      <c r="M57" s="9"/>
    </row>
    <row r="58" spans="1:13" x14ac:dyDescent="0.2">
      <c r="A58" s="13" t="s">
        <v>55</v>
      </c>
      <c r="B58" s="99"/>
      <c r="C58" s="99"/>
      <c r="D58" s="99"/>
      <c r="E58" s="99"/>
      <c r="F58" s="100"/>
      <c r="G58" s="100"/>
      <c r="H58" s="100"/>
      <c r="I58" s="100"/>
      <c r="J58" s="98"/>
      <c r="K58" s="1"/>
      <c r="L58" s="1"/>
      <c r="M58" s="9"/>
    </row>
    <row r="59" spans="1:13" x14ac:dyDescent="0.2">
      <c r="A59" s="14" t="s">
        <v>56</v>
      </c>
      <c r="B59" s="99"/>
      <c r="C59" s="99"/>
      <c r="D59" s="99"/>
      <c r="E59" s="99"/>
      <c r="F59" s="100"/>
      <c r="G59" s="100"/>
      <c r="H59" s="100"/>
      <c r="I59" s="100"/>
      <c r="J59" s="98"/>
      <c r="K59" s="1"/>
      <c r="L59" s="1"/>
      <c r="M59" s="9"/>
    </row>
    <row r="60" spans="1:13" ht="15.75" thickBot="1" x14ac:dyDescent="0.25">
      <c r="A60" s="15" t="s">
        <v>3</v>
      </c>
      <c r="B60" s="17">
        <f>SUM(B12:B59)</f>
        <v>0</v>
      </c>
      <c r="C60" s="11">
        <f t="shared" ref="C60:M60" si="0">SUM(C12:C59)</f>
        <v>0</v>
      </c>
      <c r="D60" s="11">
        <f t="shared" si="0"/>
        <v>0</v>
      </c>
      <c r="E60" s="12">
        <f t="shared" si="0"/>
        <v>0</v>
      </c>
      <c r="F60" s="17">
        <f t="shared" si="0"/>
        <v>0</v>
      </c>
      <c r="G60" s="11">
        <f t="shared" si="0"/>
        <v>0</v>
      </c>
      <c r="H60" s="11">
        <f t="shared" si="0"/>
        <v>0</v>
      </c>
      <c r="I60" s="12">
        <f t="shared" si="0"/>
        <v>0</v>
      </c>
      <c r="J60" s="17">
        <f t="shared" si="0"/>
        <v>0</v>
      </c>
      <c r="K60" s="11">
        <f t="shared" si="0"/>
        <v>0</v>
      </c>
      <c r="L60" s="11">
        <f t="shared" si="0"/>
        <v>0</v>
      </c>
      <c r="M60" s="12">
        <f t="shared" si="0"/>
        <v>0</v>
      </c>
    </row>
  </sheetData>
  <mergeCells count="10">
    <mergeCell ref="B9:M9"/>
    <mergeCell ref="B10:E10"/>
    <mergeCell ref="F10:I10"/>
    <mergeCell ref="J10:M10"/>
    <mergeCell ref="G2:I2"/>
    <mergeCell ref="B3:D3"/>
    <mergeCell ref="B4:D4"/>
    <mergeCell ref="B5:D5"/>
    <mergeCell ref="B6:D6"/>
    <mergeCell ref="B8:M8"/>
  </mergeCells>
  <pageMargins left="0.7" right="0.7" top="0.75" bottom="0.75" header="0.3" footer="0.3"/>
  <pageSetup paperSize="9" scale="5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Summary</vt:lpstr>
      <vt:lpstr>North</vt:lpstr>
      <vt:lpstr>East</vt:lpstr>
      <vt:lpstr>South</vt:lpstr>
      <vt:lpstr>West</vt:lpstr>
      <vt:lpstr>East!Print_Area</vt:lpstr>
      <vt:lpstr>North!Print_Area</vt:lpstr>
      <vt:lpstr>South!Print_Area</vt:lpstr>
      <vt:lpstr>West!Print_Area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 2, RAMS</dc:creator>
  <cp:lastModifiedBy>Windows User</cp:lastModifiedBy>
  <cp:revision>1</cp:revision>
  <cp:lastPrinted>2017-07-27T06:06:19Z</cp:lastPrinted>
  <dcterms:created xsi:type="dcterms:W3CDTF">1999-06-29T05:21:25Z</dcterms:created>
  <dcterms:modified xsi:type="dcterms:W3CDTF">2017-08-17T06:18:09Z</dcterms:modified>
</cp:coreProperties>
</file>