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Operation Excel\"/>
    </mc:Choice>
  </mc:AlternateContent>
  <bookViews>
    <workbookView xWindow="0" yWindow="0" windowWidth="19200" windowHeight="6930"/>
  </bookViews>
  <sheets>
    <sheet name="Hiking Routes " sheetId="1" r:id="rId1"/>
    <sheet name="Sheet3" sheetId="3" r:id="rId2"/>
  </sheets>
  <definedNames>
    <definedName name="Templ">Sheet3!$A$1:$E$49</definedName>
    <definedName name="Template">Sheet3!$A$1:$D$49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2" i="1"/>
  <c r="F2" i="1"/>
  <c r="B2" i="1"/>
  <c r="B4" i="1"/>
  <c r="C4" i="1" s="1"/>
  <c r="B3" i="1"/>
  <c r="C3" i="1" s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2" i="1"/>
  <c r="F3" i="1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2" i="3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E33" i="1" l="1"/>
  <c r="E15" i="1"/>
  <c r="E6" i="1"/>
  <c r="H7" i="1"/>
  <c r="H2" i="1"/>
  <c r="E2" i="1"/>
  <c r="E12" i="1"/>
  <c r="G12" i="1" s="1"/>
  <c r="D2" i="1"/>
  <c r="D8" i="1"/>
  <c r="C2" i="1"/>
  <c r="H131" i="1"/>
  <c r="H130" i="1"/>
  <c r="H99" i="1"/>
  <c r="H98" i="1"/>
  <c r="H67" i="1"/>
  <c r="H66" i="1"/>
  <c r="H35" i="1"/>
  <c r="H34" i="1"/>
  <c r="H155" i="1"/>
  <c r="H123" i="1"/>
  <c r="H91" i="1"/>
  <c r="H59" i="1"/>
  <c r="H27" i="1"/>
  <c r="H154" i="1"/>
  <c r="H122" i="1"/>
  <c r="H90" i="1"/>
  <c r="H58" i="1"/>
  <c r="H26" i="1"/>
  <c r="H147" i="1"/>
  <c r="H115" i="1"/>
  <c r="H83" i="1"/>
  <c r="H51" i="1"/>
  <c r="H19" i="1"/>
  <c r="H146" i="1"/>
  <c r="H114" i="1"/>
  <c r="H82" i="1"/>
  <c r="H50" i="1"/>
  <c r="H18" i="1"/>
  <c r="H139" i="1"/>
  <c r="H107" i="1"/>
  <c r="H75" i="1"/>
  <c r="H43" i="1"/>
  <c r="H11" i="1"/>
  <c r="H138" i="1"/>
  <c r="H106" i="1"/>
  <c r="H74" i="1"/>
  <c r="H42" i="1"/>
  <c r="H10" i="1"/>
  <c r="H153" i="1"/>
  <c r="H145" i="1"/>
  <c r="H137" i="1"/>
  <c r="H129" i="1"/>
  <c r="H121" i="1"/>
  <c r="H113" i="1"/>
  <c r="H105" i="1"/>
  <c r="H97" i="1"/>
  <c r="H89" i="1"/>
  <c r="H81" i="1"/>
  <c r="H73" i="1"/>
  <c r="H65" i="1"/>
  <c r="H57" i="1"/>
  <c r="H49" i="1"/>
  <c r="H41" i="1"/>
  <c r="H33" i="1"/>
  <c r="H25" i="1"/>
  <c r="H17" i="1"/>
  <c r="H9" i="1"/>
  <c r="H152" i="1"/>
  <c r="H144" i="1"/>
  <c r="H136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H16" i="1"/>
  <c r="H8" i="1"/>
  <c r="H151" i="1"/>
  <c r="H143" i="1"/>
  <c r="H135" i="1"/>
  <c r="H127" i="1"/>
  <c r="H119" i="1"/>
  <c r="H111" i="1"/>
  <c r="H103" i="1"/>
  <c r="H95" i="1"/>
  <c r="H87" i="1"/>
  <c r="H79" i="1"/>
  <c r="H71" i="1"/>
  <c r="H63" i="1"/>
  <c r="H55" i="1"/>
  <c r="H47" i="1"/>
  <c r="H39" i="1"/>
  <c r="H31" i="1"/>
  <c r="H23" i="1"/>
  <c r="H15" i="1"/>
  <c r="H150" i="1"/>
  <c r="H142" i="1"/>
  <c r="H134" i="1"/>
  <c r="H126" i="1"/>
  <c r="H118" i="1"/>
  <c r="H110" i="1"/>
  <c r="H102" i="1"/>
  <c r="H94" i="1"/>
  <c r="H86" i="1"/>
  <c r="H78" i="1"/>
  <c r="H70" i="1"/>
  <c r="H62" i="1"/>
  <c r="H54" i="1"/>
  <c r="H46" i="1"/>
  <c r="H38" i="1"/>
  <c r="H30" i="1"/>
  <c r="H22" i="1"/>
  <c r="H14" i="1"/>
  <c r="H6" i="1"/>
  <c r="H149" i="1"/>
  <c r="H141" i="1"/>
  <c r="H133" i="1"/>
  <c r="H125" i="1"/>
  <c r="H117" i="1"/>
  <c r="H109" i="1"/>
  <c r="H101" i="1"/>
  <c r="H93" i="1"/>
  <c r="H85" i="1"/>
  <c r="H77" i="1"/>
  <c r="H69" i="1"/>
  <c r="H61" i="1"/>
  <c r="H53" i="1"/>
  <c r="H45" i="1"/>
  <c r="H37" i="1"/>
  <c r="H29" i="1"/>
  <c r="H21" i="1"/>
  <c r="H13" i="1"/>
  <c r="H5" i="1"/>
  <c r="H156" i="1"/>
  <c r="H148" i="1"/>
  <c r="H140" i="1"/>
  <c r="H132" i="1"/>
  <c r="H124" i="1"/>
  <c r="H116" i="1"/>
  <c r="H108" i="1"/>
  <c r="H100" i="1"/>
  <c r="H92" i="1"/>
  <c r="H84" i="1"/>
  <c r="H76" i="1"/>
  <c r="H68" i="1"/>
  <c r="H60" i="1"/>
  <c r="H52" i="1"/>
  <c r="H44" i="1"/>
  <c r="H36" i="1"/>
  <c r="H28" i="1"/>
  <c r="H20" i="1"/>
  <c r="H12" i="1"/>
  <c r="H4" i="1"/>
  <c r="H3" i="1"/>
  <c r="E123" i="1"/>
  <c r="G123" i="1" s="1"/>
  <c r="E59" i="1"/>
  <c r="G59" i="1" s="1"/>
  <c r="E51" i="1"/>
  <c r="G51" i="1" s="1"/>
  <c r="E107" i="1"/>
  <c r="G107" i="1" s="1"/>
  <c r="E43" i="1"/>
  <c r="G43" i="1" s="1"/>
  <c r="E99" i="1"/>
  <c r="G99" i="1" s="1"/>
  <c r="E35" i="1"/>
  <c r="G35" i="1" s="1"/>
  <c r="E115" i="1"/>
  <c r="G115" i="1" s="1"/>
  <c r="E155" i="1"/>
  <c r="G155" i="1" s="1"/>
  <c r="E91" i="1"/>
  <c r="G91" i="1" s="1"/>
  <c r="E27" i="1"/>
  <c r="G27" i="1" s="1"/>
  <c r="E147" i="1"/>
  <c r="G147" i="1" s="1"/>
  <c r="E83" i="1"/>
  <c r="G83" i="1" s="1"/>
  <c r="E19" i="1"/>
  <c r="G19" i="1" s="1"/>
  <c r="E139" i="1"/>
  <c r="G139" i="1" s="1"/>
  <c r="E75" i="1"/>
  <c r="G75" i="1" s="1"/>
  <c r="E11" i="1"/>
  <c r="G11" i="1" s="1"/>
  <c r="E131" i="1"/>
  <c r="G131" i="1" s="1"/>
  <c r="E67" i="1"/>
  <c r="G67" i="1" s="1"/>
  <c r="E154" i="1"/>
  <c r="G154" i="1" s="1"/>
  <c r="E146" i="1"/>
  <c r="G146" i="1" s="1"/>
  <c r="E138" i="1"/>
  <c r="G138" i="1" s="1"/>
  <c r="E130" i="1"/>
  <c r="G130" i="1" s="1"/>
  <c r="E122" i="1"/>
  <c r="G122" i="1" s="1"/>
  <c r="E114" i="1"/>
  <c r="G114" i="1" s="1"/>
  <c r="E106" i="1"/>
  <c r="G106" i="1" s="1"/>
  <c r="E98" i="1"/>
  <c r="G98" i="1" s="1"/>
  <c r="E90" i="1"/>
  <c r="G90" i="1" s="1"/>
  <c r="E82" i="1"/>
  <c r="G82" i="1" s="1"/>
  <c r="E74" i="1"/>
  <c r="G74" i="1" s="1"/>
  <c r="E66" i="1"/>
  <c r="G66" i="1" s="1"/>
  <c r="E58" i="1"/>
  <c r="G58" i="1" s="1"/>
  <c r="E50" i="1"/>
  <c r="G50" i="1" s="1"/>
  <c r="E42" i="1"/>
  <c r="G42" i="1" s="1"/>
  <c r="E34" i="1"/>
  <c r="G34" i="1" s="1"/>
  <c r="E26" i="1"/>
  <c r="G26" i="1" s="1"/>
  <c r="E18" i="1"/>
  <c r="G18" i="1" s="1"/>
  <c r="E10" i="1"/>
  <c r="G10" i="1" s="1"/>
  <c r="E153" i="1"/>
  <c r="G153" i="1" s="1"/>
  <c r="E145" i="1"/>
  <c r="G145" i="1" s="1"/>
  <c r="E137" i="1"/>
  <c r="G137" i="1" s="1"/>
  <c r="E129" i="1"/>
  <c r="G129" i="1" s="1"/>
  <c r="E121" i="1"/>
  <c r="G121" i="1" s="1"/>
  <c r="E113" i="1"/>
  <c r="G113" i="1" s="1"/>
  <c r="E105" i="1"/>
  <c r="G105" i="1" s="1"/>
  <c r="E97" i="1"/>
  <c r="G97" i="1" s="1"/>
  <c r="E89" i="1"/>
  <c r="G89" i="1" s="1"/>
  <c r="E81" i="1"/>
  <c r="G81" i="1" s="1"/>
  <c r="E73" i="1"/>
  <c r="G73" i="1" s="1"/>
  <c r="E65" i="1"/>
  <c r="G65" i="1" s="1"/>
  <c r="E57" i="1"/>
  <c r="G57" i="1" s="1"/>
  <c r="E49" i="1"/>
  <c r="G49" i="1" s="1"/>
  <c r="E41" i="1"/>
  <c r="G41" i="1" s="1"/>
  <c r="G33" i="1"/>
  <c r="E25" i="1"/>
  <c r="G25" i="1" s="1"/>
  <c r="E17" i="1"/>
  <c r="G17" i="1" s="1"/>
  <c r="E9" i="1"/>
  <c r="G9" i="1" s="1"/>
  <c r="E152" i="1"/>
  <c r="G152" i="1" s="1"/>
  <c r="E144" i="1"/>
  <c r="G144" i="1" s="1"/>
  <c r="E136" i="1"/>
  <c r="G136" i="1" s="1"/>
  <c r="E128" i="1"/>
  <c r="G128" i="1" s="1"/>
  <c r="E120" i="1"/>
  <c r="G120" i="1" s="1"/>
  <c r="E112" i="1"/>
  <c r="G112" i="1" s="1"/>
  <c r="E104" i="1"/>
  <c r="G104" i="1" s="1"/>
  <c r="E96" i="1"/>
  <c r="G96" i="1" s="1"/>
  <c r="E88" i="1"/>
  <c r="G88" i="1" s="1"/>
  <c r="E80" i="1"/>
  <c r="G80" i="1" s="1"/>
  <c r="E72" i="1"/>
  <c r="G72" i="1" s="1"/>
  <c r="E64" i="1"/>
  <c r="G64" i="1" s="1"/>
  <c r="E56" i="1"/>
  <c r="G56" i="1" s="1"/>
  <c r="E48" i="1"/>
  <c r="G48" i="1" s="1"/>
  <c r="E40" i="1"/>
  <c r="G40" i="1" s="1"/>
  <c r="E32" i="1"/>
  <c r="G32" i="1" s="1"/>
  <c r="E24" i="1"/>
  <c r="G24" i="1" s="1"/>
  <c r="E16" i="1"/>
  <c r="G16" i="1" s="1"/>
  <c r="E8" i="1"/>
  <c r="G8" i="1" s="1"/>
  <c r="E151" i="1"/>
  <c r="G151" i="1" s="1"/>
  <c r="E143" i="1"/>
  <c r="G143" i="1" s="1"/>
  <c r="E135" i="1"/>
  <c r="G135" i="1" s="1"/>
  <c r="E127" i="1"/>
  <c r="G127" i="1" s="1"/>
  <c r="E119" i="1"/>
  <c r="G119" i="1" s="1"/>
  <c r="E111" i="1"/>
  <c r="G111" i="1" s="1"/>
  <c r="E103" i="1"/>
  <c r="G103" i="1" s="1"/>
  <c r="E95" i="1"/>
  <c r="G95" i="1" s="1"/>
  <c r="E87" i="1"/>
  <c r="G87" i="1" s="1"/>
  <c r="E79" i="1"/>
  <c r="G79" i="1" s="1"/>
  <c r="E71" i="1"/>
  <c r="G71" i="1" s="1"/>
  <c r="E63" i="1"/>
  <c r="G63" i="1" s="1"/>
  <c r="E55" i="1"/>
  <c r="G55" i="1" s="1"/>
  <c r="E47" i="1"/>
  <c r="G47" i="1" s="1"/>
  <c r="E39" i="1"/>
  <c r="G39" i="1" s="1"/>
  <c r="E31" i="1"/>
  <c r="G31" i="1" s="1"/>
  <c r="E23" i="1"/>
  <c r="G23" i="1" s="1"/>
  <c r="G15" i="1"/>
  <c r="E7" i="1"/>
  <c r="G7" i="1" s="1"/>
  <c r="E150" i="1"/>
  <c r="G150" i="1" s="1"/>
  <c r="E142" i="1"/>
  <c r="G142" i="1" s="1"/>
  <c r="E134" i="1"/>
  <c r="G134" i="1" s="1"/>
  <c r="E126" i="1"/>
  <c r="G126" i="1" s="1"/>
  <c r="E118" i="1"/>
  <c r="G118" i="1" s="1"/>
  <c r="E110" i="1"/>
  <c r="G110" i="1" s="1"/>
  <c r="E102" i="1"/>
  <c r="G102" i="1" s="1"/>
  <c r="E94" i="1"/>
  <c r="G94" i="1" s="1"/>
  <c r="E86" i="1"/>
  <c r="G86" i="1" s="1"/>
  <c r="E78" i="1"/>
  <c r="G78" i="1" s="1"/>
  <c r="E70" i="1"/>
  <c r="G70" i="1" s="1"/>
  <c r="E62" i="1"/>
  <c r="G62" i="1" s="1"/>
  <c r="E54" i="1"/>
  <c r="G54" i="1" s="1"/>
  <c r="E46" i="1"/>
  <c r="G46" i="1" s="1"/>
  <c r="E38" i="1"/>
  <c r="G38" i="1" s="1"/>
  <c r="E30" i="1"/>
  <c r="G30" i="1" s="1"/>
  <c r="E22" i="1"/>
  <c r="G22" i="1" s="1"/>
  <c r="E14" i="1"/>
  <c r="G14" i="1" s="1"/>
  <c r="G6" i="1"/>
  <c r="E149" i="1"/>
  <c r="G149" i="1" s="1"/>
  <c r="E141" i="1"/>
  <c r="G141" i="1" s="1"/>
  <c r="E133" i="1"/>
  <c r="G133" i="1" s="1"/>
  <c r="E125" i="1"/>
  <c r="G125" i="1" s="1"/>
  <c r="E117" i="1"/>
  <c r="G117" i="1" s="1"/>
  <c r="E109" i="1"/>
  <c r="G109" i="1" s="1"/>
  <c r="E101" i="1"/>
  <c r="G101" i="1" s="1"/>
  <c r="E93" i="1"/>
  <c r="G93" i="1" s="1"/>
  <c r="E85" i="1"/>
  <c r="G85" i="1" s="1"/>
  <c r="E77" i="1"/>
  <c r="G77" i="1" s="1"/>
  <c r="E69" i="1"/>
  <c r="G69" i="1" s="1"/>
  <c r="E61" i="1"/>
  <c r="G61" i="1" s="1"/>
  <c r="E53" i="1"/>
  <c r="G53" i="1" s="1"/>
  <c r="E45" i="1"/>
  <c r="G45" i="1" s="1"/>
  <c r="E37" i="1"/>
  <c r="G37" i="1" s="1"/>
  <c r="E29" i="1"/>
  <c r="G29" i="1" s="1"/>
  <c r="E21" i="1"/>
  <c r="G21" i="1" s="1"/>
  <c r="E13" i="1"/>
  <c r="G13" i="1" s="1"/>
  <c r="E5" i="1"/>
  <c r="G5" i="1" s="1"/>
  <c r="E156" i="1"/>
  <c r="G156" i="1" s="1"/>
  <c r="E148" i="1"/>
  <c r="G148" i="1" s="1"/>
  <c r="E140" i="1"/>
  <c r="G140" i="1" s="1"/>
  <c r="E132" i="1"/>
  <c r="G132" i="1" s="1"/>
  <c r="E124" i="1"/>
  <c r="G124" i="1" s="1"/>
  <c r="E116" i="1"/>
  <c r="G116" i="1" s="1"/>
  <c r="E108" i="1"/>
  <c r="G108" i="1" s="1"/>
  <c r="E100" i="1"/>
  <c r="G100" i="1" s="1"/>
  <c r="E92" i="1"/>
  <c r="G92" i="1" s="1"/>
  <c r="E84" i="1"/>
  <c r="G84" i="1" s="1"/>
  <c r="E76" i="1"/>
  <c r="G76" i="1" s="1"/>
  <c r="E68" i="1"/>
  <c r="G68" i="1" s="1"/>
  <c r="E60" i="1"/>
  <c r="G60" i="1" s="1"/>
  <c r="E52" i="1"/>
  <c r="G52" i="1" s="1"/>
  <c r="E44" i="1"/>
  <c r="G44" i="1" s="1"/>
  <c r="E36" i="1"/>
  <c r="G36" i="1" s="1"/>
  <c r="E28" i="1"/>
  <c r="G28" i="1" s="1"/>
  <c r="E20" i="1"/>
  <c r="G20" i="1" s="1"/>
  <c r="E4" i="1"/>
  <c r="G4" i="1" s="1"/>
  <c r="E3" i="1"/>
  <c r="D54" i="1"/>
  <c r="D86" i="1"/>
  <c r="D60" i="1"/>
  <c r="D28" i="1"/>
  <c r="D151" i="1"/>
  <c r="D143" i="1"/>
  <c r="D135" i="1"/>
  <c r="D127" i="1"/>
  <c r="D119" i="1"/>
  <c r="D111" i="1"/>
  <c r="D103" i="1"/>
  <c r="D95" i="1"/>
  <c r="D87" i="1"/>
  <c r="D79" i="1"/>
  <c r="D71" i="1"/>
  <c r="D102" i="1"/>
  <c r="D52" i="1"/>
  <c r="D20" i="1"/>
  <c r="D149" i="1"/>
  <c r="D141" i="1"/>
  <c r="D133" i="1"/>
  <c r="D125" i="1"/>
  <c r="D117" i="1"/>
  <c r="D109" i="1"/>
  <c r="D101" i="1"/>
  <c r="D93" i="1"/>
  <c r="D85" i="1"/>
  <c r="D77" i="1"/>
  <c r="D69" i="1"/>
  <c r="D110" i="1"/>
  <c r="D46" i="1"/>
  <c r="D156" i="1"/>
  <c r="D148" i="1"/>
  <c r="D140" i="1"/>
  <c r="D132" i="1"/>
  <c r="D124" i="1"/>
  <c r="D116" i="1"/>
  <c r="D108" i="1"/>
  <c r="D100" i="1"/>
  <c r="D92" i="1"/>
  <c r="D84" i="1"/>
  <c r="D76" i="1"/>
  <c r="D68" i="1"/>
  <c r="D22" i="1"/>
  <c r="D134" i="1"/>
  <c r="D126" i="1"/>
  <c r="D118" i="1"/>
  <c r="D70" i="1"/>
  <c r="D44" i="1"/>
  <c r="D155" i="1"/>
  <c r="D147" i="1"/>
  <c r="D139" i="1"/>
  <c r="D131" i="1"/>
  <c r="D123" i="1"/>
  <c r="D115" i="1"/>
  <c r="D107" i="1"/>
  <c r="D99" i="1"/>
  <c r="D91" i="1"/>
  <c r="D83" i="1"/>
  <c r="D75" i="1"/>
  <c r="D67" i="1"/>
  <c r="D142" i="1"/>
  <c r="D78" i="1"/>
  <c r="D38" i="1"/>
  <c r="D154" i="1"/>
  <c r="D146" i="1"/>
  <c r="D138" i="1"/>
  <c r="D130" i="1"/>
  <c r="D122" i="1"/>
  <c r="D114" i="1"/>
  <c r="D106" i="1"/>
  <c r="D98" i="1"/>
  <c r="D90" i="1"/>
  <c r="D82" i="1"/>
  <c r="D74" i="1"/>
  <c r="D66" i="1"/>
  <c r="D94" i="1"/>
  <c r="D36" i="1"/>
  <c r="D153" i="1"/>
  <c r="D145" i="1"/>
  <c r="D137" i="1"/>
  <c r="D129" i="1"/>
  <c r="D121" i="1"/>
  <c r="D113" i="1"/>
  <c r="D105" i="1"/>
  <c r="D97" i="1"/>
  <c r="D89" i="1"/>
  <c r="D81" i="1"/>
  <c r="D73" i="1"/>
  <c r="D65" i="1"/>
  <c r="D150" i="1"/>
  <c r="D62" i="1"/>
  <c r="D30" i="1"/>
  <c r="D152" i="1"/>
  <c r="D144" i="1"/>
  <c r="D136" i="1"/>
  <c r="D128" i="1"/>
  <c r="D120" i="1"/>
  <c r="D112" i="1"/>
  <c r="D104" i="1"/>
  <c r="D96" i="1"/>
  <c r="D88" i="1"/>
  <c r="D80" i="1"/>
  <c r="D72" i="1"/>
  <c r="D64" i="1"/>
  <c r="D63" i="1"/>
  <c r="D55" i="1"/>
  <c r="D47" i="1"/>
  <c r="D39" i="1"/>
  <c r="D31" i="1"/>
  <c r="D23" i="1"/>
  <c r="D61" i="1"/>
  <c r="D53" i="1"/>
  <c r="D45" i="1"/>
  <c r="D37" i="1"/>
  <c r="D29" i="1"/>
  <c r="D21" i="1"/>
  <c r="D59" i="1"/>
  <c r="D51" i="1"/>
  <c r="D43" i="1"/>
  <c r="D35" i="1"/>
  <c r="D27" i="1"/>
  <c r="D19" i="1"/>
  <c r="D58" i="1"/>
  <c r="D50" i="1"/>
  <c r="D42" i="1"/>
  <c r="D34" i="1"/>
  <c r="D26" i="1"/>
  <c r="D18" i="1"/>
  <c r="D57" i="1"/>
  <c r="D49" i="1"/>
  <c r="D41" i="1"/>
  <c r="D33" i="1"/>
  <c r="D25" i="1"/>
  <c r="D17" i="1"/>
  <c r="D56" i="1"/>
  <c r="D48" i="1"/>
  <c r="D40" i="1"/>
  <c r="D32" i="1"/>
  <c r="D24" i="1"/>
  <c r="D16" i="1"/>
  <c r="D11" i="1"/>
  <c r="D10" i="1"/>
  <c r="D9" i="1"/>
  <c r="D15" i="1"/>
  <c r="D7" i="1"/>
  <c r="D14" i="1"/>
  <c r="D6" i="1"/>
  <c r="D13" i="1"/>
  <c r="D5" i="1"/>
  <c r="D12" i="1"/>
  <c r="D4" i="1"/>
  <c r="D3" i="1"/>
  <c r="G3" i="1" l="1"/>
  <c r="G2" i="1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2" i="3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2" i="3"/>
</calcChain>
</file>

<file path=xl/sharedStrings.xml><?xml version="1.0" encoding="utf-8"?>
<sst xmlns="http://schemas.openxmlformats.org/spreadsheetml/2006/main" count="123" uniqueCount="75">
  <si>
    <t xml:space="preserve">No. of Hikers </t>
  </si>
  <si>
    <t xml:space="preserve">Rate </t>
  </si>
  <si>
    <t xml:space="preserve">Level </t>
  </si>
  <si>
    <t xml:space="preserve">Type of hike </t>
  </si>
  <si>
    <t xml:space="preserve">Duration </t>
  </si>
  <si>
    <t xml:space="preserve">Route Name </t>
  </si>
  <si>
    <t xml:space="preserve">Ngong Forest Santuary </t>
  </si>
  <si>
    <t xml:space="preserve">Kipeto </t>
  </si>
  <si>
    <t xml:space="preserve">Ragia Falls </t>
  </si>
  <si>
    <t xml:space="preserve">Kahunira </t>
  </si>
  <si>
    <t xml:space="preserve">Githiga </t>
  </si>
  <si>
    <t>Kibathithi waterfall</t>
  </si>
  <si>
    <t>William Hill</t>
  </si>
  <si>
    <t>Nthenge Njeru</t>
  </si>
  <si>
    <t>Kiama Riverline</t>
  </si>
  <si>
    <t xml:space="preserve">Swimathon </t>
  </si>
  <si>
    <t xml:space="preserve">Cost Type </t>
  </si>
  <si>
    <t xml:space="preserve">Scout with James </t>
  </si>
  <si>
    <t xml:space="preserve">Cianda Walk </t>
  </si>
  <si>
    <t xml:space="preserve">KeFRI Walk </t>
  </si>
  <si>
    <t xml:space="preserve">Tigoni </t>
  </si>
  <si>
    <t xml:space="preserve">Zaina Falls </t>
  </si>
  <si>
    <t>Gatamaiyu II</t>
  </si>
  <si>
    <t>Gatamaiyu III</t>
  </si>
  <si>
    <t>Gatamaiyu I</t>
  </si>
  <si>
    <t>Beginner</t>
  </si>
  <si>
    <t xml:space="preserve">Moderate </t>
  </si>
  <si>
    <t xml:space="preserve">Sleeping Warrior </t>
  </si>
  <si>
    <t xml:space="preserve">Kedong Trek </t>
  </si>
  <si>
    <t xml:space="preserve">Ol Donyo Orok </t>
  </si>
  <si>
    <t xml:space="preserve">Kariminu </t>
  </si>
  <si>
    <t xml:space="preserve">Guide </t>
  </si>
  <si>
    <t xml:space="preserve">Kenze Gorges </t>
  </si>
  <si>
    <t xml:space="preserve">Gatangu Falls </t>
  </si>
  <si>
    <t>Hikeathon</t>
  </si>
  <si>
    <t xml:space="preserve">Elephant Hills </t>
  </si>
  <si>
    <t xml:space="preserve">Challenging </t>
  </si>
  <si>
    <t xml:space="preserve">Rurimeria </t>
  </si>
  <si>
    <t xml:space="preserve">Mt Kinangop </t>
  </si>
  <si>
    <t xml:space="preserve">Mt Kenya </t>
  </si>
  <si>
    <t xml:space="preserve">Ol Oroka </t>
  </si>
  <si>
    <t>Lake Ellis</t>
  </si>
  <si>
    <t xml:space="preserve">Mt Satima </t>
  </si>
  <si>
    <t xml:space="preserve">Mt Kipipiri </t>
  </si>
  <si>
    <t xml:space="preserve">Mt Longonot </t>
  </si>
  <si>
    <t>Table Mountain+7 Ponds</t>
  </si>
  <si>
    <t xml:space="preserve">Makinders-Teleki Valley </t>
  </si>
  <si>
    <t xml:space="preserve">She Wild </t>
  </si>
  <si>
    <t xml:space="preserve">Photo Walks </t>
  </si>
  <si>
    <t>Unplug</t>
  </si>
  <si>
    <t>Catch The Train</t>
  </si>
  <si>
    <t xml:space="preserve">Wheels and Thrills </t>
  </si>
  <si>
    <t xml:space="preserve">Yoga Adventure </t>
  </si>
  <si>
    <t>Sagana Canyons</t>
  </si>
  <si>
    <t>Kamweti Falls</t>
  </si>
  <si>
    <t xml:space="preserve">Kimakia </t>
  </si>
  <si>
    <t xml:space="preserve">Special </t>
  </si>
  <si>
    <t xml:space="preserve">Wango </t>
  </si>
  <si>
    <t>Alex</t>
  </si>
  <si>
    <t>James</t>
  </si>
  <si>
    <t xml:space="preserve">Aosa </t>
  </si>
  <si>
    <t xml:space="preserve">Paul </t>
  </si>
  <si>
    <t>Charles</t>
  </si>
  <si>
    <t xml:space="preserve">Mwihaki </t>
  </si>
  <si>
    <t xml:space="preserve">Rachael </t>
  </si>
  <si>
    <t>Dan</t>
  </si>
  <si>
    <t xml:space="preserve">Kamau </t>
  </si>
  <si>
    <t xml:space="preserve">Cost </t>
  </si>
  <si>
    <t>Route Name</t>
  </si>
  <si>
    <t>Weekend Date</t>
  </si>
  <si>
    <t xml:space="preserve">Year </t>
  </si>
  <si>
    <t xml:space="preserve">Month </t>
  </si>
  <si>
    <t>Duration</t>
  </si>
  <si>
    <t>No of Hikers</t>
  </si>
  <si>
    <t>Gicheru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</si>
</sst>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2"/>
  <sheetViews>
    <sheetView tabSelected="1" topLeftCell="A18" workbookViewId="0">
      <selection activeCell="E33" sqref="E33"/>
    </sheetView>
  </sheetViews>
  <sheetFormatPr defaultRowHeight="14.5" x14ac:dyDescent="0.35"/>
  <cols>
    <col min="1" max="1" width="13.36328125" bestFit="1" customWidth="1"/>
    <col min="2" max="2" width="21.81640625" bestFit="1" customWidth="1"/>
    <col min="3" max="3" width="10.81640625" bestFit="1" customWidth="1"/>
    <col min="4" max="4" width="11.36328125" bestFit="1" customWidth="1"/>
    <col min="6" max="6" width="12" bestFit="1" customWidth="1"/>
    <col min="7" max="7" width="12" customWidth="1"/>
    <col min="8" max="8" width="9.08984375" bestFit="1" customWidth="1"/>
    <col min="9" max="9" width="8.36328125" bestFit="1" customWidth="1"/>
  </cols>
  <sheetData>
    <row r="1" spans="1:14" s="2" customFormat="1" x14ac:dyDescent="0.35">
      <c r="A1" s="2" t="s">
        <v>69</v>
      </c>
      <c r="B1" s="2" t="s">
        <v>68</v>
      </c>
      <c r="C1" s="2" t="s">
        <v>2</v>
      </c>
      <c r="D1" s="2" t="s">
        <v>3</v>
      </c>
      <c r="E1" s="2" t="s">
        <v>1</v>
      </c>
      <c r="F1" s="2" t="s">
        <v>0</v>
      </c>
      <c r="G1" s="2" t="s">
        <v>73</v>
      </c>
      <c r="H1" s="2" t="s">
        <v>4</v>
      </c>
      <c r="I1" s="2" t="s">
        <v>31</v>
      </c>
    </row>
    <row r="2" spans="1:14" x14ac:dyDescent="0.35">
      <c r="A2" s="1">
        <f>WORKDAY.INTL(DATE($N$3, $N$4, 0), ROW()-2,"1111100")</f>
        <v>44561</v>
      </c>
      <c r="B2" t="str">
        <f ca="1">INDEX(Sheet3!$A$2:$D$49, RANDBETWEEN(1,ROWS(Sheet3!$A$2:$D$49)),1)</f>
        <v>Kibathithi waterfall</v>
      </c>
      <c r="C2" t="str">
        <f ca="1">VLOOKUP(B3, Sheet3!$A$2:$D$49, 2,1)</f>
        <v>Beginner</v>
      </c>
      <c r="D2" t="str">
        <f ca="1">VLOOKUP(B8, Sheet3!$A$2:$C$49, 3)</f>
        <v>Premium</v>
      </c>
      <c r="E2">
        <f ca="1">VLOOKUP(B12, Template, 4,1)</f>
        <v>3500</v>
      </c>
      <c r="F2">
        <f ca="1">RANDBETWEEN(5,20)</f>
        <v>5</v>
      </c>
      <c r="G2" t="e">
        <f ca="1">IF(E3=3500,RANDBETWEEN(5, 10), IF(E3=1000, RANDBETWEEN(5,25), RANDBETWEEN(1,10)))</f>
        <v>#N/A</v>
      </c>
      <c r="H2" t="str">
        <f ca="1">VLOOKUP(B7, Templ, 5)</f>
        <v>10+ hours</v>
      </c>
      <c r="I2" t="str">
        <f ca="1">INDEX(Sheet3!$G$2:$G$11, RANDBETWEEN(1, ROWS(Sheet3!$G$2:$G$11)), 1)</f>
        <v xml:space="preserve">Aosa </v>
      </c>
    </row>
    <row r="3" spans="1:14" x14ac:dyDescent="0.35">
      <c r="A3" s="1">
        <f t="shared" ref="A3:A66" si="0">WORKDAY.INTL(DATE($N$3, $N$4, 0), ROW()-2,"1111100")</f>
        <v>44562</v>
      </c>
      <c r="B3" t="str">
        <f ca="1">INDEX(Sheet3!$A$2:$D$49, RANDBETWEEN(1,ROWS(Sheet3!$A$2:$D$49)),1)</f>
        <v xml:space="preserve">Elephant Hills </v>
      </c>
      <c r="C3" t="str">
        <f ca="1">VLOOKUP(B3, Sheet3!$A$2:$D$49, 2,1)</f>
        <v>Beginner</v>
      </c>
      <c r="D3" t="str">
        <f ca="1">VLOOKUP(B3, Sheet3!$A$2:$C$49, 3)</f>
        <v>Fremium</v>
      </c>
      <c r="E3" t="e">
        <f ca="1">VLOOKUP(B3, Template, 4,1)</f>
        <v>#N/A</v>
      </c>
      <c r="F3">
        <f ca="1">RANDBETWEEN(5, 20)</f>
        <v>20</v>
      </c>
      <c r="G3" t="e">
        <f ca="1">IF(E3=3500,RANDBETWEEN(5, 10), IF(E3=1000, RANDBETWEEN(5,25), RANDBETWEEN(1,10)))</f>
        <v>#N/A</v>
      </c>
      <c r="H3" t="e">
        <f ca="1">VLOOKUP(B3, Templ, 5)</f>
        <v>#N/A</v>
      </c>
      <c r="I3" t="str">
        <f ca="1">INDEX(Sheet3!$G$2:$G$11, RANDBETWEEN(1, ROWS(Sheet3!$G$2:$G$11)), 1)</f>
        <v>Charles</v>
      </c>
      <c r="M3" t="s">
        <v>70</v>
      </c>
      <c r="N3">
        <v>2022</v>
      </c>
    </row>
    <row r="4" spans="1:14" x14ac:dyDescent="0.35">
      <c r="A4" s="1">
        <f t="shared" si="0"/>
        <v>44563</v>
      </c>
      <c r="B4" t="str">
        <f ca="1">INDEX(Sheet3!$A$2:$D$49, RANDBETWEEN(1,ROWS(Sheet3!$A$2:$D$49)),1)</f>
        <v>Unplug</v>
      </c>
      <c r="C4" t="str">
        <f ca="1">VLOOKUP(B4, Sheet3!$A$2:$D$49, 2,1)</f>
        <v xml:space="preserve">Special </v>
      </c>
      <c r="D4" t="str">
        <f ca="1">VLOOKUP(B4, Sheet3!$A$2:$C$49, 3)</f>
        <v>Special</v>
      </c>
      <c r="E4" t="str">
        <f ca="1">VLOOKUP(B4, Template, 4,1)</f>
        <v>500-1500</v>
      </c>
      <c r="F4">
        <f t="shared" ref="F4:F67" ca="1" si="1">RANDBETWEEN(5, 20)</f>
        <v>6</v>
      </c>
      <c r="G4">
        <f t="shared" ref="G4:G67" ca="1" si="2">IF(E4=3500,RANDBETWEEN(5, 10), IF(E4=1000, RANDBETWEEN(5,25), RANDBETWEEN(1,10)))</f>
        <v>9</v>
      </c>
      <c r="H4" t="str">
        <f ca="1">VLOOKUP(B4, Templ, 5)</f>
        <v>&lt;6 hours</v>
      </c>
      <c r="I4" t="str">
        <f ca="1">INDEX(Sheet3!$G$2:$G$11, RANDBETWEEN(1, ROWS(Sheet3!$G$2:$G$11)), 1)</f>
        <v xml:space="preserve">Wango </v>
      </c>
      <c r="M4" t="s">
        <v>71</v>
      </c>
      <c r="N4">
        <v>1</v>
      </c>
    </row>
    <row r="5" spans="1:14" x14ac:dyDescent="0.35">
      <c r="A5" s="1">
        <f t="shared" si="0"/>
        <v>44569</v>
      </c>
      <c r="B5" t="str">
        <f ca="1">INDEX(Sheet3!$A$2:$D$49, RANDBETWEEN(1,ROWS(Sheet3!$A$2:$D$49)),1)</f>
        <v xml:space="preserve">Zaina Falls </v>
      </c>
      <c r="C5" t="str">
        <f ca="1">VLOOKUP(B5, Sheet3!$A$2:$D$49, 2,1)</f>
        <v>Beginner</v>
      </c>
      <c r="D5" t="str">
        <f ca="1">VLOOKUP(B5, Sheet3!$A$2:$C$49, 3)</f>
        <v>Fremium</v>
      </c>
      <c r="E5">
        <f ca="1">VLOOKUP(B5, Template, 4,1)</f>
        <v>1000</v>
      </c>
      <c r="F5">
        <f t="shared" ca="1" si="1"/>
        <v>18</v>
      </c>
      <c r="G5">
        <f t="shared" ca="1" si="2"/>
        <v>14</v>
      </c>
      <c r="H5" t="str">
        <f ca="1">VLOOKUP(B5, Templ, 5)</f>
        <v>5-8 hours</v>
      </c>
      <c r="I5" t="str">
        <f ca="1">INDEX(Sheet3!$G$2:$G$11, RANDBETWEEN(1, ROWS(Sheet3!$G$2:$G$11)), 1)</f>
        <v xml:space="preserve">Mwihaki </v>
      </c>
    </row>
    <row r="6" spans="1:14" x14ac:dyDescent="0.35">
      <c r="A6" s="1">
        <f t="shared" si="0"/>
        <v>44570</v>
      </c>
      <c r="B6" t="str">
        <f ca="1">INDEX(Sheet3!$A$2:$D$49, RANDBETWEEN(1,ROWS(Sheet3!$A$2:$D$49)),1)</f>
        <v>William Hill</v>
      </c>
      <c r="C6" t="str">
        <f ca="1">VLOOKUP(B6, Sheet3!$A$2:$D$49, 2,1)</f>
        <v xml:space="preserve">Special </v>
      </c>
      <c r="D6" t="str">
        <f ca="1">VLOOKUP(B6, Sheet3!$A$2:$C$49, 3)</f>
        <v>Special</v>
      </c>
      <c r="E6" t="str">
        <f ca="1">VLOOKUP(B6, Template, 4,1)</f>
        <v>500-1500</v>
      </c>
      <c r="F6">
        <f t="shared" ca="1" si="1"/>
        <v>8</v>
      </c>
      <c r="G6">
        <f t="shared" ca="1" si="2"/>
        <v>7</v>
      </c>
      <c r="H6" t="str">
        <f ca="1">VLOOKUP(B6, Templ, 5)</f>
        <v>&lt;6 hours</v>
      </c>
      <c r="I6" t="str">
        <f ca="1">INDEX(Sheet3!$G$2:$G$11, RANDBETWEEN(1, ROWS(Sheet3!$G$2:$G$11)), 1)</f>
        <v>Dan</v>
      </c>
    </row>
    <row r="7" spans="1:14" x14ac:dyDescent="0.35">
      <c r="A7" s="1">
        <f t="shared" si="0"/>
        <v>44576</v>
      </c>
      <c r="B7" t="str">
        <f ca="1">INDEX(Sheet3!$A$2:$D$49, RANDBETWEEN(1,ROWS(Sheet3!$A$2:$D$49)),1)</f>
        <v xml:space="preserve">Mt Kenya </v>
      </c>
      <c r="C7" t="str">
        <f ca="1">VLOOKUP(B7, Sheet3!$A$2:$D$49, 2,1)</f>
        <v xml:space="preserve">Challenging </v>
      </c>
      <c r="D7" t="str">
        <f ca="1">VLOOKUP(B7, Sheet3!$A$2:$C$49, 3)</f>
        <v>Premium</v>
      </c>
      <c r="E7">
        <f ca="1">VLOOKUP(B7, Template, 4,1)</f>
        <v>3500</v>
      </c>
      <c r="F7">
        <f t="shared" ca="1" si="1"/>
        <v>11</v>
      </c>
      <c r="G7">
        <f t="shared" ca="1" si="2"/>
        <v>7</v>
      </c>
      <c r="H7" t="str">
        <f ca="1">VLOOKUP(B7, Templ, 5)</f>
        <v>10+ hours</v>
      </c>
      <c r="I7" t="str">
        <f ca="1">INDEX(Sheet3!$G$2:$G$11, RANDBETWEEN(1, ROWS(Sheet3!$G$2:$G$11)), 1)</f>
        <v xml:space="preserve">Aosa </v>
      </c>
    </row>
    <row r="8" spans="1:14" x14ac:dyDescent="0.35">
      <c r="A8" s="1">
        <f t="shared" si="0"/>
        <v>44577</v>
      </c>
      <c r="B8" t="str">
        <f ca="1">INDEX(Sheet3!$A$2:$D$49, RANDBETWEEN(1,ROWS(Sheet3!$A$2:$D$49)),1)</f>
        <v xml:space="preserve">Ol Oroka </v>
      </c>
      <c r="C8" t="str">
        <f ca="1">VLOOKUP(B8, Sheet3!$A$2:$D$49, 2,1)</f>
        <v xml:space="preserve">Challenging </v>
      </c>
      <c r="D8" t="str">
        <f ca="1">VLOOKUP(B8, Sheet3!$A$2:$C$49, 3)</f>
        <v>Premium</v>
      </c>
      <c r="E8">
        <f ca="1">VLOOKUP(B8, Template, 4,1)</f>
        <v>3500</v>
      </c>
      <c r="F8">
        <f t="shared" ca="1" si="1"/>
        <v>8</v>
      </c>
      <c r="G8">
        <f t="shared" ca="1" si="2"/>
        <v>7</v>
      </c>
      <c r="H8" t="str">
        <f ca="1">VLOOKUP(B8, Templ, 5)</f>
        <v>10+ hours</v>
      </c>
      <c r="I8" t="str">
        <f ca="1">INDEX(Sheet3!$G$2:$G$11, RANDBETWEEN(1, ROWS(Sheet3!$G$2:$G$11)), 1)</f>
        <v xml:space="preserve">Mwihaki </v>
      </c>
    </row>
    <row r="9" spans="1:14" x14ac:dyDescent="0.35">
      <c r="A9" s="1">
        <f t="shared" si="0"/>
        <v>44583</v>
      </c>
      <c r="B9" t="str">
        <f ca="1">INDEX(Sheet3!$A$2:$D$49, RANDBETWEEN(1,ROWS(Sheet3!$A$2:$D$49)),1)</f>
        <v xml:space="preserve">Mt Satima </v>
      </c>
      <c r="C9" t="str">
        <f ca="1">VLOOKUP(B9, Sheet3!$A$2:$D$49, 2,1)</f>
        <v xml:space="preserve">Challenging </v>
      </c>
      <c r="D9" t="str">
        <f ca="1">VLOOKUP(B9, Sheet3!$A$2:$C$49, 3)</f>
        <v>Premium</v>
      </c>
      <c r="E9">
        <f ca="1">VLOOKUP(B9, Template, 4,1)</f>
        <v>3500</v>
      </c>
      <c r="F9">
        <f t="shared" ca="1" si="1"/>
        <v>10</v>
      </c>
      <c r="G9">
        <f t="shared" ca="1" si="2"/>
        <v>10</v>
      </c>
      <c r="H9" t="str">
        <f ca="1">VLOOKUP(B9, Templ, 5)</f>
        <v>10+ hours</v>
      </c>
      <c r="I9" t="str">
        <f ca="1">INDEX(Sheet3!$G$2:$G$11, RANDBETWEEN(1, ROWS(Sheet3!$G$2:$G$11)), 1)</f>
        <v xml:space="preserve">Kamau </v>
      </c>
    </row>
    <row r="10" spans="1:14" x14ac:dyDescent="0.35">
      <c r="A10" s="1">
        <f t="shared" si="0"/>
        <v>44584</v>
      </c>
      <c r="B10" t="str">
        <f ca="1">INDEX(Sheet3!$A$2:$D$49, RANDBETWEEN(1,ROWS(Sheet3!$A$2:$D$49)),1)</f>
        <v xml:space="preserve">Tigoni </v>
      </c>
      <c r="C10" t="str">
        <f ca="1">VLOOKUP(B10, Sheet3!$A$2:$D$49, 2,1)</f>
        <v xml:space="preserve">Special </v>
      </c>
      <c r="D10" t="str">
        <f ca="1">VLOOKUP(B10, Sheet3!$A$2:$C$49, 3)</f>
        <v>Special</v>
      </c>
      <c r="E10" t="str">
        <f ca="1">VLOOKUP(B10, Template, 4,1)</f>
        <v>500-1500</v>
      </c>
      <c r="F10">
        <f t="shared" ca="1" si="1"/>
        <v>11</v>
      </c>
      <c r="G10">
        <f t="shared" ca="1" si="2"/>
        <v>5</v>
      </c>
      <c r="H10" t="str">
        <f ca="1">VLOOKUP(B10, Templ, 5)</f>
        <v>&lt;6 hours</v>
      </c>
      <c r="I10" t="str">
        <f ca="1">INDEX(Sheet3!$G$2:$G$11, RANDBETWEEN(1, ROWS(Sheet3!$G$2:$G$11)), 1)</f>
        <v xml:space="preserve">Rachael </v>
      </c>
    </row>
    <row r="11" spans="1:14" x14ac:dyDescent="0.35">
      <c r="A11" s="1">
        <f t="shared" si="0"/>
        <v>44590</v>
      </c>
      <c r="B11" t="str">
        <f ca="1">INDEX(Sheet3!$A$2:$D$49, RANDBETWEEN(1,ROWS(Sheet3!$A$2:$D$49)),1)</f>
        <v xml:space="preserve">Swimathon </v>
      </c>
      <c r="C11" t="str">
        <f ca="1">VLOOKUP(B11, Sheet3!$A$2:$D$49, 2,1)</f>
        <v xml:space="preserve">Special </v>
      </c>
      <c r="D11" t="str">
        <f ca="1">VLOOKUP(B11, Sheet3!$A$2:$C$49, 3)</f>
        <v>Special</v>
      </c>
      <c r="E11" t="str">
        <f ca="1">VLOOKUP(B11, Template, 4,1)</f>
        <v>500-1500</v>
      </c>
      <c r="F11">
        <f t="shared" ca="1" si="1"/>
        <v>12</v>
      </c>
      <c r="G11">
        <f t="shared" ca="1" si="2"/>
        <v>1</v>
      </c>
      <c r="H11" t="str">
        <f ca="1">VLOOKUP(B11, Templ, 5)</f>
        <v>&lt;6 hours</v>
      </c>
      <c r="I11" t="str">
        <f ca="1">INDEX(Sheet3!$G$2:$G$11, RANDBETWEEN(1, ROWS(Sheet3!$G$2:$G$11)), 1)</f>
        <v>Charles</v>
      </c>
    </row>
    <row r="12" spans="1:14" x14ac:dyDescent="0.35">
      <c r="A12" s="1">
        <f t="shared" si="0"/>
        <v>44591</v>
      </c>
      <c r="B12" t="str">
        <f ca="1">INDEX(Sheet3!$A$2:$D$49, RANDBETWEEN(1,ROWS(Sheet3!$A$2:$D$49)),1)</f>
        <v xml:space="preserve">Mt Kinangop </v>
      </c>
      <c r="C12" t="str">
        <f ca="1">VLOOKUP(B12, Sheet3!$A$2:$D$49, 2,1)</f>
        <v xml:space="preserve">Challenging </v>
      </c>
      <c r="D12" t="str">
        <f ca="1">VLOOKUP(B12, Sheet3!$A$2:$C$49, 3)</f>
        <v>Premium</v>
      </c>
      <c r="E12">
        <f ca="1">VLOOKUP(B12, Template, 4,1)</f>
        <v>3500</v>
      </c>
      <c r="F12">
        <f t="shared" ca="1" si="1"/>
        <v>8</v>
      </c>
      <c r="G12">
        <f t="shared" ca="1" si="2"/>
        <v>9</v>
      </c>
      <c r="H12" t="str">
        <f ca="1">VLOOKUP(B12, Templ, 5)</f>
        <v>10+ hours</v>
      </c>
      <c r="I12" t="str">
        <f ca="1">INDEX(Sheet3!$G$2:$G$11, RANDBETWEEN(1, ROWS(Sheet3!$G$2:$G$11)), 1)</f>
        <v>Dan</v>
      </c>
    </row>
    <row r="13" spans="1:14" x14ac:dyDescent="0.35">
      <c r="A13" s="1">
        <f t="shared" si="0"/>
        <v>44597</v>
      </c>
      <c r="B13" t="str">
        <f ca="1">INDEX(Sheet3!$A$2:$D$49, RANDBETWEEN(1,ROWS(Sheet3!$A$2:$D$49)),1)</f>
        <v xml:space="preserve">Ol Oroka </v>
      </c>
      <c r="C13" t="str">
        <f ca="1">VLOOKUP(B13, Sheet3!$A$2:$D$49, 2,1)</f>
        <v xml:space="preserve">Challenging </v>
      </c>
      <c r="D13" t="str">
        <f ca="1">VLOOKUP(B13, Sheet3!$A$2:$C$49, 3)</f>
        <v>Premium</v>
      </c>
      <c r="E13">
        <f ca="1">VLOOKUP(B13, Template, 4,1)</f>
        <v>3500</v>
      </c>
      <c r="F13">
        <f t="shared" ca="1" si="1"/>
        <v>9</v>
      </c>
      <c r="G13">
        <f t="shared" ca="1" si="2"/>
        <v>10</v>
      </c>
      <c r="H13" t="str">
        <f ca="1">VLOOKUP(B13, Templ, 5)</f>
        <v>10+ hours</v>
      </c>
      <c r="I13" t="str">
        <f ca="1">INDEX(Sheet3!$G$2:$G$11, RANDBETWEEN(1, ROWS(Sheet3!$G$2:$G$11)), 1)</f>
        <v xml:space="preserve">Wango </v>
      </c>
    </row>
    <row r="14" spans="1:14" x14ac:dyDescent="0.35">
      <c r="A14" s="1">
        <f t="shared" si="0"/>
        <v>44598</v>
      </c>
      <c r="B14" t="str">
        <f ca="1">INDEX(Sheet3!$A$2:$D$49, RANDBETWEEN(1,ROWS(Sheet3!$A$2:$D$49)),1)</f>
        <v xml:space="preserve">Githiga </v>
      </c>
      <c r="C14" t="str">
        <f ca="1">VLOOKUP(B14, Sheet3!$A$2:$D$49, 2,1)</f>
        <v xml:space="preserve">Moderate </v>
      </c>
      <c r="D14" t="str">
        <f ca="1">VLOOKUP(B14, Sheet3!$A$2:$C$49, 3)</f>
        <v>Fremium</v>
      </c>
      <c r="E14">
        <f ca="1">VLOOKUP(B14, Template, 4,1)</f>
        <v>1000</v>
      </c>
      <c r="F14">
        <f t="shared" ca="1" si="1"/>
        <v>15</v>
      </c>
      <c r="G14">
        <f t="shared" ca="1" si="2"/>
        <v>8</v>
      </c>
      <c r="H14" t="str">
        <f ca="1">VLOOKUP(B14, Templ, 5)</f>
        <v>5-8 hours</v>
      </c>
      <c r="I14" t="str">
        <f ca="1">INDEX(Sheet3!$G$2:$G$11, RANDBETWEEN(1, ROWS(Sheet3!$G$2:$G$11)), 1)</f>
        <v>Charles</v>
      </c>
    </row>
    <row r="15" spans="1:14" x14ac:dyDescent="0.35">
      <c r="A15" s="1">
        <f t="shared" si="0"/>
        <v>44604</v>
      </c>
      <c r="B15" t="str">
        <f ca="1">INDEX(Sheet3!$A$2:$D$49, RANDBETWEEN(1,ROWS(Sheet3!$A$2:$D$49)),1)</f>
        <v xml:space="preserve">Yoga Adventure </v>
      </c>
      <c r="C15" t="str">
        <f ca="1">VLOOKUP(B15, Sheet3!$A$2:$D$49, 2,1)</f>
        <v xml:space="preserve">Special </v>
      </c>
      <c r="D15" t="str">
        <f ca="1">VLOOKUP(B15, Sheet3!$A$2:$C$49, 3)</f>
        <v>Special</v>
      </c>
      <c r="E15" t="str">
        <f ca="1">VLOOKUP(B15, Template, 4,1)</f>
        <v>500-1500</v>
      </c>
      <c r="F15">
        <f t="shared" ca="1" si="1"/>
        <v>7</v>
      </c>
      <c r="G15">
        <f t="shared" ca="1" si="2"/>
        <v>6</v>
      </c>
      <c r="H15" t="str">
        <f ca="1">VLOOKUP(B15, Templ, 5)</f>
        <v>&lt;6 hours</v>
      </c>
      <c r="I15" t="str">
        <f ca="1">INDEX(Sheet3!$G$2:$G$11, RANDBETWEEN(1, ROWS(Sheet3!$G$2:$G$11)), 1)</f>
        <v xml:space="preserve">Kamau </v>
      </c>
    </row>
    <row r="16" spans="1:14" x14ac:dyDescent="0.35">
      <c r="A16" s="1">
        <f t="shared" si="0"/>
        <v>44605</v>
      </c>
      <c r="B16" t="str">
        <f ca="1">INDEX(Sheet3!$A$2:$D$49, RANDBETWEEN(1,ROWS(Sheet3!$A$2:$D$49)),1)</f>
        <v xml:space="preserve">Kariminu </v>
      </c>
      <c r="C16" t="str">
        <f ca="1">VLOOKUP(B16, Sheet3!$A$2:$D$49, 2,1)</f>
        <v xml:space="preserve">Moderate </v>
      </c>
      <c r="D16" t="str">
        <f ca="1">VLOOKUP(B16, Sheet3!$A$2:$C$49, 3)</f>
        <v>Fremium</v>
      </c>
      <c r="E16">
        <f ca="1">VLOOKUP(B16, Template, 4,1)</f>
        <v>1000</v>
      </c>
      <c r="F16">
        <f t="shared" ca="1" si="1"/>
        <v>15</v>
      </c>
      <c r="G16">
        <f t="shared" ca="1" si="2"/>
        <v>11</v>
      </c>
      <c r="H16" t="str">
        <f ca="1">VLOOKUP(B16, Templ, 5)</f>
        <v>5-8 hours</v>
      </c>
      <c r="I16" t="str">
        <f ca="1">INDEX(Sheet3!$G$2:$G$11, RANDBETWEEN(1, ROWS(Sheet3!$G$2:$G$11)), 1)</f>
        <v>Alex</v>
      </c>
    </row>
    <row r="17" spans="1:9" x14ac:dyDescent="0.35">
      <c r="A17" s="1">
        <f t="shared" si="0"/>
        <v>44611</v>
      </c>
      <c r="B17" t="str">
        <f ca="1">INDEX(Sheet3!$A$2:$D$49, RANDBETWEEN(1,ROWS(Sheet3!$A$2:$D$49)),1)</f>
        <v xml:space="preserve">Kahunira </v>
      </c>
      <c r="C17" t="str">
        <f ca="1">VLOOKUP(B17, Sheet3!$A$2:$D$49, 2,1)</f>
        <v xml:space="preserve">Moderate </v>
      </c>
      <c r="D17" t="str">
        <f ca="1">VLOOKUP(B17, Sheet3!$A$2:$C$49, 3)</f>
        <v>Fremium</v>
      </c>
      <c r="E17">
        <f ca="1">VLOOKUP(B17, Template, 4,1)</f>
        <v>1000</v>
      </c>
      <c r="F17">
        <f t="shared" ca="1" si="1"/>
        <v>7</v>
      </c>
      <c r="G17">
        <f t="shared" ca="1" si="2"/>
        <v>8</v>
      </c>
      <c r="H17" t="str">
        <f ca="1">VLOOKUP(B17, Templ, 5)</f>
        <v>5-8 hours</v>
      </c>
      <c r="I17" t="str">
        <f ca="1">INDEX(Sheet3!$G$2:$G$11, RANDBETWEEN(1, ROWS(Sheet3!$G$2:$G$11)), 1)</f>
        <v>Charles</v>
      </c>
    </row>
    <row r="18" spans="1:9" x14ac:dyDescent="0.35">
      <c r="A18" s="1">
        <f t="shared" si="0"/>
        <v>44612</v>
      </c>
      <c r="B18" t="str">
        <f ca="1">INDEX(Sheet3!$A$2:$D$49, RANDBETWEEN(1,ROWS(Sheet3!$A$2:$D$49)),1)</f>
        <v>Kiama Riverline</v>
      </c>
      <c r="C18" t="str">
        <f ca="1">VLOOKUP(B18, Sheet3!$A$2:$D$49, 2,1)</f>
        <v xml:space="preserve">Challenging </v>
      </c>
      <c r="D18" t="str">
        <f ca="1">VLOOKUP(B18, Sheet3!$A$2:$C$49, 3)</f>
        <v>Premium</v>
      </c>
      <c r="E18">
        <f ca="1">VLOOKUP(B18, Template, 4,1)</f>
        <v>3500</v>
      </c>
      <c r="F18">
        <f t="shared" ca="1" si="1"/>
        <v>11</v>
      </c>
      <c r="G18">
        <f t="shared" ca="1" si="2"/>
        <v>5</v>
      </c>
      <c r="H18" t="str">
        <f ca="1">VLOOKUP(B18, Templ, 5)</f>
        <v>10+ hours</v>
      </c>
      <c r="I18" t="str">
        <f ca="1">INDEX(Sheet3!$G$2:$G$11, RANDBETWEEN(1, ROWS(Sheet3!$G$2:$G$11)), 1)</f>
        <v xml:space="preserve">Kamau </v>
      </c>
    </row>
    <row r="19" spans="1:9" x14ac:dyDescent="0.35">
      <c r="A19" s="1">
        <f t="shared" si="0"/>
        <v>44618</v>
      </c>
      <c r="B19" t="str">
        <f ca="1">INDEX(Sheet3!$A$2:$D$49, RANDBETWEEN(1,ROWS(Sheet3!$A$2:$D$49)),1)</f>
        <v xml:space="preserve">Kahunira </v>
      </c>
      <c r="C19" t="str">
        <f ca="1">VLOOKUP(B19, Sheet3!$A$2:$D$49, 2,1)</f>
        <v xml:space="preserve">Moderate </v>
      </c>
      <c r="D19" t="str">
        <f ca="1">VLOOKUP(B19, Sheet3!$A$2:$C$49, 3)</f>
        <v>Fremium</v>
      </c>
      <c r="E19">
        <f ca="1">VLOOKUP(B19, Template, 4,1)</f>
        <v>1000</v>
      </c>
      <c r="F19">
        <f t="shared" ca="1" si="1"/>
        <v>12</v>
      </c>
      <c r="G19">
        <f t="shared" ca="1" si="2"/>
        <v>19</v>
      </c>
      <c r="H19" t="str">
        <f ca="1">VLOOKUP(B19, Templ, 5)</f>
        <v>5-8 hours</v>
      </c>
      <c r="I19" t="str">
        <f ca="1">INDEX(Sheet3!$G$2:$G$11, RANDBETWEEN(1, ROWS(Sheet3!$G$2:$G$11)), 1)</f>
        <v>James</v>
      </c>
    </row>
    <row r="20" spans="1:9" x14ac:dyDescent="0.35">
      <c r="A20" s="1">
        <f t="shared" si="0"/>
        <v>44619</v>
      </c>
      <c r="B20" t="str">
        <f ca="1">INDEX(Sheet3!$A$2:$D$49, RANDBETWEEN(1,ROWS(Sheet3!$A$2:$D$49)),1)</f>
        <v xml:space="preserve">Yoga Adventure </v>
      </c>
      <c r="C20" t="str">
        <f ca="1">VLOOKUP(B20, Sheet3!$A$2:$D$49, 2,1)</f>
        <v xml:space="preserve">Special </v>
      </c>
      <c r="D20" t="str">
        <f ca="1">VLOOKUP(B20, Sheet3!$A$2:$C$49, 3)</f>
        <v>Special</v>
      </c>
      <c r="E20" t="str">
        <f ca="1">VLOOKUP(B20, Template, 4,1)</f>
        <v>500-1500</v>
      </c>
      <c r="F20">
        <f t="shared" ca="1" si="1"/>
        <v>11</v>
      </c>
      <c r="G20">
        <f t="shared" ca="1" si="2"/>
        <v>10</v>
      </c>
      <c r="H20" t="str">
        <f ca="1">VLOOKUP(B20, Templ, 5)</f>
        <v>&lt;6 hours</v>
      </c>
      <c r="I20" t="str">
        <f ca="1">INDEX(Sheet3!$G$2:$G$11, RANDBETWEEN(1, ROWS(Sheet3!$G$2:$G$11)), 1)</f>
        <v xml:space="preserve">Paul </v>
      </c>
    </row>
    <row r="21" spans="1:9" x14ac:dyDescent="0.35">
      <c r="A21" s="1">
        <f t="shared" si="0"/>
        <v>44625</v>
      </c>
      <c r="B21" t="str">
        <f ca="1">INDEX(Sheet3!$A$2:$D$49, RANDBETWEEN(1,ROWS(Sheet3!$A$2:$D$49)),1)</f>
        <v xml:space="preserve">Elephant Hills </v>
      </c>
      <c r="C21" t="str">
        <f ca="1">VLOOKUP(B21, Sheet3!$A$2:$D$49, 2,1)</f>
        <v>Beginner</v>
      </c>
      <c r="D21" t="str">
        <f ca="1">VLOOKUP(B21, Sheet3!$A$2:$C$49, 3)</f>
        <v>Fremium</v>
      </c>
      <c r="E21" t="e">
        <f ca="1">VLOOKUP(B21, Template, 4,1)</f>
        <v>#N/A</v>
      </c>
      <c r="F21">
        <f t="shared" ca="1" si="1"/>
        <v>15</v>
      </c>
      <c r="G21" t="e">
        <f t="shared" ca="1" si="2"/>
        <v>#N/A</v>
      </c>
      <c r="H21" t="e">
        <f ca="1">VLOOKUP(B21, Templ, 5)</f>
        <v>#N/A</v>
      </c>
      <c r="I21" t="str">
        <f ca="1">INDEX(Sheet3!$G$2:$G$11, RANDBETWEEN(1, ROWS(Sheet3!$G$2:$G$11)), 1)</f>
        <v xml:space="preserve">Rachael </v>
      </c>
    </row>
    <row r="22" spans="1:9" x14ac:dyDescent="0.35">
      <c r="A22" s="1">
        <f t="shared" si="0"/>
        <v>44626</v>
      </c>
      <c r="B22" t="str">
        <f ca="1">INDEX(Sheet3!$A$2:$D$49, RANDBETWEEN(1,ROWS(Sheet3!$A$2:$D$49)),1)</f>
        <v>Kiama Riverline</v>
      </c>
      <c r="C22" t="str">
        <f ca="1">VLOOKUP(B22, Sheet3!$A$2:$D$49, 2,1)</f>
        <v xml:space="preserve">Challenging </v>
      </c>
      <c r="D22" t="str">
        <f ca="1">VLOOKUP(B22, Sheet3!$A$2:$C$49, 3)</f>
        <v>Premium</v>
      </c>
      <c r="E22">
        <f ca="1">VLOOKUP(B22, Template, 4,1)</f>
        <v>3500</v>
      </c>
      <c r="F22">
        <f t="shared" ca="1" si="1"/>
        <v>15</v>
      </c>
      <c r="G22">
        <f t="shared" ca="1" si="2"/>
        <v>5</v>
      </c>
      <c r="H22" t="str">
        <f ca="1">VLOOKUP(B22, Templ, 5)</f>
        <v>10+ hours</v>
      </c>
      <c r="I22" t="str">
        <f ca="1">INDEX(Sheet3!$G$2:$G$11, RANDBETWEEN(1, ROWS(Sheet3!$G$2:$G$11)), 1)</f>
        <v xml:space="preserve">Paul </v>
      </c>
    </row>
    <row r="23" spans="1:9" x14ac:dyDescent="0.35">
      <c r="A23" s="1">
        <f t="shared" si="0"/>
        <v>44632</v>
      </c>
      <c r="B23" t="str">
        <f ca="1">INDEX(Sheet3!$A$2:$D$49, RANDBETWEEN(1,ROWS(Sheet3!$A$2:$D$49)),1)</f>
        <v xml:space="preserve">Cianda Walk </v>
      </c>
      <c r="C23" t="str">
        <f ca="1">VLOOKUP(B23, Sheet3!$A$2:$D$49, 2,1)</f>
        <v>Beginner</v>
      </c>
      <c r="D23" t="str">
        <f ca="1">VLOOKUP(B23, Sheet3!$A$2:$C$49, 3)</f>
        <v>Fremium</v>
      </c>
      <c r="E23" t="e">
        <f ca="1">VLOOKUP(B23, Template, 4,1)</f>
        <v>#N/A</v>
      </c>
      <c r="F23">
        <f t="shared" ca="1" si="1"/>
        <v>11</v>
      </c>
      <c r="G23" t="e">
        <f t="shared" ca="1" si="2"/>
        <v>#N/A</v>
      </c>
      <c r="H23" t="e">
        <f ca="1">VLOOKUP(B23, Templ, 5)</f>
        <v>#N/A</v>
      </c>
      <c r="I23" t="str">
        <f ca="1">INDEX(Sheet3!$G$2:$G$11, RANDBETWEEN(1, ROWS(Sheet3!$G$2:$G$11)), 1)</f>
        <v xml:space="preserve">Paul </v>
      </c>
    </row>
    <row r="24" spans="1:9" x14ac:dyDescent="0.35">
      <c r="A24" s="1">
        <f t="shared" si="0"/>
        <v>44633</v>
      </c>
      <c r="B24" t="str">
        <f ca="1">INDEX(Sheet3!$A$2:$D$49, RANDBETWEEN(1,ROWS(Sheet3!$A$2:$D$49)),1)</f>
        <v xml:space="preserve">KeFRI Walk </v>
      </c>
      <c r="C24" t="str">
        <f ca="1">VLOOKUP(B24, Sheet3!$A$2:$D$49, 2,1)</f>
        <v xml:space="preserve">Moderate </v>
      </c>
      <c r="D24" t="str">
        <f ca="1">VLOOKUP(B24, Sheet3!$A$2:$C$49, 3)</f>
        <v>Fremium</v>
      </c>
      <c r="E24">
        <f ca="1">VLOOKUP(B24, Template, 4,1)</f>
        <v>1000</v>
      </c>
      <c r="F24">
        <f t="shared" ca="1" si="1"/>
        <v>19</v>
      </c>
      <c r="G24">
        <f t="shared" ca="1" si="2"/>
        <v>7</v>
      </c>
      <c r="H24" t="str">
        <f ca="1">VLOOKUP(B24, Templ, 5)</f>
        <v>5-8 hours</v>
      </c>
      <c r="I24" t="str">
        <f ca="1">INDEX(Sheet3!$G$2:$G$11, RANDBETWEEN(1, ROWS(Sheet3!$G$2:$G$11)), 1)</f>
        <v xml:space="preserve">Aosa </v>
      </c>
    </row>
    <row r="25" spans="1:9" x14ac:dyDescent="0.35">
      <c r="A25" s="1">
        <f t="shared" si="0"/>
        <v>44639</v>
      </c>
      <c r="B25" t="str">
        <f ca="1">INDEX(Sheet3!$A$2:$D$49, RANDBETWEEN(1,ROWS(Sheet3!$A$2:$D$49)),1)</f>
        <v xml:space="preserve">Kimakia </v>
      </c>
      <c r="C25" t="str">
        <f ca="1">VLOOKUP(B25, Sheet3!$A$2:$D$49, 2,1)</f>
        <v xml:space="preserve">Challenging </v>
      </c>
      <c r="D25" t="str">
        <f ca="1">VLOOKUP(B25, Sheet3!$A$2:$C$49, 3)</f>
        <v>Premium</v>
      </c>
      <c r="E25">
        <f ca="1">VLOOKUP(B25, Template, 4,1)</f>
        <v>3500</v>
      </c>
      <c r="F25">
        <f t="shared" ca="1" si="1"/>
        <v>12</v>
      </c>
      <c r="G25">
        <f t="shared" ca="1" si="2"/>
        <v>6</v>
      </c>
      <c r="H25" t="str">
        <f ca="1">VLOOKUP(B25, Templ, 5)</f>
        <v>10+ hours</v>
      </c>
      <c r="I25" t="str">
        <f ca="1">INDEX(Sheet3!$G$2:$G$11, RANDBETWEEN(1, ROWS(Sheet3!$G$2:$G$11)), 1)</f>
        <v xml:space="preserve">Paul </v>
      </c>
    </row>
    <row r="26" spans="1:9" x14ac:dyDescent="0.35">
      <c r="A26" s="1">
        <f t="shared" si="0"/>
        <v>44640</v>
      </c>
      <c r="B26" t="str">
        <f ca="1">INDEX(Sheet3!$A$2:$D$49, RANDBETWEEN(1,ROWS(Sheet3!$A$2:$D$49)),1)</f>
        <v xml:space="preserve">Kariminu </v>
      </c>
      <c r="C26" t="str">
        <f ca="1">VLOOKUP(B26, Sheet3!$A$2:$D$49, 2,1)</f>
        <v xml:space="preserve">Moderate </v>
      </c>
      <c r="D26" t="str">
        <f ca="1">VLOOKUP(B26, Sheet3!$A$2:$C$49, 3)</f>
        <v>Fremium</v>
      </c>
      <c r="E26">
        <f ca="1">VLOOKUP(B26, Template, 4,1)</f>
        <v>1000</v>
      </c>
      <c r="F26">
        <f t="shared" ca="1" si="1"/>
        <v>15</v>
      </c>
      <c r="G26">
        <f t="shared" ca="1" si="2"/>
        <v>23</v>
      </c>
      <c r="H26" t="str">
        <f ca="1">VLOOKUP(B26, Templ, 5)</f>
        <v>5-8 hours</v>
      </c>
      <c r="I26" t="str">
        <f ca="1">INDEX(Sheet3!$G$2:$G$11, RANDBETWEEN(1, ROWS(Sheet3!$G$2:$G$11)), 1)</f>
        <v xml:space="preserve">Paul </v>
      </c>
    </row>
    <row r="27" spans="1:9" x14ac:dyDescent="0.35">
      <c r="A27" s="1">
        <f t="shared" si="0"/>
        <v>44646</v>
      </c>
      <c r="B27" t="str">
        <f ca="1">INDEX(Sheet3!$A$2:$D$49, RANDBETWEEN(1,ROWS(Sheet3!$A$2:$D$49)),1)</f>
        <v xml:space="preserve">Tigoni </v>
      </c>
      <c r="C27" t="str">
        <f ca="1">VLOOKUP(B27, Sheet3!$A$2:$D$49, 2,1)</f>
        <v xml:space="preserve">Special </v>
      </c>
      <c r="D27" t="str">
        <f ca="1">VLOOKUP(B27, Sheet3!$A$2:$C$49, 3)</f>
        <v>Special</v>
      </c>
      <c r="E27" t="str">
        <f ca="1">VLOOKUP(B27, Template, 4,1)</f>
        <v>500-1500</v>
      </c>
      <c r="F27">
        <f t="shared" ca="1" si="1"/>
        <v>11</v>
      </c>
      <c r="G27">
        <f t="shared" ca="1" si="2"/>
        <v>5</v>
      </c>
      <c r="H27" t="str">
        <f ca="1">VLOOKUP(B27, Templ, 5)</f>
        <v>&lt;6 hours</v>
      </c>
      <c r="I27" t="str">
        <f ca="1">INDEX(Sheet3!$G$2:$G$11, RANDBETWEEN(1, ROWS(Sheet3!$G$2:$G$11)), 1)</f>
        <v>James</v>
      </c>
    </row>
    <row r="28" spans="1:9" x14ac:dyDescent="0.35">
      <c r="A28" s="1">
        <f t="shared" si="0"/>
        <v>44647</v>
      </c>
      <c r="B28" t="str">
        <f ca="1">INDEX(Sheet3!$A$2:$D$49, RANDBETWEEN(1,ROWS(Sheet3!$A$2:$D$49)),1)</f>
        <v xml:space="preserve">Ol Donyo Orok </v>
      </c>
      <c r="C28" t="str">
        <f ca="1">VLOOKUP(B28, Sheet3!$A$2:$D$49, 2,1)</f>
        <v xml:space="preserve">Challenging </v>
      </c>
      <c r="D28" t="str">
        <f ca="1">VLOOKUP(B28, Sheet3!$A$2:$C$49, 3)</f>
        <v>Premium</v>
      </c>
      <c r="E28">
        <f ca="1">VLOOKUP(B28, Template, 4,1)</f>
        <v>3500</v>
      </c>
      <c r="F28">
        <f t="shared" ca="1" si="1"/>
        <v>17</v>
      </c>
      <c r="G28">
        <f t="shared" ca="1" si="2"/>
        <v>9</v>
      </c>
      <c r="H28" t="str">
        <f ca="1">VLOOKUP(B28, Templ, 5)</f>
        <v>10+ hours</v>
      </c>
      <c r="I28" t="str">
        <f ca="1">INDEX(Sheet3!$G$2:$G$11, RANDBETWEEN(1, ROWS(Sheet3!$G$2:$G$11)), 1)</f>
        <v>Alex</v>
      </c>
    </row>
    <row r="29" spans="1:9" x14ac:dyDescent="0.35">
      <c r="A29" s="1">
        <f t="shared" si="0"/>
        <v>44653</v>
      </c>
      <c r="B29" t="str">
        <f ca="1">INDEX(Sheet3!$A$2:$D$49, RANDBETWEEN(1,ROWS(Sheet3!$A$2:$D$49)),1)</f>
        <v>Hikeathon</v>
      </c>
      <c r="C29" t="str">
        <f ca="1">VLOOKUP(B29, Sheet3!$A$2:$D$49, 2,1)</f>
        <v xml:space="preserve">Moderate </v>
      </c>
      <c r="D29" t="str">
        <f ca="1">VLOOKUP(B29, Sheet3!$A$2:$C$49, 3)</f>
        <v>Fremium</v>
      </c>
      <c r="E29">
        <f ca="1">VLOOKUP(B29, Template, 4,1)</f>
        <v>1000</v>
      </c>
      <c r="F29">
        <f t="shared" ca="1" si="1"/>
        <v>11</v>
      </c>
      <c r="G29">
        <f t="shared" ca="1" si="2"/>
        <v>22</v>
      </c>
      <c r="H29" t="str">
        <f ca="1">VLOOKUP(B29, Templ, 5)</f>
        <v>5-8 hours</v>
      </c>
      <c r="I29" t="str">
        <f ca="1">INDEX(Sheet3!$G$2:$G$11, RANDBETWEEN(1, ROWS(Sheet3!$G$2:$G$11)), 1)</f>
        <v xml:space="preserve">Rachael </v>
      </c>
    </row>
    <row r="30" spans="1:9" x14ac:dyDescent="0.35">
      <c r="A30" s="1">
        <f t="shared" si="0"/>
        <v>44654</v>
      </c>
      <c r="B30" t="str">
        <f ca="1">INDEX(Sheet3!$A$2:$D$49, RANDBETWEEN(1,ROWS(Sheet3!$A$2:$D$49)),1)</f>
        <v xml:space="preserve">Mt Longonot </v>
      </c>
      <c r="C30" t="str">
        <f ca="1">VLOOKUP(B30, Sheet3!$A$2:$D$49, 2,1)</f>
        <v xml:space="preserve">Challenging </v>
      </c>
      <c r="D30" t="str">
        <f ca="1">VLOOKUP(B30, Sheet3!$A$2:$C$49, 3)</f>
        <v>Premium</v>
      </c>
      <c r="E30">
        <f ca="1">VLOOKUP(B30, Template, 4,1)</f>
        <v>3500</v>
      </c>
      <c r="F30">
        <f t="shared" ca="1" si="1"/>
        <v>16</v>
      </c>
      <c r="G30">
        <f t="shared" ca="1" si="2"/>
        <v>10</v>
      </c>
      <c r="H30" t="str">
        <f ca="1">VLOOKUP(B30, Templ, 5)</f>
        <v>10+ hours</v>
      </c>
      <c r="I30" t="str">
        <f ca="1">INDEX(Sheet3!$G$2:$G$11, RANDBETWEEN(1, ROWS(Sheet3!$G$2:$G$11)), 1)</f>
        <v xml:space="preserve">Mwihaki </v>
      </c>
    </row>
    <row r="31" spans="1:9" x14ac:dyDescent="0.35">
      <c r="A31" s="1">
        <f t="shared" si="0"/>
        <v>44660</v>
      </c>
      <c r="B31" t="str">
        <f ca="1">INDEX(Sheet3!$A$2:$D$49, RANDBETWEEN(1,ROWS(Sheet3!$A$2:$D$49)),1)</f>
        <v>Unplug</v>
      </c>
      <c r="C31" t="str">
        <f ca="1">VLOOKUP(B31, Sheet3!$A$2:$D$49, 2,1)</f>
        <v xml:space="preserve">Special </v>
      </c>
      <c r="D31" t="str">
        <f ca="1">VLOOKUP(B31, Sheet3!$A$2:$C$49, 3)</f>
        <v>Special</v>
      </c>
      <c r="E31" t="str">
        <f ca="1">VLOOKUP(B31, Template, 4,1)</f>
        <v>500-1500</v>
      </c>
      <c r="F31">
        <f t="shared" ca="1" si="1"/>
        <v>17</v>
      </c>
      <c r="G31">
        <f t="shared" ca="1" si="2"/>
        <v>5</v>
      </c>
      <c r="H31" t="str">
        <f ca="1">VLOOKUP(B31, Templ, 5)</f>
        <v>&lt;6 hours</v>
      </c>
      <c r="I31" t="str">
        <f ca="1">INDEX(Sheet3!$G$2:$G$11, RANDBETWEEN(1, ROWS(Sheet3!$G$2:$G$11)), 1)</f>
        <v>Alex</v>
      </c>
    </row>
    <row r="32" spans="1:9" x14ac:dyDescent="0.35">
      <c r="A32" s="1">
        <f t="shared" si="0"/>
        <v>44661</v>
      </c>
      <c r="B32" t="str">
        <f ca="1">INDEX(Sheet3!$A$2:$D$49, RANDBETWEEN(1,ROWS(Sheet3!$A$2:$D$49)),1)</f>
        <v xml:space="preserve">Yoga Adventure </v>
      </c>
      <c r="C32" t="str">
        <f ca="1">VLOOKUP(B32, Sheet3!$A$2:$D$49, 2,1)</f>
        <v xml:space="preserve">Special </v>
      </c>
      <c r="D32" t="str">
        <f ca="1">VLOOKUP(B32, Sheet3!$A$2:$C$49, 3)</f>
        <v>Special</v>
      </c>
      <c r="E32" t="str">
        <f ca="1">VLOOKUP(B32, Template, 4,1)</f>
        <v>500-1500</v>
      </c>
      <c r="F32">
        <f t="shared" ca="1" si="1"/>
        <v>16</v>
      </c>
      <c r="G32">
        <f t="shared" ca="1" si="2"/>
        <v>7</v>
      </c>
      <c r="H32" t="str">
        <f ca="1">VLOOKUP(B32, Templ, 5)</f>
        <v>&lt;6 hours</v>
      </c>
      <c r="I32" t="str">
        <f ca="1">INDEX(Sheet3!$G$2:$G$11, RANDBETWEEN(1, ROWS(Sheet3!$G$2:$G$11)), 1)</f>
        <v>James</v>
      </c>
    </row>
    <row r="33" spans="1:9" x14ac:dyDescent="0.35">
      <c r="A33" s="1">
        <f t="shared" si="0"/>
        <v>44667</v>
      </c>
      <c r="B33" t="str">
        <f ca="1">INDEX(Sheet3!$A$2:$D$49, RANDBETWEEN(1,ROWS(Sheet3!$A$2:$D$49)),1)</f>
        <v xml:space="preserve">Photo Walks </v>
      </c>
      <c r="C33" t="str">
        <f ca="1">VLOOKUP(B33, Sheet3!$A$2:$D$49, 2,1)</f>
        <v xml:space="preserve">Challenging </v>
      </c>
      <c r="D33" t="str">
        <f ca="1">VLOOKUP(B33, Sheet3!$A$2:$C$49, 3)</f>
        <v>Premium</v>
      </c>
      <c r="E33">
        <f ca="1">VLOOKUP(B33, Template, 4,1)</f>
        <v>3500</v>
      </c>
      <c r="F33">
        <f t="shared" ca="1" si="1"/>
        <v>7</v>
      </c>
      <c r="G33">
        <f t="shared" ca="1" si="2"/>
        <v>7</v>
      </c>
      <c r="H33" t="str">
        <f ca="1">VLOOKUP(B33, Templ, 5)</f>
        <v>10+ hours</v>
      </c>
      <c r="I33" t="str">
        <f ca="1">INDEX(Sheet3!$G$2:$G$11, RANDBETWEEN(1, ROWS(Sheet3!$G$2:$G$11)), 1)</f>
        <v xml:space="preserve">Aosa </v>
      </c>
    </row>
    <row r="34" spans="1:9" x14ac:dyDescent="0.35">
      <c r="A34" s="1">
        <f t="shared" si="0"/>
        <v>44668</v>
      </c>
      <c r="B34" t="str">
        <f ca="1">INDEX(Sheet3!$A$2:$D$49, RANDBETWEEN(1,ROWS(Sheet3!$A$2:$D$49)),1)</f>
        <v xml:space="preserve">Kimakia </v>
      </c>
      <c r="C34" t="str">
        <f ca="1">VLOOKUP(B34, Sheet3!$A$2:$D$49, 2,1)</f>
        <v xml:space="preserve">Challenging </v>
      </c>
      <c r="D34" t="str">
        <f ca="1">VLOOKUP(B34, Sheet3!$A$2:$C$49, 3)</f>
        <v>Premium</v>
      </c>
      <c r="E34">
        <f ca="1">VLOOKUP(B34, Template, 4,1)</f>
        <v>3500</v>
      </c>
      <c r="F34">
        <f t="shared" ca="1" si="1"/>
        <v>9</v>
      </c>
      <c r="G34">
        <f t="shared" ca="1" si="2"/>
        <v>9</v>
      </c>
      <c r="H34" t="str">
        <f ca="1">VLOOKUP(B34, Templ, 5)</f>
        <v>10+ hours</v>
      </c>
      <c r="I34" t="str">
        <f ca="1">INDEX(Sheet3!$G$2:$G$11, RANDBETWEEN(1, ROWS(Sheet3!$G$2:$G$11)), 1)</f>
        <v>Charles</v>
      </c>
    </row>
    <row r="35" spans="1:9" x14ac:dyDescent="0.35">
      <c r="A35" s="1">
        <f t="shared" si="0"/>
        <v>44674</v>
      </c>
      <c r="B35" t="str">
        <f ca="1">INDEX(Sheet3!$A$2:$D$49, RANDBETWEEN(1,ROWS(Sheet3!$A$2:$D$49)),1)</f>
        <v xml:space="preserve">Photo Walks </v>
      </c>
      <c r="C35" t="str">
        <f ca="1">VLOOKUP(B35, Sheet3!$A$2:$D$49, 2,1)</f>
        <v xml:space="preserve">Challenging </v>
      </c>
      <c r="D35" t="str">
        <f ca="1">VLOOKUP(B35, Sheet3!$A$2:$C$49, 3)</f>
        <v>Premium</v>
      </c>
      <c r="E35">
        <f ca="1">VLOOKUP(B35, Template, 4,1)</f>
        <v>3500</v>
      </c>
      <c r="F35">
        <f t="shared" ca="1" si="1"/>
        <v>5</v>
      </c>
      <c r="G35">
        <f t="shared" ca="1" si="2"/>
        <v>8</v>
      </c>
      <c r="H35" t="str">
        <f ca="1">VLOOKUP(B35, Templ, 5)</f>
        <v>10+ hours</v>
      </c>
      <c r="I35" t="str">
        <f ca="1">INDEX(Sheet3!$G$2:$G$11, RANDBETWEEN(1, ROWS(Sheet3!$G$2:$G$11)), 1)</f>
        <v>James</v>
      </c>
    </row>
    <row r="36" spans="1:9" x14ac:dyDescent="0.35">
      <c r="A36" s="1">
        <f t="shared" si="0"/>
        <v>44675</v>
      </c>
      <c r="B36" t="str">
        <f ca="1">INDEX(Sheet3!$A$2:$D$49, RANDBETWEEN(1,ROWS(Sheet3!$A$2:$D$49)),1)</f>
        <v xml:space="preserve">Ngong Forest Santuary </v>
      </c>
      <c r="C36" t="str">
        <f ca="1">VLOOKUP(B36, Sheet3!$A$2:$D$49, 2,1)</f>
        <v xml:space="preserve">Challenging </v>
      </c>
      <c r="D36" t="str">
        <f ca="1">VLOOKUP(B36, Sheet3!$A$2:$C$49, 3)</f>
        <v>Premium</v>
      </c>
      <c r="E36">
        <f ca="1">VLOOKUP(B36, Template, 4,1)</f>
        <v>3500</v>
      </c>
      <c r="F36">
        <f t="shared" ca="1" si="1"/>
        <v>12</v>
      </c>
      <c r="G36">
        <f t="shared" ca="1" si="2"/>
        <v>10</v>
      </c>
      <c r="H36" t="str">
        <f ca="1">VLOOKUP(B36, Templ, 5)</f>
        <v>10+ hours</v>
      </c>
      <c r="I36" t="str">
        <f ca="1">INDEX(Sheet3!$G$2:$G$11, RANDBETWEEN(1, ROWS(Sheet3!$G$2:$G$11)), 1)</f>
        <v xml:space="preserve">Paul </v>
      </c>
    </row>
    <row r="37" spans="1:9" x14ac:dyDescent="0.35">
      <c r="A37" s="1">
        <f t="shared" si="0"/>
        <v>44681</v>
      </c>
      <c r="B37" t="str">
        <f ca="1">INDEX(Sheet3!$A$2:$D$49, RANDBETWEEN(1,ROWS(Sheet3!$A$2:$D$49)),1)</f>
        <v>Catch The Train</v>
      </c>
      <c r="C37" t="e">
        <f ca="1">VLOOKUP(B37, Sheet3!$A$2:$D$49, 2,1)</f>
        <v>#N/A</v>
      </c>
      <c r="D37" t="e">
        <f ca="1">VLOOKUP(B37, Sheet3!$A$2:$C$49, 3)</f>
        <v>#N/A</v>
      </c>
      <c r="E37" t="e">
        <f ca="1">VLOOKUP(B37, Template, 4,1)</f>
        <v>#N/A</v>
      </c>
      <c r="F37">
        <f t="shared" ca="1" si="1"/>
        <v>10</v>
      </c>
      <c r="G37" t="e">
        <f t="shared" ca="1" si="2"/>
        <v>#N/A</v>
      </c>
      <c r="H37" t="e">
        <f ca="1">VLOOKUP(B37, Templ, 5)</f>
        <v>#N/A</v>
      </c>
      <c r="I37" t="str">
        <f ca="1">INDEX(Sheet3!$G$2:$G$11, RANDBETWEEN(1, ROWS(Sheet3!$G$2:$G$11)), 1)</f>
        <v xml:space="preserve">Paul </v>
      </c>
    </row>
    <row r="38" spans="1:9" x14ac:dyDescent="0.35">
      <c r="A38" s="1">
        <f t="shared" si="0"/>
        <v>44682</v>
      </c>
      <c r="B38" t="str">
        <f ca="1">INDEX(Sheet3!$A$2:$D$49, RANDBETWEEN(1,ROWS(Sheet3!$A$2:$D$49)),1)</f>
        <v xml:space="preserve">Ol Oroka </v>
      </c>
      <c r="C38" t="str">
        <f ca="1">VLOOKUP(B38, Sheet3!$A$2:$D$49, 2,1)</f>
        <v xml:space="preserve">Challenging </v>
      </c>
      <c r="D38" t="str">
        <f ca="1">VLOOKUP(B38, Sheet3!$A$2:$C$49, 3)</f>
        <v>Premium</v>
      </c>
      <c r="E38">
        <f ca="1">VLOOKUP(B38, Template, 4,1)</f>
        <v>3500</v>
      </c>
      <c r="F38">
        <f t="shared" ca="1" si="1"/>
        <v>6</v>
      </c>
      <c r="G38">
        <f t="shared" ca="1" si="2"/>
        <v>5</v>
      </c>
      <c r="H38" t="str">
        <f ca="1">VLOOKUP(B38, Templ, 5)</f>
        <v>10+ hours</v>
      </c>
      <c r="I38" t="str">
        <f ca="1">INDEX(Sheet3!$G$2:$G$11, RANDBETWEEN(1, ROWS(Sheet3!$G$2:$G$11)), 1)</f>
        <v>Dan</v>
      </c>
    </row>
    <row r="39" spans="1:9" x14ac:dyDescent="0.35">
      <c r="A39" s="1">
        <f t="shared" si="0"/>
        <v>44688</v>
      </c>
      <c r="B39" t="str">
        <f ca="1">INDEX(Sheet3!$A$2:$D$49, RANDBETWEEN(1,ROWS(Sheet3!$A$2:$D$49)),1)</f>
        <v xml:space="preserve">Sleeping Warrior </v>
      </c>
      <c r="C39" t="str">
        <f ca="1">VLOOKUP(B39, Sheet3!$A$2:$D$49, 2,1)</f>
        <v xml:space="preserve">Special </v>
      </c>
      <c r="D39" t="str">
        <f ca="1">VLOOKUP(B39, Sheet3!$A$2:$C$49, 3)</f>
        <v>Special</v>
      </c>
      <c r="E39" t="str">
        <f ca="1">VLOOKUP(B39, Template, 4,1)</f>
        <v>500-1500</v>
      </c>
      <c r="F39">
        <f t="shared" ca="1" si="1"/>
        <v>19</v>
      </c>
      <c r="G39">
        <f t="shared" ca="1" si="2"/>
        <v>10</v>
      </c>
      <c r="H39" t="str">
        <f ca="1">VLOOKUP(B39, Templ, 5)</f>
        <v>&lt;6 hours</v>
      </c>
      <c r="I39" t="str">
        <f ca="1">INDEX(Sheet3!$G$2:$G$11, RANDBETWEEN(1, ROWS(Sheet3!$G$2:$G$11)), 1)</f>
        <v xml:space="preserve">Aosa </v>
      </c>
    </row>
    <row r="40" spans="1:9" x14ac:dyDescent="0.35">
      <c r="A40" s="1">
        <f t="shared" si="0"/>
        <v>44689</v>
      </c>
      <c r="B40" t="str">
        <f ca="1">INDEX(Sheet3!$A$2:$D$49, RANDBETWEEN(1,ROWS(Sheet3!$A$2:$D$49)),1)</f>
        <v xml:space="preserve">Ngong Forest Santuary </v>
      </c>
      <c r="C40" t="str">
        <f ca="1">VLOOKUP(B40, Sheet3!$A$2:$D$49, 2,1)</f>
        <v xml:space="preserve">Challenging </v>
      </c>
      <c r="D40" t="str">
        <f ca="1">VLOOKUP(B40, Sheet3!$A$2:$C$49, 3)</f>
        <v>Premium</v>
      </c>
      <c r="E40">
        <f ca="1">VLOOKUP(B40, Template, 4,1)</f>
        <v>3500</v>
      </c>
      <c r="F40">
        <f t="shared" ca="1" si="1"/>
        <v>9</v>
      </c>
      <c r="G40">
        <f t="shared" ca="1" si="2"/>
        <v>7</v>
      </c>
      <c r="H40" t="str">
        <f ca="1">VLOOKUP(B40, Templ, 5)</f>
        <v>10+ hours</v>
      </c>
      <c r="I40" t="str">
        <f ca="1">INDEX(Sheet3!$G$2:$G$11, RANDBETWEEN(1, ROWS(Sheet3!$G$2:$G$11)), 1)</f>
        <v xml:space="preserve">Wango </v>
      </c>
    </row>
    <row r="41" spans="1:9" x14ac:dyDescent="0.35">
      <c r="A41" s="1">
        <f t="shared" si="0"/>
        <v>44695</v>
      </c>
      <c r="B41" t="str">
        <f ca="1">INDEX(Sheet3!$A$2:$D$49, RANDBETWEEN(1,ROWS(Sheet3!$A$2:$D$49)),1)</f>
        <v xml:space="preserve">Mt Kenya </v>
      </c>
      <c r="C41" t="str">
        <f ca="1">VLOOKUP(B41, Sheet3!$A$2:$D$49, 2,1)</f>
        <v xml:space="preserve">Challenging </v>
      </c>
      <c r="D41" t="str">
        <f ca="1">VLOOKUP(B41, Sheet3!$A$2:$C$49, 3)</f>
        <v>Premium</v>
      </c>
      <c r="E41">
        <f ca="1">VLOOKUP(B41, Template, 4,1)</f>
        <v>3500</v>
      </c>
      <c r="F41">
        <f t="shared" ca="1" si="1"/>
        <v>7</v>
      </c>
      <c r="G41">
        <f t="shared" ca="1" si="2"/>
        <v>7</v>
      </c>
      <c r="H41" t="str">
        <f ca="1">VLOOKUP(B41, Templ, 5)</f>
        <v>10+ hours</v>
      </c>
      <c r="I41" t="str">
        <f ca="1">INDEX(Sheet3!$G$2:$G$11, RANDBETWEEN(1, ROWS(Sheet3!$G$2:$G$11)), 1)</f>
        <v>Charles</v>
      </c>
    </row>
    <row r="42" spans="1:9" x14ac:dyDescent="0.35">
      <c r="A42" s="1">
        <f t="shared" si="0"/>
        <v>44696</v>
      </c>
      <c r="B42" t="str">
        <f ca="1">INDEX(Sheet3!$A$2:$D$49, RANDBETWEEN(1,ROWS(Sheet3!$A$2:$D$49)),1)</f>
        <v xml:space="preserve">KeFRI Walk </v>
      </c>
      <c r="C42" t="str">
        <f ca="1">VLOOKUP(B42, Sheet3!$A$2:$D$49, 2,1)</f>
        <v xml:space="preserve">Moderate </v>
      </c>
      <c r="D42" t="str">
        <f ca="1">VLOOKUP(B42, Sheet3!$A$2:$C$49, 3)</f>
        <v>Fremium</v>
      </c>
      <c r="E42">
        <f ca="1">VLOOKUP(B42, Template, 4,1)</f>
        <v>1000</v>
      </c>
      <c r="F42">
        <f t="shared" ca="1" si="1"/>
        <v>18</v>
      </c>
      <c r="G42">
        <f t="shared" ca="1" si="2"/>
        <v>18</v>
      </c>
      <c r="H42" t="str">
        <f ca="1">VLOOKUP(B42, Templ, 5)</f>
        <v>5-8 hours</v>
      </c>
      <c r="I42" t="str">
        <f ca="1">INDEX(Sheet3!$G$2:$G$11, RANDBETWEEN(1, ROWS(Sheet3!$G$2:$G$11)), 1)</f>
        <v>Dan</v>
      </c>
    </row>
    <row r="43" spans="1:9" x14ac:dyDescent="0.35">
      <c r="A43" s="1">
        <f t="shared" si="0"/>
        <v>44702</v>
      </c>
      <c r="B43" t="str">
        <f ca="1">INDEX(Sheet3!$A$2:$D$49, RANDBETWEEN(1,ROWS(Sheet3!$A$2:$D$49)),1)</f>
        <v>Kiama Riverline</v>
      </c>
      <c r="C43" t="str">
        <f ca="1">VLOOKUP(B43, Sheet3!$A$2:$D$49, 2,1)</f>
        <v xml:space="preserve">Challenging </v>
      </c>
      <c r="D43" t="str">
        <f ca="1">VLOOKUP(B43, Sheet3!$A$2:$C$49, 3)</f>
        <v>Premium</v>
      </c>
      <c r="E43">
        <f ca="1">VLOOKUP(B43, Template, 4,1)</f>
        <v>3500</v>
      </c>
      <c r="F43">
        <f t="shared" ca="1" si="1"/>
        <v>18</v>
      </c>
      <c r="G43">
        <f t="shared" ca="1" si="2"/>
        <v>9</v>
      </c>
      <c r="H43" t="str">
        <f ca="1">VLOOKUP(B43, Templ, 5)</f>
        <v>10+ hours</v>
      </c>
      <c r="I43" t="str">
        <f ca="1">INDEX(Sheet3!$G$2:$G$11, RANDBETWEEN(1, ROWS(Sheet3!$G$2:$G$11)), 1)</f>
        <v xml:space="preserve">Aosa </v>
      </c>
    </row>
    <row r="44" spans="1:9" x14ac:dyDescent="0.35">
      <c r="A44" s="1">
        <f t="shared" si="0"/>
        <v>44703</v>
      </c>
      <c r="B44" t="str">
        <f ca="1">INDEX(Sheet3!$A$2:$D$49, RANDBETWEEN(1,ROWS(Sheet3!$A$2:$D$49)),1)</f>
        <v>Catch The Train</v>
      </c>
      <c r="C44" t="e">
        <f ca="1">VLOOKUP(B44, Sheet3!$A$2:$D$49, 2,1)</f>
        <v>#N/A</v>
      </c>
      <c r="D44" t="e">
        <f ca="1">VLOOKUP(B44, Sheet3!$A$2:$C$49, 3)</f>
        <v>#N/A</v>
      </c>
      <c r="E44" t="e">
        <f ca="1">VLOOKUP(B44, Template, 4,1)</f>
        <v>#N/A</v>
      </c>
      <c r="F44">
        <f t="shared" ca="1" si="1"/>
        <v>14</v>
      </c>
      <c r="G44" t="e">
        <f t="shared" ca="1" si="2"/>
        <v>#N/A</v>
      </c>
      <c r="H44" t="e">
        <f ca="1">VLOOKUP(B44, Templ, 5)</f>
        <v>#N/A</v>
      </c>
      <c r="I44" t="str">
        <f ca="1">INDEX(Sheet3!$G$2:$G$11, RANDBETWEEN(1, ROWS(Sheet3!$G$2:$G$11)), 1)</f>
        <v xml:space="preserve">Wango </v>
      </c>
    </row>
    <row r="45" spans="1:9" x14ac:dyDescent="0.35">
      <c r="A45" s="1">
        <f t="shared" si="0"/>
        <v>44709</v>
      </c>
      <c r="B45" t="str">
        <f ca="1">INDEX(Sheet3!$A$2:$D$49, RANDBETWEEN(1,ROWS(Sheet3!$A$2:$D$49)),1)</f>
        <v>Table Mountain+7 Ponds</v>
      </c>
      <c r="C45" t="str">
        <f ca="1">VLOOKUP(B45, Sheet3!$A$2:$D$49, 2,1)</f>
        <v xml:space="preserve">Special </v>
      </c>
      <c r="D45" t="str">
        <f ca="1">VLOOKUP(B45, Sheet3!$A$2:$C$49, 3)</f>
        <v>Special</v>
      </c>
      <c r="E45" t="str">
        <f ca="1">VLOOKUP(B45, Template, 4,1)</f>
        <v>500-1500</v>
      </c>
      <c r="F45">
        <f t="shared" ca="1" si="1"/>
        <v>11</v>
      </c>
      <c r="G45">
        <f t="shared" ca="1" si="2"/>
        <v>7</v>
      </c>
      <c r="H45" t="str">
        <f ca="1">VLOOKUP(B45, Templ, 5)</f>
        <v>&lt;6 hours</v>
      </c>
      <c r="I45" t="str">
        <f ca="1">INDEX(Sheet3!$G$2:$G$11, RANDBETWEEN(1, ROWS(Sheet3!$G$2:$G$11)), 1)</f>
        <v xml:space="preserve">Paul </v>
      </c>
    </row>
    <row r="46" spans="1:9" x14ac:dyDescent="0.35">
      <c r="A46" s="1">
        <f t="shared" si="0"/>
        <v>44710</v>
      </c>
      <c r="B46" t="str">
        <f ca="1">INDEX(Sheet3!$A$2:$D$49, RANDBETWEEN(1,ROWS(Sheet3!$A$2:$D$49)),1)</f>
        <v xml:space="preserve">Sleeping Warrior </v>
      </c>
      <c r="C46" t="str">
        <f ca="1">VLOOKUP(B46, Sheet3!$A$2:$D$49, 2,1)</f>
        <v xml:space="preserve">Special </v>
      </c>
      <c r="D46" t="str">
        <f ca="1">VLOOKUP(B46, Sheet3!$A$2:$C$49, 3)</f>
        <v>Special</v>
      </c>
      <c r="E46" t="str">
        <f ca="1">VLOOKUP(B46, Template, 4,1)</f>
        <v>500-1500</v>
      </c>
      <c r="F46">
        <f t="shared" ca="1" si="1"/>
        <v>18</v>
      </c>
      <c r="G46">
        <f t="shared" ca="1" si="2"/>
        <v>10</v>
      </c>
      <c r="H46" t="str">
        <f ca="1">VLOOKUP(B46, Templ, 5)</f>
        <v>&lt;6 hours</v>
      </c>
      <c r="I46" t="str">
        <f ca="1">INDEX(Sheet3!$G$2:$G$11, RANDBETWEEN(1, ROWS(Sheet3!$G$2:$G$11)), 1)</f>
        <v xml:space="preserve">Aosa </v>
      </c>
    </row>
    <row r="47" spans="1:9" x14ac:dyDescent="0.35">
      <c r="A47" s="1">
        <f t="shared" si="0"/>
        <v>44716</v>
      </c>
      <c r="B47" t="str">
        <f ca="1">INDEX(Sheet3!$A$2:$D$49, RANDBETWEEN(1,ROWS(Sheet3!$A$2:$D$49)),1)</f>
        <v xml:space="preserve">Kedong Trek </v>
      </c>
      <c r="C47" t="str">
        <f ca="1">VLOOKUP(B47, Sheet3!$A$2:$D$49, 2,1)</f>
        <v xml:space="preserve">Moderate </v>
      </c>
      <c r="D47" t="str">
        <f ca="1">VLOOKUP(B47, Sheet3!$A$2:$C$49, 3)</f>
        <v>Fremium</v>
      </c>
      <c r="E47">
        <f ca="1">VLOOKUP(B47, Template, 4,1)</f>
        <v>1000</v>
      </c>
      <c r="F47">
        <f t="shared" ca="1" si="1"/>
        <v>10</v>
      </c>
      <c r="G47">
        <f t="shared" ca="1" si="2"/>
        <v>10</v>
      </c>
      <c r="H47" t="str">
        <f ca="1">VLOOKUP(B47, Templ, 5)</f>
        <v>5-8 hours</v>
      </c>
      <c r="I47" t="str">
        <f ca="1">INDEX(Sheet3!$G$2:$G$11, RANDBETWEEN(1, ROWS(Sheet3!$G$2:$G$11)), 1)</f>
        <v>Dan</v>
      </c>
    </row>
    <row r="48" spans="1:9" x14ac:dyDescent="0.35">
      <c r="A48" s="1">
        <f t="shared" si="0"/>
        <v>44717</v>
      </c>
      <c r="B48" t="str">
        <f ca="1">INDEX(Sheet3!$A$2:$D$49, RANDBETWEEN(1,ROWS(Sheet3!$A$2:$D$49)),1)</f>
        <v xml:space="preserve">Scout with James </v>
      </c>
      <c r="C48" t="str">
        <f ca="1">VLOOKUP(B48, Sheet3!$A$2:$D$49, 2,1)</f>
        <v xml:space="preserve">Challenging </v>
      </c>
      <c r="D48" t="str">
        <f ca="1">VLOOKUP(B48, Sheet3!$A$2:$C$49, 3)</f>
        <v>Premium</v>
      </c>
      <c r="E48">
        <f ca="1">VLOOKUP(B48, Template, 4,1)</f>
        <v>3500</v>
      </c>
      <c r="F48">
        <f t="shared" ca="1" si="1"/>
        <v>9</v>
      </c>
      <c r="G48">
        <f t="shared" ca="1" si="2"/>
        <v>8</v>
      </c>
      <c r="H48" t="str">
        <f ca="1">VLOOKUP(B48, Templ, 5)</f>
        <v>10+ hours</v>
      </c>
      <c r="I48" t="str">
        <f ca="1">INDEX(Sheet3!$G$2:$G$11, RANDBETWEEN(1, ROWS(Sheet3!$G$2:$G$11)), 1)</f>
        <v>James</v>
      </c>
    </row>
    <row r="49" spans="1:9" x14ac:dyDescent="0.35">
      <c r="A49" s="1">
        <f t="shared" si="0"/>
        <v>44723</v>
      </c>
      <c r="B49" t="str">
        <f ca="1">INDEX(Sheet3!$A$2:$D$49, RANDBETWEEN(1,ROWS(Sheet3!$A$2:$D$49)),1)</f>
        <v xml:space="preserve">Photo Walks </v>
      </c>
      <c r="C49" t="str">
        <f ca="1">VLOOKUP(B49, Sheet3!$A$2:$D$49, 2,1)</f>
        <v xml:space="preserve">Challenging </v>
      </c>
      <c r="D49" t="str">
        <f ca="1">VLOOKUP(B49, Sheet3!$A$2:$C$49, 3)</f>
        <v>Premium</v>
      </c>
      <c r="E49">
        <f ca="1">VLOOKUP(B49, Template, 4,1)</f>
        <v>3500</v>
      </c>
      <c r="F49">
        <f t="shared" ca="1" si="1"/>
        <v>18</v>
      </c>
      <c r="G49">
        <f t="shared" ca="1" si="2"/>
        <v>10</v>
      </c>
      <c r="H49" t="str">
        <f ca="1">VLOOKUP(B49, Templ, 5)</f>
        <v>10+ hours</v>
      </c>
      <c r="I49" t="str">
        <f ca="1">INDEX(Sheet3!$G$2:$G$11, RANDBETWEEN(1, ROWS(Sheet3!$G$2:$G$11)), 1)</f>
        <v>James</v>
      </c>
    </row>
    <row r="50" spans="1:9" x14ac:dyDescent="0.35">
      <c r="A50" s="1">
        <f t="shared" si="0"/>
        <v>44724</v>
      </c>
      <c r="B50" t="str">
        <f ca="1">INDEX(Sheet3!$A$2:$D$49, RANDBETWEEN(1,ROWS(Sheet3!$A$2:$D$49)),1)</f>
        <v xml:space="preserve">Sleeping Warrior </v>
      </c>
      <c r="C50" t="str">
        <f ca="1">VLOOKUP(B50, Sheet3!$A$2:$D$49, 2,1)</f>
        <v xml:space="preserve">Special </v>
      </c>
      <c r="D50" t="str">
        <f ca="1">VLOOKUP(B50, Sheet3!$A$2:$C$49, 3)</f>
        <v>Special</v>
      </c>
      <c r="E50" t="str">
        <f ca="1">VLOOKUP(B50, Template, 4,1)</f>
        <v>500-1500</v>
      </c>
      <c r="F50">
        <f t="shared" ca="1" si="1"/>
        <v>11</v>
      </c>
      <c r="G50">
        <f t="shared" ca="1" si="2"/>
        <v>4</v>
      </c>
      <c r="H50" t="str">
        <f ca="1">VLOOKUP(B50, Templ, 5)</f>
        <v>&lt;6 hours</v>
      </c>
      <c r="I50" t="str">
        <f ca="1">INDEX(Sheet3!$G$2:$G$11, RANDBETWEEN(1, ROWS(Sheet3!$G$2:$G$11)), 1)</f>
        <v xml:space="preserve">Kamau </v>
      </c>
    </row>
    <row r="51" spans="1:9" x14ac:dyDescent="0.35">
      <c r="A51" s="1">
        <f t="shared" si="0"/>
        <v>44730</v>
      </c>
      <c r="B51" t="str">
        <f ca="1">INDEX(Sheet3!$A$2:$D$49, RANDBETWEEN(1,ROWS(Sheet3!$A$2:$D$49)),1)</f>
        <v xml:space="preserve">Makinders-Teleki Valley </v>
      </c>
      <c r="C51" t="str">
        <f ca="1">VLOOKUP(B51, Sheet3!$A$2:$D$49, 2,1)</f>
        <v xml:space="preserve">Challenging </v>
      </c>
      <c r="D51" t="str">
        <f ca="1">VLOOKUP(B51, Sheet3!$A$2:$C$49, 3)</f>
        <v>Premium</v>
      </c>
      <c r="E51">
        <f ca="1">VLOOKUP(B51, Template, 4,1)</f>
        <v>3500</v>
      </c>
      <c r="F51">
        <f t="shared" ca="1" si="1"/>
        <v>5</v>
      </c>
      <c r="G51">
        <f t="shared" ca="1" si="2"/>
        <v>10</v>
      </c>
      <c r="H51" t="str">
        <f ca="1">VLOOKUP(B51, Templ, 5)</f>
        <v>10+ hours</v>
      </c>
      <c r="I51" t="str">
        <f ca="1">INDEX(Sheet3!$G$2:$G$11, RANDBETWEEN(1, ROWS(Sheet3!$G$2:$G$11)), 1)</f>
        <v>Dan</v>
      </c>
    </row>
    <row r="52" spans="1:9" x14ac:dyDescent="0.35">
      <c r="A52" s="1">
        <f t="shared" si="0"/>
        <v>44731</v>
      </c>
      <c r="B52" t="str">
        <f ca="1">INDEX(Sheet3!$A$2:$D$49, RANDBETWEEN(1,ROWS(Sheet3!$A$2:$D$49)),1)</f>
        <v>Gatamaiyu III</v>
      </c>
      <c r="C52" t="str">
        <f ca="1">VLOOKUP(B52, Sheet3!$A$2:$D$49, 2,1)</f>
        <v xml:space="preserve">Moderate </v>
      </c>
      <c r="D52" t="str">
        <f ca="1">VLOOKUP(B52, Sheet3!$A$2:$C$49, 3)</f>
        <v>Fremium</v>
      </c>
      <c r="E52" t="e">
        <f ca="1">VLOOKUP(B52, Template, 4,1)</f>
        <v>#N/A</v>
      </c>
      <c r="F52">
        <f t="shared" ca="1" si="1"/>
        <v>15</v>
      </c>
      <c r="G52" t="e">
        <f t="shared" ca="1" si="2"/>
        <v>#N/A</v>
      </c>
      <c r="H52" t="e">
        <f ca="1">VLOOKUP(B52, Templ, 5)</f>
        <v>#N/A</v>
      </c>
      <c r="I52" t="str">
        <f ca="1">INDEX(Sheet3!$G$2:$G$11, RANDBETWEEN(1, ROWS(Sheet3!$G$2:$G$11)), 1)</f>
        <v>James</v>
      </c>
    </row>
    <row r="53" spans="1:9" x14ac:dyDescent="0.35">
      <c r="A53" s="1">
        <f t="shared" si="0"/>
        <v>44737</v>
      </c>
      <c r="B53" t="str">
        <f ca="1">INDEX(Sheet3!$A$2:$D$49, RANDBETWEEN(1,ROWS(Sheet3!$A$2:$D$49)),1)</f>
        <v>Kamweti Falls</v>
      </c>
      <c r="C53" t="str">
        <f ca="1">VLOOKUP(B53, Sheet3!$A$2:$D$49, 2,1)</f>
        <v xml:space="preserve">Moderate </v>
      </c>
      <c r="D53" t="str">
        <f ca="1">VLOOKUP(B53, Sheet3!$A$2:$C$49, 3)</f>
        <v>Fremium</v>
      </c>
      <c r="E53">
        <f ca="1">VLOOKUP(B53, Template, 4,1)</f>
        <v>1000</v>
      </c>
      <c r="F53">
        <f t="shared" ca="1" si="1"/>
        <v>5</v>
      </c>
      <c r="G53">
        <f t="shared" ca="1" si="2"/>
        <v>19</v>
      </c>
      <c r="H53" t="str">
        <f ca="1">VLOOKUP(B53, Templ, 5)</f>
        <v>5-8 hours</v>
      </c>
      <c r="I53" t="str">
        <f ca="1">INDEX(Sheet3!$G$2:$G$11, RANDBETWEEN(1, ROWS(Sheet3!$G$2:$G$11)), 1)</f>
        <v xml:space="preserve">Wango </v>
      </c>
    </row>
    <row r="54" spans="1:9" x14ac:dyDescent="0.35">
      <c r="A54" s="1">
        <f t="shared" si="0"/>
        <v>44738</v>
      </c>
      <c r="B54" t="str">
        <f ca="1">INDEX(Sheet3!$A$2:$D$49, RANDBETWEEN(1,ROWS(Sheet3!$A$2:$D$49)),1)</f>
        <v xml:space="preserve">Mt Satima </v>
      </c>
      <c r="C54" t="str">
        <f ca="1">VLOOKUP(B54, Sheet3!$A$2:$D$49, 2,1)</f>
        <v xml:space="preserve">Challenging </v>
      </c>
      <c r="D54" t="str">
        <f ca="1">VLOOKUP(B54, Sheet3!$A$2:$C$49, 3)</f>
        <v>Premium</v>
      </c>
      <c r="E54">
        <f ca="1">VLOOKUP(B54, Template, 4,1)</f>
        <v>3500</v>
      </c>
      <c r="F54">
        <f t="shared" ca="1" si="1"/>
        <v>13</v>
      </c>
      <c r="G54">
        <f t="shared" ca="1" si="2"/>
        <v>10</v>
      </c>
      <c r="H54" t="str">
        <f ca="1">VLOOKUP(B54, Templ, 5)</f>
        <v>10+ hours</v>
      </c>
      <c r="I54" t="str">
        <f ca="1">INDEX(Sheet3!$G$2:$G$11, RANDBETWEEN(1, ROWS(Sheet3!$G$2:$G$11)), 1)</f>
        <v xml:space="preserve">Wango </v>
      </c>
    </row>
    <row r="55" spans="1:9" x14ac:dyDescent="0.35">
      <c r="A55" s="1">
        <f t="shared" si="0"/>
        <v>44744</v>
      </c>
      <c r="B55" t="str">
        <f ca="1">INDEX(Sheet3!$A$2:$D$49, RANDBETWEEN(1,ROWS(Sheet3!$A$2:$D$49)),1)</f>
        <v xml:space="preserve">Gatangu Falls </v>
      </c>
      <c r="C55" t="str">
        <f ca="1">VLOOKUP(B55, Sheet3!$A$2:$D$49, 2,1)</f>
        <v xml:space="preserve">Moderate </v>
      </c>
      <c r="D55" t="str">
        <f ca="1">VLOOKUP(B55, Sheet3!$A$2:$C$49, 3)</f>
        <v>Fremium</v>
      </c>
      <c r="E55" t="e">
        <f ca="1">VLOOKUP(B55, Template, 4,1)</f>
        <v>#N/A</v>
      </c>
      <c r="F55">
        <f t="shared" ca="1" si="1"/>
        <v>11</v>
      </c>
      <c r="G55" t="e">
        <f t="shared" ca="1" si="2"/>
        <v>#N/A</v>
      </c>
      <c r="H55" t="e">
        <f ca="1">VLOOKUP(B55, Templ, 5)</f>
        <v>#N/A</v>
      </c>
      <c r="I55" t="str">
        <f ca="1">INDEX(Sheet3!$G$2:$G$11, RANDBETWEEN(1, ROWS(Sheet3!$G$2:$G$11)), 1)</f>
        <v>James</v>
      </c>
    </row>
    <row r="56" spans="1:9" x14ac:dyDescent="0.35">
      <c r="A56" s="1">
        <f t="shared" si="0"/>
        <v>44745</v>
      </c>
      <c r="B56" t="str">
        <f ca="1">INDEX(Sheet3!$A$2:$D$49, RANDBETWEEN(1,ROWS(Sheet3!$A$2:$D$49)),1)</f>
        <v>William Hill</v>
      </c>
      <c r="C56" t="str">
        <f ca="1">VLOOKUP(B56, Sheet3!$A$2:$D$49, 2,1)</f>
        <v xml:space="preserve">Special </v>
      </c>
      <c r="D56" t="str">
        <f ca="1">VLOOKUP(B56, Sheet3!$A$2:$C$49, 3)</f>
        <v>Special</v>
      </c>
      <c r="E56" t="str">
        <f ca="1">VLOOKUP(B56, Template, 4,1)</f>
        <v>500-1500</v>
      </c>
      <c r="F56">
        <f t="shared" ca="1" si="1"/>
        <v>12</v>
      </c>
      <c r="G56">
        <f t="shared" ca="1" si="2"/>
        <v>10</v>
      </c>
      <c r="H56" t="str">
        <f ca="1">VLOOKUP(B56, Templ, 5)</f>
        <v>&lt;6 hours</v>
      </c>
      <c r="I56" t="str">
        <f ca="1">INDEX(Sheet3!$G$2:$G$11, RANDBETWEEN(1, ROWS(Sheet3!$G$2:$G$11)), 1)</f>
        <v xml:space="preserve">Wango </v>
      </c>
    </row>
    <row r="57" spans="1:9" x14ac:dyDescent="0.35">
      <c r="A57" s="1">
        <f t="shared" si="0"/>
        <v>44751</v>
      </c>
      <c r="B57" t="str">
        <f ca="1">INDEX(Sheet3!$A$2:$D$49, RANDBETWEEN(1,ROWS(Sheet3!$A$2:$D$49)),1)</f>
        <v>Gatamaiyu II</v>
      </c>
      <c r="C57" t="str">
        <f ca="1">VLOOKUP(B57, Sheet3!$A$2:$D$49, 2,1)</f>
        <v>Beginner</v>
      </c>
      <c r="D57" t="str">
        <f ca="1">VLOOKUP(B57, Sheet3!$A$2:$C$49, 3)</f>
        <v>Fremium</v>
      </c>
      <c r="E57" t="e">
        <f ca="1">VLOOKUP(B57, Template, 4,1)</f>
        <v>#N/A</v>
      </c>
      <c r="F57">
        <f t="shared" ca="1" si="1"/>
        <v>7</v>
      </c>
      <c r="G57" t="e">
        <f t="shared" ca="1" si="2"/>
        <v>#N/A</v>
      </c>
      <c r="H57" t="e">
        <f ca="1">VLOOKUP(B57, Templ, 5)</f>
        <v>#N/A</v>
      </c>
      <c r="I57" t="str">
        <f ca="1">INDEX(Sheet3!$G$2:$G$11, RANDBETWEEN(1, ROWS(Sheet3!$G$2:$G$11)), 1)</f>
        <v>James</v>
      </c>
    </row>
    <row r="58" spans="1:9" x14ac:dyDescent="0.35">
      <c r="A58" s="1">
        <f t="shared" si="0"/>
        <v>44752</v>
      </c>
      <c r="B58" t="str">
        <f ca="1">INDEX(Sheet3!$A$2:$D$49, RANDBETWEEN(1,ROWS(Sheet3!$A$2:$D$49)),1)</f>
        <v>Kiama Riverline</v>
      </c>
      <c r="C58" t="str">
        <f ca="1">VLOOKUP(B58, Sheet3!$A$2:$D$49, 2,1)</f>
        <v xml:space="preserve">Challenging </v>
      </c>
      <c r="D58" t="str">
        <f ca="1">VLOOKUP(B58, Sheet3!$A$2:$C$49, 3)</f>
        <v>Premium</v>
      </c>
      <c r="E58">
        <f ca="1">VLOOKUP(B58, Template, 4,1)</f>
        <v>3500</v>
      </c>
      <c r="F58">
        <f t="shared" ca="1" si="1"/>
        <v>13</v>
      </c>
      <c r="G58">
        <f t="shared" ca="1" si="2"/>
        <v>10</v>
      </c>
      <c r="H58" t="str">
        <f ca="1">VLOOKUP(B58, Templ, 5)</f>
        <v>10+ hours</v>
      </c>
      <c r="I58" t="str">
        <f ca="1">INDEX(Sheet3!$G$2:$G$11, RANDBETWEEN(1, ROWS(Sheet3!$G$2:$G$11)), 1)</f>
        <v>James</v>
      </c>
    </row>
    <row r="59" spans="1:9" x14ac:dyDescent="0.35">
      <c r="A59" s="1">
        <f t="shared" si="0"/>
        <v>44758</v>
      </c>
      <c r="B59" t="str">
        <f ca="1">INDEX(Sheet3!$A$2:$D$49, RANDBETWEEN(1,ROWS(Sheet3!$A$2:$D$49)),1)</f>
        <v>Unplug</v>
      </c>
      <c r="C59" t="str">
        <f ca="1">VLOOKUP(B59, Sheet3!$A$2:$D$49, 2,1)</f>
        <v xml:space="preserve">Special </v>
      </c>
      <c r="D59" t="str">
        <f ca="1">VLOOKUP(B59, Sheet3!$A$2:$C$49, 3)</f>
        <v>Special</v>
      </c>
      <c r="E59" t="str">
        <f ca="1">VLOOKUP(B59, Template, 4,1)</f>
        <v>500-1500</v>
      </c>
      <c r="F59">
        <f t="shared" ca="1" si="1"/>
        <v>17</v>
      </c>
      <c r="G59">
        <f t="shared" ca="1" si="2"/>
        <v>4</v>
      </c>
      <c r="H59" t="str">
        <f ca="1">VLOOKUP(B59, Templ, 5)</f>
        <v>&lt;6 hours</v>
      </c>
      <c r="I59" t="str">
        <f ca="1">INDEX(Sheet3!$G$2:$G$11, RANDBETWEEN(1, ROWS(Sheet3!$G$2:$G$11)), 1)</f>
        <v>Charles</v>
      </c>
    </row>
    <row r="60" spans="1:9" x14ac:dyDescent="0.35">
      <c r="A60" s="1">
        <f t="shared" si="0"/>
        <v>44759</v>
      </c>
      <c r="B60" t="str">
        <f ca="1">INDEX(Sheet3!$A$2:$D$49, RANDBETWEEN(1,ROWS(Sheet3!$A$2:$D$49)),1)</f>
        <v>Gicheru</v>
      </c>
      <c r="C60" t="str">
        <f ca="1">VLOOKUP(B60, Sheet3!$A$2:$D$49, 2,1)</f>
        <v xml:space="preserve">Moderate </v>
      </c>
      <c r="D60" t="str">
        <f ca="1">VLOOKUP(B60, Sheet3!$A$2:$C$49, 3)</f>
        <v>Fremium</v>
      </c>
      <c r="E60" t="e">
        <f ca="1">VLOOKUP(B60, Template, 4,1)</f>
        <v>#N/A</v>
      </c>
      <c r="F60">
        <f t="shared" ca="1" si="1"/>
        <v>7</v>
      </c>
      <c r="G60" t="e">
        <f t="shared" ca="1" si="2"/>
        <v>#N/A</v>
      </c>
      <c r="H60" t="e">
        <f ca="1">VLOOKUP(B60, Templ, 5)</f>
        <v>#N/A</v>
      </c>
      <c r="I60" t="str">
        <f ca="1">INDEX(Sheet3!$G$2:$G$11, RANDBETWEEN(1, ROWS(Sheet3!$G$2:$G$11)), 1)</f>
        <v xml:space="preserve">Mwihaki </v>
      </c>
    </row>
    <row r="61" spans="1:9" x14ac:dyDescent="0.35">
      <c r="A61" s="1">
        <f t="shared" si="0"/>
        <v>44765</v>
      </c>
      <c r="B61" t="str">
        <f ca="1">INDEX(Sheet3!$A$2:$D$49, RANDBETWEEN(1,ROWS(Sheet3!$A$2:$D$49)),1)</f>
        <v>Kamweti Falls</v>
      </c>
      <c r="C61" t="str">
        <f ca="1">VLOOKUP(B61, Sheet3!$A$2:$D$49, 2,1)</f>
        <v xml:space="preserve">Moderate </v>
      </c>
      <c r="D61" t="str">
        <f ca="1">VLOOKUP(B61, Sheet3!$A$2:$C$49, 3)</f>
        <v>Fremium</v>
      </c>
      <c r="E61">
        <f ca="1">VLOOKUP(B61, Template, 4,1)</f>
        <v>1000</v>
      </c>
      <c r="F61">
        <f t="shared" ca="1" si="1"/>
        <v>19</v>
      </c>
      <c r="G61">
        <f t="shared" ca="1" si="2"/>
        <v>22</v>
      </c>
      <c r="H61" t="str">
        <f ca="1">VLOOKUP(B61, Templ, 5)</f>
        <v>5-8 hours</v>
      </c>
      <c r="I61" t="str">
        <f ca="1">INDEX(Sheet3!$G$2:$G$11, RANDBETWEEN(1, ROWS(Sheet3!$G$2:$G$11)), 1)</f>
        <v>James</v>
      </c>
    </row>
    <row r="62" spans="1:9" x14ac:dyDescent="0.35">
      <c r="A62" s="1">
        <f t="shared" si="0"/>
        <v>44766</v>
      </c>
      <c r="B62" t="str">
        <f ca="1">INDEX(Sheet3!$A$2:$D$49, RANDBETWEEN(1,ROWS(Sheet3!$A$2:$D$49)),1)</f>
        <v>Hikeathon</v>
      </c>
      <c r="C62" t="str">
        <f ca="1">VLOOKUP(B62, Sheet3!$A$2:$D$49, 2,1)</f>
        <v xml:space="preserve">Moderate </v>
      </c>
      <c r="D62" t="str">
        <f ca="1">VLOOKUP(B62, Sheet3!$A$2:$C$49, 3)</f>
        <v>Fremium</v>
      </c>
      <c r="E62">
        <f ca="1">VLOOKUP(B62, Template, 4,1)</f>
        <v>1000</v>
      </c>
      <c r="F62">
        <f t="shared" ca="1" si="1"/>
        <v>9</v>
      </c>
      <c r="G62">
        <f t="shared" ca="1" si="2"/>
        <v>14</v>
      </c>
      <c r="H62" t="str">
        <f ca="1">VLOOKUP(B62, Templ, 5)</f>
        <v>5-8 hours</v>
      </c>
      <c r="I62" t="str">
        <f ca="1">INDEX(Sheet3!$G$2:$G$11, RANDBETWEEN(1, ROWS(Sheet3!$G$2:$G$11)), 1)</f>
        <v xml:space="preserve">Wango </v>
      </c>
    </row>
    <row r="63" spans="1:9" x14ac:dyDescent="0.35">
      <c r="A63" s="1">
        <f t="shared" si="0"/>
        <v>44772</v>
      </c>
      <c r="B63" t="str">
        <f ca="1">INDEX(Sheet3!$A$2:$D$49, RANDBETWEEN(1,ROWS(Sheet3!$A$2:$D$49)),1)</f>
        <v xml:space="preserve">Kahunira </v>
      </c>
      <c r="C63" t="str">
        <f ca="1">VLOOKUP(B63, Sheet3!$A$2:$D$49, 2,1)</f>
        <v xml:space="preserve">Moderate </v>
      </c>
      <c r="D63" t="str">
        <f ca="1">VLOOKUP(B63, Sheet3!$A$2:$C$49, 3)</f>
        <v>Fremium</v>
      </c>
      <c r="E63">
        <f ca="1">VLOOKUP(B63, Template, 4,1)</f>
        <v>1000</v>
      </c>
      <c r="F63">
        <f t="shared" ca="1" si="1"/>
        <v>9</v>
      </c>
      <c r="G63">
        <f t="shared" ca="1" si="2"/>
        <v>25</v>
      </c>
      <c r="H63" t="str">
        <f ca="1">VLOOKUP(B63, Templ, 5)</f>
        <v>5-8 hours</v>
      </c>
      <c r="I63" t="str">
        <f ca="1">INDEX(Sheet3!$G$2:$G$11, RANDBETWEEN(1, ROWS(Sheet3!$G$2:$G$11)), 1)</f>
        <v>James</v>
      </c>
    </row>
    <row r="64" spans="1:9" x14ac:dyDescent="0.35">
      <c r="A64" s="1">
        <f t="shared" si="0"/>
        <v>44773</v>
      </c>
      <c r="B64" t="str">
        <f ca="1">INDEX(Sheet3!$A$2:$D$49, RANDBETWEEN(1,ROWS(Sheet3!$A$2:$D$49)),1)</f>
        <v xml:space="preserve">Githiga </v>
      </c>
      <c r="C64" t="str">
        <f ca="1">VLOOKUP(B64, Sheet3!$A$2:$D$49, 2,1)</f>
        <v xml:space="preserve">Moderate </v>
      </c>
      <c r="D64" t="str">
        <f ca="1">VLOOKUP(B64, Sheet3!$A$2:$C$49, 3)</f>
        <v>Fremium</v>
      </c>
      <c r="E64">
        <f ca="1">VLOOKUP(B64, Template, 4,1)</f>
        <v>1000</v>
      </c>
      <c r="F64">
        <f t="shared" ca="1" si="1"/>
        <v>18</v>
      </c>
      <c r="G64">
        <f t="shared" ca="1" si="2"/>
        <v>7</v>
      </c>
      <c r="H64" t="str">
        <f ca="1">VLOOKUP(B64, Templ, 5)</f>
        <v>5-8 hours</v>
      </c>
      <c r="I64" t="str">
        <f ca="1">INDEX(Sheet3!$G$2:$G$11, RANDBETWEEN(1, ROWS(Sheet3!$G$2:$G$11)), 1)</f>
        <v xml:space="preserve">Paul </v>
      </c>
    </row>
    <row r="65" spans="1:9" x14ac:dyDescent="0.35">
      <c r="A65" s="1">
        <f t="shared" si="0"/>
        <v>44779</v>
      </c>
      <c r="B65" t="str">
        <f ca="1">INDEX(Sheet3!$A$2:$D$49, RANDBETWEEN(1,ROWS(Sheet3!$A$2:$D$49)),1)</f>
        <v xml:space="preserve">Mt Longonot </v>
      </c>
      <c r="C65" t="str">
        <f ca="1">VLOOKUP(B65, Sheet3!$A$2:$D$49, 2,1)</f>
        <v xml:space="preserve">Challenging </v>
      </c>
      <c r="D65" t="str">
        <f ca="1">VLOOKUP(B65, Sheet3!$A$2:$C$49, 3)</f>
        <v>Premium</v>
      </c>
      <c r="E65">
        <f ca="1">VLOOKUP(B65, Template, 4,1)</f>
        <v>3500</v>
      </c>
      <c r="F65">
        <f t="shared" ca="1" si="1"/>
        <v>9</v>
      </c>
      <c r="G65">
        <f t="shared" ca="1" si="2"/>
        <v>8</v>
      </c>
      <c r="H65" t="str">
        <f ca="1">VLOOKUP(B65, Templ, 5)</f>
        <v>10+ hours</v>
      </c>
      <c r="I65" t="str">
        <f ca="1">INDEX(Sheet3!$G$2:$G$11, RANDBETWEEN(1, ROWS(Sheet3!$G$2:$G$11)), 1)</f>
        <v>Charles</v>
      </c>
    </row>
    <row r="66" spans="1:9" x14ac:dyDescent="0.35">
      <c r="A66" s="1">
        <f t="shared" si="0"/>
        <v>44780</v>
      </c>
      <c r="B66" t="str">
        <f ca="1">INDEX(Sheet3!$A$2:$D$49, RANDBETWEEN(1,ROWS(Sheet3!$A$2:$D$49)),1)</f>
        <v xml:space="preserve">Kenze Gorges </v>
      </c>
      <c r="C66" t="str">
        <f ca="1">VLOOKUP(B66, Sheet3!$A$2:$D$49, 2,1)</f>
        <v xml:space="preserve">Moderate </v>
      </c>
      <c r="D66" t="str">
        <f ca="1">VLOOKUP(B66, Sheet3!$A$2:$C$49, 3)</f>
        <v>Fremium</v>
      </c>
      <c r="E66">
        <f ca="1">VLOOKUP(B66, Template, 4,1)</f>
        <v>1000</v>
      </c>
      <c r="F66">
        <f t="shared" ca="1" si="1"/>
        <v>16</v>
      </c>
      <c r="G66">
        <f t="shared" ca="1" si="2"/>
        <v>17</v>
      </c>
      <c r="H66" t="str">
        <f ca="1">VLOOKUP(B66, Templ, 5)</f>
        <v>5-8 hours</v>
      </c>
      <c r="I66" t="str">
        <f ca="1">INDEX(Sheet3!$G$2:$G$11, RANDBETWEEN(1, ROWS(Sheet3!$G$2:$G$11)), 1)</f>
        <v xml:space="preserve">Wango </v>
      </c>
    </row>
    <row r="67" spans="1:9" x14ac:dyDescent="0.35">
      <c r="A67" s="1">
        <f t="shared" ref="A67:A130" si="3">WORKDAY.INTL(DATE($N$3, $N$4, 0), ROW()-2,"1111100")</f>
        <v>44786</v>
      </c>
      <c r="B67" t="str">
        <f ca="1">INDEX(Sheet3!$A$2:$D$49, RANDBETWEEN(1,ROWS(Sheet3!$A$2:$D$49)),1)</f>
        <v xml:space="preserve">Kedong Trek </v>
      </c>
      <c r="C67" t="str">
        <f ca="1">VLOOKUP(B67, Sheet3!$A$2:$D$49, 2,1)</f>
        <v xml:space="preserve">Moderate </v>
      </c>
      <c r="D67" t="str">
        <f ca="1">VLOOKUP(B67, Sheet3!$A$2:$C$49, 3)</f>
        <v>Fremium</v>
      </c>
      <c r="E67">
        <f ca="1">VLOOKUP(B67, Template, 4,1)</f>
        <v>1000</v>
      </c>
      <c r="F67">
        <f t="shared" ca="1" si="1"/>
        <v>17</v>
      </c>
      <c r="G67">
        <f t="shared" ca="1" si="2"/>
        <v>15</v>
      </c>
      <c r="H67" t="str">
        <f ca="1">VLOOKUP(B67, Templ, 5)</f>
        <v>5-8 hours</v>
      </c>
      <c r="I67" t="str">
        <f ca="1">INDEX(Sheet3!$G$2:$G$11, RANDBETWEEN(1, ROWS(Sheet3!$G$2:$G$11)), 1)</f>
        <v xml:space="preserve">Mwihaki </v>
      </c>
    </row>
    <row r="68" spans="1:9" x14ac:dyDescent="0.35">
      <c r="A68" s="1">
        <f t="shared" si="3"/>
        <v>44787</v>
      </c>
      <c r="B68" t="str">
        <f ca="1">INDEX(Sheet3!$A$2:$D$49, RANDBETWEEN(1,ROWS(Sheet3!$A$2:$D$49)),1)</f>
        <v xml:space="preserve">Mt Kinangop </v>
      </c>
      <c r="C68" t="str">
        <f ca="1">VLOOKUP(B68, Sheet3!$A$2:$D$49, 2,1)</f>
        <v xml:space="preserve">Challenging </v>
      </c>
      <c r="D68" t="str">
        <f ca="1">VLOOKUP(B68, Sheet3!$A$2:$C$49, 3)</f>
        <v>Premium</v>
      </c>
      <c r="E68">
        <f ca="1">VLOOKUP(B68, Template, 4,1)</f>
        <v>3500</v>
      </c>
      <c r="F68">
        <f t="shared" ref="F68:F131" ca="1" si="4">RANDBETWEEN(5, 20)</f>
        <v>6</v>
      </c>
      <c r="G68">
        <f t="shared" ref="G68:G131" ca="1" si="5">IF(E68=3500,RANDBETWEEN(5, 10), IF(E68=1000, RANDBETWEEN(5,25), RANDBETWEEN(1,10)))</f>
        <v>10</v>
      </c>
      <c r="H68" t="str">
        <f ca="1">VLOOKUP(B68, Templ, 5)</f>
        <v>10+ hours</v>
      </c>
      <c r="I68" t="str">
        <f ca="1">INDEX(Sheet3!$G$2:$G$11, RANDBETWEEN(1, ROWS(Sheet3!$G$2:$G$11)), 1)</f>
        <v>James</v>
      </c>
    </row>
    <row r="69" spans="1:9" x14ac:dyDescent="0.35">
      <c r="A69" s="1">
        <f t="shared" si="3"/>
        <v>44793</v>
      </c>
      <c r="B69" t="str">
        <f ca="1">INDEX(Sheet3!$A$2:$D$49, RANDBETWEEN(1,ROWS(Sheet3!$A$2:$D$49)),1)</f>
        <v xml:space="preserve">Cianda Walk </v>
      </c>
      <c r="C69" t="str">
        <f ca="1">VLOOKUP(B69, Sheet3!$A$2:$D$49, 2,1)</f>
        <v>Beginner</v>
      </c>
      <c r="D69" t="str">
        <f ca="1">VLOOKUP(B69, Sheet3!$A$2:$C$49, 3)</f>
        <v>Fremium</v>
      </c>
      <c r="E69" t="e">
        <f ca="1">VLOOKUP(B69, Template, 4,1)</f>
        <v>#N/A</v>
      </c>
      <c r="F69">
        <f t="shared" ca="1" si="4"/>
        <v>7</v>
      </c>
      <c r="G69" t="e">
        <f t="shared" ca="1" si="5"/>
        <v>#N/A</v>
      </c>
      <c r="H69" t="e">
        <f ca="1">VLOOKUP(B69, Templ, 5)</f>
        <v>#N/A</v>
      </c>
      <c r="I69" t="str">
        <f ca="1">INDEX(Sheet3!$G$2:$G$11, RANDBETWEEN(1, ROWS(Sheet3!$G$2:$G$11)), 1)</f>
        <v xml:space="preserve">Paul </v>
      </c>
    </row>
    <row r="70" spans="1:9" x14ac:dyDescent="0.35">
      <c r="A70" s="1">
        <f t="shared" si="3"/>
        <v>44794</v>
      </c>
      <c r="B70" t="str">
        <f ca="1">INDEX(Sheet3!$A$2:$D$49, RANDBETWEEN(1,ROWS(Sheet3!$A$2:$D$49)),1)</f>
        <v>Gatamaiyu I</v>
      </c>
      <c r="C70" t="str">
        <f ca="1">VLOOKUP(B70, Sheet3!$A$2:$D$49, 2,1)</f>
        <v>Beginner</v>
      </c>
      <c r="D70" t="str">
        <f ca="1">VLOOKUP(B70, Sheet3!$A$2:$C$49, 3)</f>
        <v>Fremium</v>
      </c>
      <c r="E70" t="e">
        <f ca="1">VLOOKUP(B70, Template, 4,1)</f>
        <v>#N/A</v>
      </c>
      <c r="F70">
        <f t="shared" ca="1" si="4"/>
        <v>15</v>
      </c>
      <c r="G70" t="e">
        <f t="shared" ca="1" si="5"/>
        <v>#N/A</v>
      </c>
      <c r="H70" t="e">
        <f ca="1">VLOOKUP(B70, Templ, 5)</f>
        <v>#N/A</v>
      </c>
      <c r="I70" t="str">
        <f ca="1">INDEX(Sheet3!$G$2:$G$11, RANDBETWEEN(1, ROWS(Sheet3!$G$2:$G$11)), 1)</f>
        <v xml:space="preserve">Paul </v>
      </c>
    </row>
    <row r="71" spans="1:9" x14ac:dyDescent="0.35">
      <c r="A71" s="1">
        <f t="shared" si="3"/>
        <v>44800</v>
      </c>
      <c r="B71" t="str">
        <f ca="1">INDEX(Sheet3!$A$2:$D$49, RANDBETWEEN(1,ROWS(Sheet3!$A$2:$D$49)),1)</f>
        <v>Gatamaiyu II</v>
      </c>
      <c r="C71" t="str">
        <f ca="1">VLOOKUP(B71, Sheet3!$A$2:$D$49, 2,1)</f>
        <v>Beginner</v>
      </c>
      <c r="D71" t="str">
        <f ca="1">VLOOKUP(B71, Sheet3!$A$2:$C$49, 3)</f>
        <v>Fremium</v>
      </c>
      <c r="E71" t="e">
        <f ca="1">VLOOKUP(B71, Template, 4,1)</f>
        <v>#N/A</v>
      </c>
      <c r="F71">
        <f t="shared" ca="1" si="4"/>
        <v>15</v>
      </c>
      <c r="G71" t="e">
        <f t="shared" ca="1" si="5"/>
        <v>#N/A</v>
      </c>
      <c r="H71" t="e">
        <f ca="1">VLOOKUP(B71, Templ, 5)</f>
        <v>#N/A</v>
      </c>
      <c r="I71" t="str">
        <f ca="1">INDEX(Sheet3!$G$2:$G$11, RANDBETWEEN(1, ROWS(Sheet3!$G$2:$G$11)), 1)</f>
        <v>James</v>
      </c>
    </row>
    <row r="72" spans="1:9" x14ac:dyDescent="0.35">
      <c r="A72" s="1">
        <f t="shared" si="3"/>
        <v>44801</v>
      </c>
      <c r="B72" t="str">
        <f ca="1">INDEX(Sheet3!$A$2:$D$49, RANDBETWEEN(1,ROWS(Sheet3!$A$2:$D$49)),1)</f>
        <v>Table Mountain+7 Ponds</v>
      </c>
      <c r="C72" t="str">
        <f ca="1">VLOOKUP(B72, Sheet3!$A$2:$D$49, 2,1)</f>
        <v xml:space="preserve">Special </v>
      </c>
      <c r="D72" t="str">
        <f ca="1">VLOOKUP(B72, Sheet3!$A$2:$C$49, 3)</f>
        <v>Special</v>
      </c>
      <c r="E72" t="str">
        <f ca="1">VLOOKUP(B72, Template, 4,1)</f>
        <v>500-1500</v>
      </c>
      <c r="F72">
        <f t="shared" ca="1" si="4"/>
        <v>18</v>
      </c>
      <c r="G72">
        <f t="shared" ca="1" si="5"/>
        <v>6</v>
      </c>
      <c r="H72" t="str">
        <f ca="1">VLOOKUP(B72, Templ, 5)</f>
        <v>&lt;6 hours</v>
      </c>
      <c r="I72" t="str">
        <f ca="1">INDEX(Sheet3!$G$2:$G$11, RANDBETWEEN(1, ROWS(Sheet3!$G$2:$G$11)), 1)</f>
        <v xml:space="preserve">Mwihaki </v>
      </c>
    </row>
    <row r="73" spans="1:9" x14ac:dyDescent="0.35">
      <c r="A73" s="1">
        <f t="shared" si="3"/>
        <v>44807</v>
      </c>
      <c r="B73" t="str">
        <f ca="1">INDEX(Sheet3!$A$2:$D$49, RANDBETWEEN(1,ROWS(Sheet3!$A$2:$D$49)),1)</f>
        <v>Unplug</v>
      </c>
      <c r="C73" t="str">
        <f ca="1">VLOOKUP(B73, Sheet3!$A$2:$D$49, 2,1)</f>
        <v xml:space="preserve">Special </v>
      </c>
      <c r="D73" t="str">
        <f ca="1">VLOOKUP(B73, Sheet3!$A$2:$C$49, 3)</f>
        <v>Special</v>
      </c>
      <c r="E73" t="str">
        <f ca="1">VLOOKUP(B73, Template, 4,1)</f>
        <v>500-1500</v>
      </c>
      <c r="F73">
        <f t="shared" ca="1" si="4"/>
        <v>14</v>
      </c>
      <c r="G73">
        <f t="shared" ca="1" si="5"/>
        <v>8</v>
      </c>
      <c r="H73" t="str">
        <f ca="1">VLOOKUP(B73, Templ, 5)</f>
        <v>&lt;6 hours</v>
      </c>
      <c r="I73" t="str">
        <f ca="1">INDEX(Sheet3!$G$2:$G$11, RANDBETWEEN(1, ROWS(Sheet3!$G$2:$G$11)), 1)</f>
        <v>Charles</v>
      </c>
    </row>
    <row r="74" spans="1:9" x14ac:dyDescent="0.35">
      <c r="A74" s="1">
        <f t="shared" si="3"/>
        <v>44808</v>
      </c>
      <c r="B74" t="str">
        <f ca="1">INDEX(Sheet3!$A$2:$D$49, RANDBETWEEN(1,ROWS(Sheet3!$A$2:$D$49)),1)</f>
        <v xml:space="preserve">Githiga </v>
      </c>
      <c r="C74" t="str">
        <f ca="1">VLOOKUP(B74, Sheet3!$A$2:$D$49, 2,1)</f>
        <v xml:space="preserve">Moderate </v>
      </c>
      <c r="D74" t="str">
        <f ca="1">VLOOKUP(B74, Sheet3!$A$2:$C$49, 3)</f>
        <v>Fremium</v>
      </c>
      <c r="E74">
        <f ca="1">VLOOKUP(B74, Template, 4,1)</f>
        <v>1000</v>
      </c>
      <c r="F74">
        <f t="shared" ca="1" si="4"/>
        <v>8</v>
      </c>
      <c r="G74">
        <f t="shared" ca="1" si="5"/>
        <v>21</v>
      </c>
      <c r="H74" t="str">
        <f ca="1">VLOOKUP(B74, Templ, 5)</f>
        <v>5-8 hours</v>
      </c>
      <c r="I74" t="str">
        <f ca="1">INDEX(Sheet3!$G$2:$G$11, RANDBETWEEN(1, ROWS(Sheet3!$G$2:$G$11)), 1)</f>
        <v>Dan</v>
      </c>
    </row>
    <row r="75" spans="1:9" x14ac:dyDescent="0.35">
      <c r="A75" s="1">
        <f t="shared" si="3"/>
        <v>44814</v>
      </c>
      <c r="B75" t="str">
        <f ca="1">INDEX(Sheet3!$A$2:$D$49, RANDBETWEEN(1,ROWS(Sheet3!$A$2:$D$49)),1)</f>
        <v xml:space="preserve">Mt Kipipiri </v>
      </c>
      <c r="C75" t="str">
        <f ca="1">VLOOKUP(B75, Sheet3!$A$2:$D$49, 2,1)</f>
        <v xml:space="preserve">Challenging </v>
      </c>
      <c r="D75" t="str">
        <f ca="1">VLOOKUP(B75, Sheet3!$A$2:$C$49, 3)</f>
        <v>Premium</v>
      </c>
      <c r="E75">
        <f ca="1">VLOOKUP(B75, Template, 4,1)</f>
        <v>3500</v>
      </c>
      <c r="F75">
        <f t="shared" ca="1" si="4"/>
        <v>17</v>
      </c>
      <c r="G75">
        <f t="shared" ca="1" si="5"/>
        <v>6</v>
      </c>
      <c r="H75" t="str">
        <f ca="1">VLOOKUP(B75, Templ, 5)</f>
        <v>10+ hours</v>
      </c>
      <c r="I75" t="str">
        <f ca="1">INDEX(Sheet3!$G$2:$G$11, RANDBETWEEN(1, ROWS(Sheet3!$G$2:$G$11)), 1)</f>
        <v>Charles</v>
      </c>
    </row>
    <row r="76" spans="1:9" x14ac:dyDescent="0.35">
      <c r="A76" s="1">
        <f t="shared" si="3"/>
        <v>44815</v>
      </c>
      <c r="B76" t="str">
        <f ca="1">INDEX(Sheet3!$A$2:$D$49, RANDBETWEEN(1,ROWS(Sheet3!$A$2:$D$49)),1)</f>
        <v>Table Mountain+7 Ponds</v>
      </c>
      <c r="C76" t="str">
        <f ca="1">VLOOKUP(B76, Sheet3!$A$2:$D$49, 2,1)</f>
        <v xml:space="preserve">Special </v>
      </c>
      <c r="D76" t="str">
        <f ca="1">VLOOKUP(B76, Sheet3!$A$2:$C$49, 3)</f>
        <v>Special</v>
      </c>
      <c r="E76" t="str">
        <f ca="1">VLOOKUP(B76, Template, 4,1)</f>
        <v>500-1500</v>
      </c>
      <c r="F76">
        <f t="shared" ca="1" si="4"/>
        <v>6</v>
      </c>
      <c r="G76">
        <f t="shared" ca="1" si="5"/>
        <v>8</v>
      </c>
      <c r="H76" t="str">
        <f ca="1">VLOOKUP(B76, Templ, 5)</f>
        <v>&lt;6 hours</v>
      </c>
      <c r="I76" t="str">
        <f ca="1">INDEX(Sheet3!$G$2:$G$11, RANDBETWEEN(1, ROWS(Sheet3!$G$2:$G$11)), 1)</f>
        <v>Dan</v>
      </c>
    </row>
    <row r="77" spans="1:9" x14ac:dyDescent="0.35">
      <c r="A77" s="1">
        <f t="shared" si="3"/>
        <v>44821</v>
      </c>
      <c r="B77" t="str">
        <f ca="1">INDEX(Sheet3!$A$2:$D$49, RANDBETWEEN(1,ROWS(Sheet3!$A$2:$D$49)),1)</f>
        <v xml:space="preserve">Sleeping Warrior </v>
      </c>
      <c r="C77" t="str">
        <f ca="1">VLOOKUP(B77, Sheet3!$A$2:$D$49, 2,1)</f>
        <v xml:space="preserve">Special </v>
      </c>
      <c r="D77" t="str">
        <f ca="1">VLOOKUP(B77, Sheet3!$A$2:$C$49, 3)</f>
        <v>Special</v>
      </c>
      <c r="E77" t="str">
        <f ca="1">VLOOKUP(B77, Template, 4,1)</f>
        <v>500-1500</v>
      </c>
      <c r="F77">
        <f t="shared" ca="1" si="4"/>
        <v>19</v>
      </c>
      <c r="G77">
        <f t="shared" ca="1" si="5"/>
        <v>5</v>
      </c>
      <c r="H77" t="str">
        <f ca="1">VLOOKUP(B77, Templ, 5)</f>
        <v>&lt;6 hours</v>
      </c>
      <c r="I77" t="str">
        <f ca="1">INDEX(Sheet3!$G$2:$G$11, RANDBETWEEN(1, ROWS(Sheet3!$G$2:$G$11)), 1)</f>
        <v>James</v>
      </c>
    </row>
    <row r="78" spans="1:9" x14ac:dyDescent="0.35">
      <c r="A78" s="1">
        <f t="shared" si="3"/>
        <v>44822</v>
      </c>
      <c r="B78" t="str">
        <f ca="1">INDEX(Sheet3!$A$2:$D$49, RANDBETWEEN(1,ROWS(Sheet3!$A$2:$D$49)),1)</f>
        <v xml:space="preserve">Sleeping Warrior </v>
      </c>
      <c r="C78" t="str">
        <f ca="1">VLOOKUP(B78, Sheet3!$A$2:$D$49, 2,1)</f>
        <v xml:space="preserve">Special </v>
      </c>
      <c r="D78" t="str">
        <f ca="1">VLOOKUP(B78, Sheet3!$A$2:$C$49, 3)</f>
        <v>Special</v>
      </c>
      <c r="E78" t="str">
        <f ca="1">VLOOKUP(B78, Template, 4,1)</f>
        <v>500-1500</v>
      </c>
      <c r="F78">
        <f t="shared" ca="1" si="4"/>
        <v>19</v>
      </c>
      <c r="G78">
        <f t="shared" ca="1" si="5"/>
        <v>10</v>
      </c>
      <c r="H78" t="str">
        <f ca="1">VLOOKUP(B78, Templ, 5)</f>
        <v>&lt;6 hours</v>
      </c>
      <c r="I78" t="str">
        <f ca="1">INDEX(Sheet3!$G$2:$G$11, RANDBETWEEN(1, ROWS(Sheet3!$G$2:$G$11)), 1)</f>
        <v xml:space="preserve">Aosa </v>
      </c>
    </row>
    <row r="79" spans="1:9" x14ac:dyDescent="0.35">
      <c r="A79" s="1">
        <f t="shared" si="3"/>
        <v>44828</v>
      </c>
      <c r="B79" t="str">
        <f ca="1">INDEX(Sheet3!$A$2:$D$49, RANDBETWEEN(1,ROWS(Sheet3!$A$2:$D$49)),1)</f>
        <v xml:space="preserve">Mt Kenya </v>
      </c>
      <c r="C79" t="str">
        <f ca="1">VLOOKUP(B79, Sheet3!$A$2:$D$49, 2,1)</f>
        <v xml:space="preserve">Challenging </v>
      </c>
      <c r="D79" t="str">
        <f ca="1">VLOOKUP(B79, Sheet3!$A$2:$C$49, 3)</f>
        <v>Premium</v>
      </c>
      <c r="E79">
        <f ca="1">VLOOKUP(B79, Template, 4,1)</f>
        <v>3500</v>
      </c>
      <c r="F79">
        <f t="shared" ca="1" si="4"/>
        <v>13</v>
      </c>
      <c r="G79">
        <f t="shared" ca="1" si="5"/>
        <v>8</v>
      </c>
      <c r="H79" t="str">
        <f ca="1">VLOOKUP(B79, Templ, 5)</f>
        <v>10+ hours</v>
      </c>
      <c r="I79" t="str">
        <f ca="1">INDEX(Sheet3!$G$2:$G$11, RANDBETWEEN(1, ROWS(Sheet3!$G$2:$G$11)), 1)</f>
        <v>Charles</v>
      </c>
    </row>
    <row r="80" spans="1:9" x14ac:dyDescent="0.35">
      <c r="A80" s="1">
        <f t="shared" si="3"/>
        <v>44829</v>
      </c>
      <c r="B80" t="str">
        <f ca="1">INDEX(Sheet3!$A$2:$D$49, RANDBETWEEN(1,ROWS(Sheet3!$A$2:$D$49)),1)</f>
        <v xml:space="preserve">Kahunira </v>
      </c>
      <c r="C80" t="str">
        <f ca="1">VLOOKUP(B80, Sheet3!$A$2:$D$49, 2,1)</f>
        <v xml:space="preserve">Moderate </v>
      </c>
      <c r="D80" t="str">
        <f ca="1">VLOOKUP(B80, Sheet3!$A$2:$C$49, 3)</f>
        <v>Fremium</v>
      </c>
      <c r="E80">
        <f ca="1">VLOOKUP(B80, Template, 4,1)</f>
        <v>1000</v>
      </c>
      <c r="F80">
        <f t="shared" ca="1" si="4"/>
        <v>10</v>
      </c>
      <c r="G80">
        <f t="shared" ca="1" si="5"/>
        <v>19</v>
      </c>
      <c r="H80" t="str">
        <f ca="1">VLOOKUP(B80, Templ, 5)</f>
        <v>5-8 hours</v>
      </c>
      <c r="I80" t="str">
        <f ca="1">INDEX(Sheet3!$G$2:$G$11, RANDBETWEEN(1, ROWS(Sheet3!$G$2:$G$11)), 1)</f>
        <v xml:space="preserve">Kamau </v>
      </c>
    </row>
    <row r="81" spans="1:9" x14ac:dyDescent="0.35">
      <c r="A81" s="1">
        <f t="shared" si="3"/>
        <v>44835</v>
      </c>
      <c r="B81" t="str">
        <f ca="1">INDEX(Sheet3!$A$2:$D$49, RANDBETWEEN(1,ROWS(Sheet3!$A$2:$D$49)),1)</f>
        <v xml:space="preserve">Kedong Trek </v>
      </c>
      <c r="C81" t="str">
        <f ca="1">VLOOKUP(B81, Sheet3!$A$2:$D$49, 2,1)</f>
        <v xml:space="preserve">Moderate </v>
      </c>
      <c r="D81" t="str">
        <f ca="1">VLOOKUP(B81, Sheet3!$A$2:$C$49, 3)</f>
        <v>Fremium</v>
      </c>
      <c r="E81">
        <f ca="1">VLOOKUP(B81, Template, 4,1)</f>
        <v>1000</v>
      </c>
      <c r="F81">
        <f t="shared" ca="1" si="4"/>
        <v>17</v>
      </c>
      <c r="G81">
        <f t="shared" ca="1" si="5"/>
        <v>14</v>
      </c>
      <c r="H81" t="str">
        <f ca="1">VLOOKUP(B81, Templ, 5)</f>
        <v>5-8 hours</v>
      </c>
      <c r="I81" t="str">
        <f ca="1">INDEX(Sheet3!$G$2:$G$11, RANDBETWEEN(1, ROWS(Sheet3!$G$2:$G$11)), 1)</f>
        <v xml:space="preserve">Mwihaki </v>
      </c>
    </row>
    <row r="82" spans="1:9" x14ac:dyDescent="0.35">
      <c r="A82" s="1">
        <f t="shared" si="3"/>
        <v>44836</v>
      </c>
      <c r="B82" t="str">
        <f ca="1">INDEX(Sheet3!$A$2:$D$49, RANDBETWEEN(1,ROWS(Sheet3!$A$2:$D$49)),1)</f>
        <v xml:space="preserve">Rurimeria </v>
      </c>
      <c r="C82" t="str">
        <f ca="1">VLOOKUP(B82, Sheet3!$A$2:$D$49, 2,1)</f>
        <v xml:space="preserve">Challenging </v>
      </c>
      <c r="D82" t="str">
        <f ca="1">VLOOKUP(B82, Sheet3!$A$2:$C$49, 3)</f>
        <v>Premium</v>
      </c>
      <c r="E82">
        <f ca="1">VLOOKUP(B82, Template, 4,1)</f>
        <v>3500</v>
      </c>
      <c r="F82">
        <f t="shared" ca="1" si="4"/>
        <v>20</v>
      </c>
      <c r="G82">
        <f t="shared" ca="1" si="5"/>
        <v>6</v>
      </c>
      <c r="H82" t="str">
        <f ca="1">VLOOKUP(B82, Templ, 5)</f>
        <v>10+ hours</v>
      </c>
      <c r="I82" t="str">
        <f ca="1">INDEX(Sheet3!$G$2:$G$11, RANDBETWEEN(1, ROWS(Sheet3!$G$2:$G$11)), 1)</f>
        <v>Alex</v>
      </c>
    </row>
    <row r="83" spans="1:9" x14ac:dyDescent="0.35">
      <c r="A83" s="1">
        <f t="shared" si="3"/>
        <v>44842</v>
      </c>
      <c r="B83" t="str">
        <f ca="1">INDEX(Sheet3!$A$2:$D$49, RANDBETWEEN(1,ROWS(Sheet3!$A$2:$D$49)),1)</f>
        <v xml:space="preserve">Kedong Trek </v>
      </c>
      <c r="C83" t="str">
        <f ca="1">VLOOKUP(B83, Sheet3!$A$2:$D$49, 2,1)</f>
        <v xml:space="preserve">Moderate </v>
      </c>
      <c r="D83" t="str">
        <f ca="1">VLOOKUP(B83, Sheet3!$A$2:$C$49, 3)</f>
        <v>Fremium</v>
      </c>
      <c r="E83">
        <f ca="1">VLOOKUP(B83, Template, 4,1)</f>
        <v>1000</v>
      </c>
      <c r="F83">
        <f t="shared" ca="1" si="4"/>
        <v>10</v>
      </c>
      <c r="G83">
        <f t="shared" ca="1" si="5"/>
        <v>21</v>
      </c>
      <c r="H83" t="str">
        <f ca="1">VLOOKUP(B83, Templ, 5)</f>
        <v>5-8 hours</v>
      </c>
      <c r="I83" t="str">
        <f ca="1">INDEX(Sheet3!$G$2:$G$11, RANDBETWEEN(1, ROWS(Sheet3!$G$2:$G$11)), 1)</f>
        <v>Dan</v>
      </c>
    </row>
    <row r="84" spans="1:9" x14ac:dyDescent="0.35">
      <c r="A84" s="1">
        <f t="shared" si="3"/>
        <v>44843</v>
      </c>
      <c r="B84" t="str">
        <f ca="1">INDEX(Sheet3!$A$2:$D$49, RANDBETWEEN(1,ROWS(Sheet3!$A$2:$D$49)),1)</f>
        <v xml:space="preserve">Mt Kipipiri </v>
      </c>
      <c r="C84" t="str">
        <f ca="1">VLOOKUP(B84, Sheet3!$A$2:$D$49, 2,1)</f>
        <v xml:space="preserve">Challenging </v>
      </c>
      <c r="D84" t="str">
        <f ca="1">VLOOKUP(B84, Sheet3!$A$2:$C$49, 3)</f>
        <v>Premium</v>
      </c>
      <c r="E84">
        <f ca="1">VLOOKUP(B84, Template, 4,1)</f>
        <v>3500</v>
      </c>
      <c r="F84">
        <f t="shared" ca="1" si="4"/>
        <v>5</v>
      </c>
      <c r="G84">
        <f t="shared" ca="1" si="5"/>
        <v>7</v>
      </c>
      <c r="H84" t="str">
        <f ca="1">VLOOKUP(B84, Templ, 5)</f>
        <v>10+ hours</v>
      </c>
      <c r="I84" t="str">
        <f ca="1">INDEX(Sheet3!$G$2:$G$11, RANDBETWEEN(1, ROWS(Sheet3!$G$2:$G$11)), 1)</f>
        <v>James</v>
      </c>
    </row>
    <row r="85" spans="1:9" x14ac:dyDescent="0.35">
      <c r="A85" s="1">
        <f t="shared" si="3"/>
        <v>44849</v>
      </c>
      <c r="B85" t="str">
        <f ca="1">INDEX(Sheet3!$A$2:$D$49, RANDBETWEEN(1,ROWS(Sheet3!$A$2:$D$49)),1)</f>
        <v xml:space="preserve">Gatangu Falls </v>
      </c>
      <c r="C85" t="str">
        <f ca="1">VLOOKUP(B85, Sheet3!$A$2:$D$49, 2,1)</f>
        <v xml:space="preserve">Moderate </v>
      </c>
      <c r="D85" t="str">
        <f ca="1">VLOOKUP(B85, Sheet3!$A$2:$C$49, 3)</f>
        <v>Fremium</v>
      </c>
      <c r="E85" t="e">
        <f ca="1">VLOOKUP(B85, Template, 4,1)</f>
        <v>#N/A</v>
      </c>
      <c r="F85">
        <f t="shared" ca="1" si="4"/>
        <v>18</v>
      </c>
      <c r="G85" t="e">
        <f t="shared" ca="1" si="5"/>
        <v>#N/A</v>
      </c>
      <c r="H85" t="e">
        <f ca="1">VLOOKUP(B85, Templ, 5)</f>
        <v>#N/A</v>
      </c>
      <c r="I85" t="str">
        <f ca="1">INDEX(Sheet3!$G$2:$G$11, RANDBETWEEN(1, ROWS(Sheet3!$G$2:$G$11)), 1)</f>
        <v xml:space="preserve">Paul </v>
      </c>
    </row>
    <row r="86" spans="1:9" x14ac:dyDescent="0.35">
      <c r="A86" s="1">
        <f t="shared" si="3"/>
        <v>44850</v>
      </c>
      <c r="B86" t="str">
        <f ca="1">INDEX(Sheet3!$A$2:$D$49, RANDBETWEEN(1,ROWS(Sheet3!$A$2:$D$49)),1)</f>
        <v xml:space="preserve">Ol Oroka </v>
      </c>
      <c r="C86" t="str">
        <f ca="1">VLOOKUP(B86, Sheet3!$A$2:$D$49, 2,1)</f>
        <v xml:space="preserve">Challenging </v>
      </c>
      <c r="D86" t="str">
        <f ca="1">VLOOKUP(B86, Sheet3!$A$2:$C$49, 3)</f>
        <v>Premium</v>
      </c>
      <c r="E86">
        <f ca="1">VLOOKUP(B86, Template, 4,1)</f>
        <v>3500</v>
      </c>
      <c r="F86">
        <f t="shared" ca="1" si="4"/>
        <v>20</v>
      </c>
      <c r="G86">
        <f t="shared" ca="1" si="5"/>
        <v>5</v>
      </c>
      <c r="H86" t="str">
        <f ca="1">VLOOKUP(B86, Templ, 5)</f>
        <v>10+ hours</v>
      </c>
      <c r="I86" t="str">
        <f ca="1">INDEX(Sheet3!$G$2:$G$11, RANDBETWEEN(1, ROWS(Sheet3!$G$2:$G$11)), 1)</f>
        <v xml:space="preserve">Rachael </v>
      </c>
    </row>
    <row r="87" spans="1:9" x14ac:dyDescent="0.35">
      <c r="A87" s="1">
        <f t="shared" si="3"/>
        <v>44856</v>
      </c>
      <c r="B87" t="str">
        <f ca="1">INDEX(Sheet3!$A$2:$D$49, RANDBETWEEN(1,ROWS(Sheet3!$A$2:$D$49)),1)</f>
        <v>Gatamaiyu II</v>
      </c>
      <c r="C87" t="str">
        <f ca="1">VLOOKUP(B87, Sheet3!$A$2:$D$49, 2,1)</f>
        <v>Beginner</v>
      </c>
      <c r="D87" t="str">
        <f ca="1">VLOOKUP(B87, Sheet3!$A$2:$C$49, 3)</f>
        <v>Fremium</v>
      </c>
      <c r="E87" t="e">
        <f ca="1">VLOOKUP(B87, Template, 4,1)</f>
        <v>#N/A</v>
      </c>
      <c r="F87">
        <f t="shared" ca="1" si="4"/>
        <v>17</v>
      </c>
      <c r="G87" t="e">
        <f t="shared" ca="1" si="5"/>
        <v>#N/A</v>
      </c>
      <c r="H87" t="e">
        <f ca="1">VLOOKUP(B87, Templ, 5)</f>
        <v>#N/A</v>
      </c>
      <c r="I87" t="str">
        <f ca="1">INDEX(Sheet3!$G$2:$G$11, RANDBETWEEN(1, ROWS(Sheet3!$G$2:$G$11)), 1)</f>
        <v>James</v>
      </c>
    </row>
    <row r="88" spans="1:9" x14ac:dyDescent="0.35">
      <c r="A88" s="1">
        <f t="shared" si="3"/>
        <v>44857</v>
      </c>
      <c r="B88" t="str">
        <f ca="1">INDEX(Sheet3!$A$2:$D$49, RANDBETWEEN(1,ROWS(Sheet3!$A$2:$D$49)),1)</f>
        <v xml:space="preserve">Makinders-Teleki Valley </v>
      </c>
      <c r="C88" t="str">
        <f ca="1">VLOOKUP(B88, Sheet3!$A$2:$D$49, 2,1)</f>
        <v xml:space="preserve">Challenging </v>
      </c>
      <c r="D88" t="str">
        <f ca="1">VLOOKUP(B88, Sheet3!$A$2:$C$49, 3)</f>
        <v>Premium</v>
      </c>
      <c r="E88">
        <f ca="1">VLOOKUP(B88, Template, 4,1)</f>
        <v>3500</v>
      </c>
      <c r="F88">
        <f t="shared" ca="1" si="4"/>
        <v>19</v>
      </c>
      <c r="G88">
        <f t="shared" ca="1" si="5"/>
        <v>6</v>
      </c>
      <c r="H88" t="str">
        <f ca="1">VLOOKUP(B88, Templ, 5)</f>
        <v>10+ hours</v>
      </c>
      <c r="I88" t="str">
        <f ca="1">INDEX(Sheet3!$G$2:$G$11, RANDBETWEEN(1, ROWS(Sheet3!$G$2:$G$11)), 1)</f>
        <v>Dan</v>
      </c>
    </row>
    <row r="89" spans="1:9" x14ac:dyDescent="0.35">
      <c r="A89" s="1">
        <f t="shared" si="3"/>
        <v>44863</v>
      </c>
      <c r="B89" t="str">
        <f ca="1">INDEX(Sheet3!$A$2:$D$49, RANDBETWEEN(1,ROWS(Sheet3!$A$2:$D$49)),1)</f>
        <v xml:space="preserve">Kahunira </v>
      </c>
      <c r="C89" t="str">
        <f ca="1">VLOOKUP(B89, Sheet3!$A$2:$D$49, 2,1)</f>
        <v xml:space="preserve">Moderate </v>
      </c>
      <c r="D89" t="str">
        <f ca="1">VLOOKUP(B89, Sheet3!$A$2:$C$49, 3)</f>
        <v>Fremium</v>
      </c>
      <c r="E89">
        <f ca="1">VLOOKUP(B89, Template, 4,1)</f>
        <v>1000</v>
      </c>
      <c r="F89">
        <f t="shared" ca="1" si="4"/>
        <v>17</v>
      </c>
      <c r="G89">
        <f t="shared" ca="1" si="5"/>
        <v>17</v>
      </c>
      <c r="H89" t="str">
        <f ca="1">VLOOKUP(B89, Templ, 5)</f>
        <v>5-8 hours</v>
      </c>
      <c r="I89" t="str">
        <f ca="1">INDEX(Sheet3!$G$2:$G$11, RANDBETWEEN(1, ROWS(Sheet3!$G$2:$G$11)), 1)</f>
        <v>Dan</v>
      </c>
    </row>
    <row r="90" spans="1:9" x14ac:dyDescent="0.35">
      <c r="A90" s="1">
        <f t="shared" si="3"/>
        <v>44864</v>
      </c>
      <c r="B90" t="str">
        <f ca="1">INDEX(Sheet3!$A$2:$D$49, RANDBETWEEN(1,ROWS(Sheet3!$A$2:$D$49)),1)</f>
        <v>Catch The Train</v>
      </c>
      <c r="C90" t="e">
        <f ca="1">VLOOKUP(B90, Sheet3!$A$2:$D$49, 2,1)</f>
        <v>#N/A</v>
      </c>
      <c r="D90" t="e">
        <f ca="1">VLOOKUP(B90, Sheet3!$A$2:$C$49, 3)</f>
        <v>#N/A</v>
      </c>
      <c r="E90" t="e">
        <f ca="1">VLOOKUP(B90, Template, 4,1)</f>
        <v>#N/A</v>
      </c>
      <c r="F90">
        <f t="shared" ca="1" si="4"/>
        <v>15</v>
      </c>
      <c r="G90" t="e">
        <f t="shared" ca="1" si="5"/>
        <v>#N/A</v>
      </c>
      <c r="H90" t="e">
        <f ca="1">VLOOKUP(B90, Templ, 5)</f>
        <v>#N/A</v>
      </c>
      <c r="I90" t="str">
        <f ca="1">INDEX(Sheet3!$G$2:$G$11, RANDBETWEEN(1, ROWS(Sheet3!$G$2:$G$11)), 1)</f>
        <v xml:space="preserve">Kamau </v>
      </c>
    </row>
    <row r="91" spans="1:9" x14ac:dyDescent="0.35">
      <c r="A91" s="1">
        <f t="shared" si="3"/>
        <v>44870</v>
      </c>
      <c r="B91" t="str">
        <f ca="1">INDEX(Sheet3!$A$2:$D$49, RANDBETWEEN(1,ROWS(Sheet3!$A$2:$D$49)),1)</f>
        <v>Sagana Canyons</v>
      </c>
      <c r="C91" t="str">
        <f ca="1">VLOOKUP(B91, Sheet3!$A$2:$D$49, 2,1)</f>
        <v xml:space="preserve">Challenging </v>
      </c>
      <c r="D91" t="str">
        <f ca="1">VLOOKUP(B91, Sheet3!$A$2:$C$49, 3)</f>
        <v>Premium</v>
      </c>
      <c r="E91">
        <f ca="1">VLOOKUP(B91, Template, 4,1)</f>
        <v>3500</v>
      </c>
      <c r="F91">
        <f t="shared" ca="1" si="4"/>
        <v>7</v>
      </c>
      <c r="G91">
        <f t="shared" ca="1" si="5"/>
        <v>9</v>
      </c>
      <c r="H91" t="str">
        <f ca="1">VLOOKUP(B91, Templ, 5)</f>
        <v>10+ hours</v>
      </c>
      <c r="I91" t="str">
        <f ca="1">INDEX(Sheet3!$G$2:$G$11, RANDBETWEEN(1, ROWS(Sheet3!$G$2:$G$11)), 1)</f>
        <v xml:space="preserve">Aosa </v>
      </c>
    </row>
    <row r="92" spans="1:9" x14ac:dyDescent="0.35">
      <c r="A92" s="1">
        <f t="shared" si="3"/>
        <v>44871</v>
      </c>
      <c r="B92" t="str">
        <f ca="1">INDEX(Sheet3!$A$2:$D$49, RANDBETWEEN(1,ROWS(Sheet3!$A$2:$D$49)),1)</f>
        <v xml:space="preserve">Ragia Falls </v>
      </c>
      <c r="C92" t="str">
        <f ca="1">VLOOKUP(B92, Sheet3!$A$2:$D$49, 2,1)</f>
        <v xml:space="preserve">Challenging </v>
      </c>
      <c r="D92" t="str">
        <f ca="1">VLOOKUP(B92, Sheet3!$A$2:$C$49, 3)</f>
        <v>Premium</v>
      </c>
      <c r="E92">
        <f ca="1">VLOOKUP(B92, Template, 4,1)</f>
        <v>3500</v>
      </c>
      <c r="F92">
        <f t="shared" ca="1" si="4"/>
        <v>7</v>
      </c>
      <c r="G92">
        <f t="shared" ca="1" si="5"/>
        <v>5</v>
      </c>
      <c r="H92" t="str">
        <f ca="1">VLOOKUP(B92, Templ, 5)</f>
        <v>10+ hours</v>
      </c>
      <c r="I92" t="str">
        <f ca="1">INDEX(Sheet3!$G$2:$G$11, RANDBETWEEN(1, ROWS(Sheet3!$G$2:$G$11)), 1)</f>
        <v>Dan</v>
      </c>
    </row>
    <row r="93" spans="1:9" x14ac:dyDescent="0.35">
      <c r="A93" s="1">
        <f t="shared" si="3"/>
        <v>44877</v>
      </c>
      <c r="B93" t="str">
        <f ca="1">INDEX(Sheet3!$A$2:$D$49, RANDBETWEEN(1,ROWS(Sheet3!$A$2:$D$49)),1)</f>
        <v xml:space="preserve">Kenze Gorges </v>
      </c>
      <c r="C93" t="str">
        <f ca="1">VLOOKUP(B93, Sheet3!$A$2:$D$49, 2,1)</f>
        <v xml:space="preserve">Moderate </v>
      </c>
      <c r="D93" t="str">
        <f ca="1">VLOOKUP(B93, Sheet3!$A$2:$C$49, 3)</f>
        <v>Fremium</v>
      </c>
      <c r="E93">
        <f ca="1">VLOOKUP(B93, Template, 4,1)</f>
        <v>1000</v>
      </c>
      <c r="F93">
        <f t="shared" ca="1" si="4"/>
        <v>14</v>
      </c>
      <c r="G93">
        <f t="shared" ca="1" si="5"/>
        <v>13</v>
      </c>
      <c r="H93" t="str">
        <f ca="1">VLOOKUP(B93, Templ, 5)</f>
        <v>5-8 hours</v>
      </c>
      <c r="I93" t="str">
        <f ca="1">INDEX(Sheet3!$G$2:$G$11, RANDBETWEEN(1, ROWS(Sheet3!$G$2:$G$11)), 1)</f>
        <v xml:space="preserve">Kamau </v>
      </c>
    </row>
    <row r="94" spans="1:9" x14ac:dyDescent="0.35">
      <c r="A94" s="1">
        <f t="shared" si="3"/>
        <v>44878</v>
      </c>
      <c r="B94" t="str">
        <f ca="1">INDEX(Sheet3!$A$2:$D$49, RANDBETWEEN(1,ROWS(Sheet3!$A$2:$D$49)),1)</f>
        <v>Gatamaiyu II</v>
      </c>
      <c r="C94" t="str">
        <f ca="1">VLOOKUP(B94, Sheet3!$A$2:$D$49, 2,1)</f>
        <v>Beginner</v>
      </c>
      <c r="D94" t="str">
        <f ca="1">VLOOKUP(B94, Sheet3!$A$2:$C$49, 3)</f>
        <v>Fremium</v>
      </c>
      <c r="E94" t="e">
        <f ca="1">VLOOKUP(B94, Template, 4,1)</f>
        <v>#N/A</v>
      </c>
      <c r="F94">
        <f t="shared" ca="1" si="4"/>
        <v>19</v>
      </c>
      <c r="G94" t="e">
        <f t="shared" ca="1" si="5"/>
        <v>#N/A</v>
      </c>
      <c r="H94" t="e">
        <f ca="1">VLOOKUP(B94, Templ, 5)</f>
        <v>#N/A</v>
      </c>
      <c r="I94" t="str">
        <f ca="1">INDEX(Sheet3!$G$2:$G$11, RANDBETWEEN(1, ROWS(Sheet3!$G$2:$G$11)), 1)</f>
        <v>Alex</v>
      </c>
    </row>
    <row r="95" spans="1:9" x14ac:dyDescent="0.35">
      <c r="A95" s="1">
        <f t="shared" si="3"/>
        <v>44884</v>
      </c>
      <c r="B95" t="str">
        <f ca="1">INDEX(Sheet3!$A$2:$D$49, RANDBETWEEN(1,ROWS(Sheet3!$A$2:$D$49)),1)</f>
        <v xml:space="preserve">Kenze Gorges </v>
      </c>
      <c r="C95" t="str">
        <f ca="1">VLOOKUP(B95, Sheet3!$A$2:$D$49, 2,1)</f>
        <v xml:space="preserve">Moderate </v>
      </c>
      <c r="D95" t="str">
        <f ca="1">VLOOKUP(B95, Sheet3!$A$2:$C$49, 3)</f>
        <v>Fremium</v>
      </c>
      <c r="E95">
        <f ca="1">VLOOKUP(B95, Template, 4,1)</f>
        <v>1000</v>
      </c>
      <c r="F95">
        <f t="shared" ca="1" si="4"/>
        <v>8</v>
      </c>
      <c r="G95">
        <f t="shared" ca="1" si="5"/>
        <v>25</v>
      </c>
      <c r="H95" t="str">
        <f ca="1">VLOOKUP(B95, Templ, 5)</f>
        <v>5-8 hours</v>
      </c>
      <c r="I95" t="str">
        <f ca="1">INDEX(Sheet3!$G$2:$G$11, RANDBETWEEN(1, ROWS(Sheet3!$G$2:$G$11)), 1)</f>
        <v>Charles</v>
      </c>
    </row>
    <row r="96" spans="1:9" x14ac:dyDescent="0.35">
      <c r="A96" s="1">
        <f t="shared" si="3"/>
        <v>44885</v>
      </c>
      <c r="B96" t="str">
        <f ca="1">INDEX(Sheet3!$A$2:$D$49, RANDBETWEEN(1,ROWS(Sheet3!$A$2:$D$49)),1)</f>
        <v xml:space="preserve">Kimakia </v>
      </c>
      <c r="C96" t="str">
        <f ca="1">VLOOKUP(B96, Sheet3!$A$2:$D$49, 2,1)</f>
        <v xml:space="preserve">Challenging </v>
      </c>
      <c r="D96" t="str">
        <f ca="1">VLOOKUP(B96, Sheet3!$A$2:$C$49, 3)</f>
        <v>Premium</v>
      </c>
      <c r="E96">
        <f ca="1">VLOOKUP(B96, Template, 4,1)</f>
        <v>3500</v>
      </c>
      <c r="F96">
        <f t="shared" ca="1" si="4"/>
        <v>14</v>
      </c>
      <c r="G96">
        <f t="shared" ca="1" si="5"/>
        <v>9</v>
      </c>
      <c r="H96" t="str">
        <f ca="1">VLOOKUP(B96, Templ, 5)</f>
        <v>10+ hours</v>
      </c>
      <c r="I96" t="str">
        <f ca="1">INDEX(Sheet3!$G$2:$G$11, RANDBETWEEN(1, ROWS(Sheet3!$G$2:$G$11)), 1)</f>
        <v>Dan</v>
      </c>
    </row>
    <row r="97" spans="1:9" x14ac:dyDescent="0.35">
      <c r="A97" s="1">
        <f t="shared" si="3"/>
        <v>44891</v>
      </c>
      <c r="B97" t="str">
        <f ca="1">INDEX(Sheet3!$A$2:$D$49, RANDBETWEEN(1,ROWS(Sheet3!$A$2:$D$49)),1)</f>
        <v xml:space="preserve">Kipeto </v>
      </c>
      <c r="C97" t="str">
        <f ca="1">VLOOKUP(B97, Sheet3!$A$2:$D$49, 2,1)</f>
        <v xml:space="preserve">Challenging </v>
      </c>
      <c r="D97" t="str">
        <f ca="1">VLOOKUP(B97, Sheet3!$A$2:$C$49, 3)</f>
        <v>Premium</v>
      </c>
      <c r="E97">
        <f ca="1">VLOOKUP(B97, Template, 4,1)</f>
        <v>3500</v>
      </c>
      <c r="F97">
        <f t="shared" ca="1" si="4"/>
        <v>14</v>
      </c>
      <c r="G97">
        <f t="shared" ca="1" si="5"/>
        <v>8</v>
      </c>
      <c r="H97" t="str">
        <f ca="1">VLOOKUP(B97, Templ, 5)</f>
        <v>10+ hours</v>
      </c>
      <c r="I97" t="str">
        <f ca="1">INDEX(Sheet3!$G$2:$G$11, RANDBETWEEN(1, ROWS(Sheet3!$G$2:$G$11)), 1)</f>
        <v xml:space="preserve">Paul </v>
      </c>
    </row>
    <row r="98" spans="1:9" x14ac:dyDescent="0.35">
      <c r="A98" s="1">
        <f t="shared" si="3"/>
        <v>44892</v>
      </c>
      <c r="B98" t="str">
        <f ca="1">INDEX(Sheet3!$A$2:$D$49, RANDBETWEEN(1,ROWS(Sheet3!$A$2:$D$49)),1)</f>
        <v>Gatamaiyu II</v>
      </c>
      <c r="C98" t="str">
        <f ca="1">VLOOKUP(B98, Sheet3!$A$2:$D$49, 2,1)</f>
        <v>Beginner</v>
      </c>
      <c r="D98" t="str">
        <f ca="1">VLOOKUP(B98, Sheet3!$A$2:$C$49, 3)</f>
        <v>Fremium</v>
      </c>
      <c r="E98" t="e">
        <f ca="1">VLOOKUP(B98, Template, 4,1)</f>
        <v>#N/A</v>
      </c>
      <c r="F98">
        <f t="shared" ca="1" si="4"/>
        <v>8</v>
      </c>
      <c r="G98" t="e">
        <f t="shared" ca="1" si="5"/>
        <v>#N/A</v>
      </c>
      <c r="H98" t="e">
        <f ca="1">VLOOKUP(B98, Templ, 5)</f>
        <v>#N/A</v>
      </c>
      <c r="I98" t="str">
        <f ca="1">INDEX(Sheet3!$G$2:$G$11, RANDBETWEEN(1, ROWS(Sheet3!$G$2:$G$11)), 1)</f>
        <v>Dan</v>
      </c>
    </row>
    <row r="99" spans="1:9" x14ac:dyDescent="0.35">
      <c r="A99" s="1">
        <f t="shared" si="3"/>
        <v>44898</v>
      </c>
      <c r="B99" t="str">
        <f ca="1">INDEX(Sheet3!$A$2:$D$49, RANDBETWEEN(1,ROWS(Sheet3!$A$2:$D$49)),1)</f>
        <v xml:space="preserve">Kedong Trek </v>
      </c>
      <c r="C99" t="str">
        <f ca="1">VLOOKUP(B99, Sheet3!$A$2:$D$49, 2,1)</f>
        <v xml:space="preserve">Moderate </v>
      </c>
      <c r="D99" t="str">
        <f ca="1">VLOOKUP(B99, Sheet3!$A$2:$C$49, 3)</f>
        <v>Fremium</v>
      </c>
      <c r="E99">
        <f ca="1">VLOOKUP(B99, Template, 4,1)</f>
        <v>1000</v>
      </c>
      <c r="F99">
        <f t="shared" ca="1" si="4"/>
        <v>10</v>
      </c>
      <c r="G99">
        <f t="shared" ca="1" si="5"/>
        <v>8</v>
      </c>
      <c r="H99" t="str">
        <f ca="1">VLOOKUP(B99, Templ, 5)</f>
        <v>5-8 hours</v>
      </c>
      <c r="I99" t="str">
        <f ca="1">INDEX(Sheet3!$G$2:$G$11, RANDBETWEEN(1, ROWS(Sheet3!$G$2:$G$11)), 1)</f>
        <v xml:space="preserve">Paul </v>
      </c>
    </row>
    <row r="100" spans="1:9" x14ac:dyDescent="0.35">
      <c r="A100" s="1">
        <f t="shared" si="3"/>
        <v>44899</v>
      </c>
      <c r="B100" t="str">
        <f ca="1">INDEX(Sheet3!$A$2:$D$49, RANDBETWEEN(1,ROWS(Sheet3!$A$2:$D$49)),1)</f>
        <v xml:space="preserve">Ol Oroka </v>
      </c>
      <c r="C100" t="str">
        <f ca="1">VLOOKUP(B100, Sheet3!$A$2:$D$49, 2,1)</f>
        <v xml:space="preserve">Challenging </v>
      </c>
      <c r="D100" t="str">
        <f ca="1">VLOOKUP(B100, Sheet3!$A$2:$C$49, 3)</f>
        <v>Premium</v>
      </c>
      <c r="E100">
        <f ca="1">VLOOKUP(B100, Template, 4,1)</f>
        <v>3500</v>
      </c>
      <c r="F100">
        <f t="shared" ca="1" si="4"/>
        <v>8</v>
      </c>
      <c r="G100">
        <f t="shared" ca="1" si="5"/>
        <v>9</v>
      </c>
      <c r="H100" t="str">
        <f ca="1">VLOOKUP(B100, Templ, 5)</f>
        <v>10+ hours</v>
      </c>
      <c r="I100" t="str">
        <f ca="1">INDEX(Sheet3!$G$2:$G$11, RANDBETWEEN(1, ROWS(Sheet3!$G$2:$G$11)), 1)</f>
        <v xml:space="preserve">Paul </v>
      </c>
    </row>
    <row r="101" spans="1:9" x14ac:dyDescent="0.35">
      <c r="A101" s="1">
        <f t="shared" si="3"/>
        <v>44905</v>
      </c>
      <c r="B101" t="str">
        <f ca="1">INDEX(Sheet3!$A$2:$D$49, RANDBETWEEN(1,ROWS(Sheet3!$A$2:$D$49)),1)</f>
        <v xml:space="preserve">Ol Oroka </v>
      </c>
      <c r="C101" t="str">
        <f ca="1">VLOOKUP(B101, Sheet3!$A$2:$D$49, 2,1)</f>
        <v xml:space="preserve">Challenging </v>
      </c>
      <c r="D101" t="str">
        <f ca="1">VLOOKUP(B101, Sheet3!$A$2:$C$49, 3)</f>
        <v>Premium</v>
      </c>
      <c r="E101">
        <f ca="1">VLOOKUP(B101, Template, 4,1)</f>
        <v>3500</v>
      </c>
      <c r="F101">
        <f t="shared" ca="1" si="4"/>
        <v>8</v>
      </c>
      <c r="G101">
        <f t="shared" ca="1" si="5"/>
        <v>6</v>
      </c>
      <c r="H101" t="str">
        <f ca="1">VLOOKUP(B101, Templ, 5)</f>
        <v>10+ hours</v>
      </c>
      <c r="I101" t="str">
        <f ca="1">INDEX(Sheet3!$G$2:$G$11, RANDBETWEEN(1, ROWS(Sheet3!$G$2:$G$11)), 1)</f>
        <v>Dan</v>
      </c>
    </row>
    <row r="102" spans="1:9" x14ac:dyDescent="0.35">
      <c r="A102" s="1">
        <f t="shared" si="3"/>
        <v>44906</v>
      </c>
      <c r="B102" t="str">
        <f ca="1">INDEX(Sheet3!$A$2:$D$49, RANDBETWEEN(1,ROWS(Sheet3!$A$2:$D$49)),1)</f>
        <v>Lake Ellis</v>
      </c>
      <c r="C102" t="str">
        <f ca="1">VLOOKUP(B102, Sheet3!$A$2:$D$49, 2,1)</f>
        <v xml:space="preserve">Challenging </v>
      </c>
      <c r="D102" t="str">
        <f ca="1">VLOOKUP(B102, Sheet3!$A$2:$C$49, 3)</f>
        <v>Premium</v>
      </c>
      <c r="E102">
        <f ca="1">VLOOKUP(B102, Template, 4,1)</f>
        <v>3500</v>
      </c>
      <c r="F102">
        <f t="shared" ca="1" si="4"/>
        <v>20</v>
      </c>
      <c r="G102">
        <f t="shared" ca="1" si="5"/>
        <v>9</v>
      </c>
      <c r="H102" t="str">
        <f ca="1">VLOOKUP(B102, Templ, 5)</f>
        <v>10+ hours</v>
      </c>
      <c r="I102" t="str">
        <f ca="1">INDEX(Sheet3!$G$2:$G$11, RANDBETWEEN(1, ROWS(Sheet3!$G$2:$G$11)), 1)</f>
        <v>James</v>
      </c>
    </row>
    <row r="103" spans="1:9" x14ac:dyDescent="0.35">
      <c r="A103" s="1">
        <f t="shared" si="3"/>
        <v>44912</v>
      </c>
      <c r="B103" t="str">
        <f ca="1">INDEX(Sheet3!$A$2:$D$49, RANDBETWEEN(1,ROWS(Sheet3!$A$2:$D$49)),1)</f>
        <v>Lake Ellis</v>
      </c>
      <c r="C103" t="str">
        <f ca="1">VLOOKUP(B103, Sheet3!$A$2:$D$49, 2,1)</f>
        <v xml:space="preserve">Challenging </v>
      </c>
      <c r="D103" t="str">
        <f ca="1">VLOOKUP(B103, Sheet3!$A$2:$C$49, 3)</f>
        <v>Premium</v>
      </c>
      <c r="E103">
        <f ca="1">VLOOKUP(B103, Template, 4,1)</f>
        <v>3500</v>
      </c>
      <c r="F103">
        <f t="shared" ca="1" si="4"/>
        <v>5</v>
      </c>
      <c r="G103">
        <f t="shared" ca="1" si="5"/>
        <v>5</v>
      </c>
      <c r="H103" t="str">
        <f ca="1">VLOOKUP(B103, Templ, 5)</f>
        <v>10+ hours</v>
      </c>
      <c r="I103" t="str">
        <f ca="1">INDEX(Sheet3!$G$2:$G$11, RANDBETWEEN(1, ROWS(Sheet3!$G$2:$G$11)), 1)</f>
        <v>James</v>
      </c>
    </row>
    <row r="104" spans="1:9" x14ac:dyDescent="0.35">
      <c r="A104" s="1">
        <f t="shared" si="3"/>
        <v>44913</v>
      </c>
      <c r="B104" t="str">
        <f ca="1">INDEX(Sheet3!$A$2:$D$49, RANDBETWEEN(1,ROWS(Sheet3!$A$2:$D$49)),1)</f>
        <v xml:space="preserve">Zaina Falls </v>
      </c>
      <c r="C104" t="str">
        <f ca="1">VLOOKUP(B104, Sheet3!$A$2:$D$49, 2,1)</f>
        <v>Beginner</v>
      </c>
      <c r="D104" t="str">
        <f ca="1">VLOOKUP(B104, Sheet3!$A$2:$C$49, 3)</f>
        <v>Fremium</v>
      </c>
      <c r="E104">
        <f ca="1">VLOOKUP(B104, Template, 4,1)</f>
        <v>1000</v>
      </c>
      <c r="F104">
        <f t="shared" ca="1" si="4"/>
        <v>11</v>
      </c>
      <c r="G104">
        <f t="shared" ca="1" si="5"/>
        <v>6</v>
      </c>
      <c r="H104" t="str">
        <f ca="1">VLOOKUP(B104, Templ, 5)</f>
        <v>5-8 hours</v>
      </c>
      <c r="I104" t="str">
        <f ca="1">INDEX(Sheet3!$G$2:$G$11, RANDBETWEEN(1, ROWS(Sheet3!$G$2:$G$11)), 1)</f>
        <v xml:space="preserve">Kamau </v>
      </c>
    </row>
    <row r="105" spans="1:9" x14ac:dyDescent="0.35">
      <c r="A105" s="1">
        <f t="shared" si="3"/>
        <v>44919</v>
      </c>
      <c r="B105" t="str">
        <f ca="1">INDEX(Sheet3!$A$2:$D$49, RANDBETWEEN(1,ROWS(Sheet3!$A$2:$D$49)),1)</f>
        <v xml:space="preserve">Kedong Trek </v>
      </c>
      <c r="C105" t="str">
        <f ca="1">VLOOKUP(B105, Sheet3!$A$2:$D$49, 2,1)</f>
        <v xml:space="preserve">Moderate </v>
      </c>
      <c r="D105" t="str">
        <f ca="1">VLOOKUP(B105, Sheet3!$A$2:$C$49, 3)</f>
        <v>Fremium</v>
      </c>
      <c r="E105">
        <f ca="1">VLOOKUP(B105, Template, 4,1)</f>
        <v>1000</v>
      </c>
      <c r="F105">
        <f t="shared" ca="1" si="4"/>
        <v>17</v>
      </c>
      <c r="G105">
        <f t="shared" ca="1" si="5"/>
        <v>22</v>
      </c>
      <c r="H105" t="str">
        <f ca="1">VLOOKUP(B105, Templ, 5)</f>
        <v>5-8 hours</v>
      </c>
      <c r="I105" t="str">
        <f ca="1">INDEX(Sheet3!$G$2:$G$11, RANDBETWEEN(1, ROWS(Sheet3!$G$2:$G$11)), 1)</f>
        <v>Dan</v>
      </c>
    </row>
    <row r="106" spans="1:9" x14ac:dyDescent="0.35">
      <c r="A106" s="1">
        <f t="shared" si="3"/>
        <v>44920</v>
      </c>
      <c r="B106" t="str">
        <f ca="1">INDEX(Sheet3!$A$2:$D$49, RANDBETWEEN(1,ROWS(Sheet3!$A$2:$D$49)),1)</f>
        <v>Hikeathon</v>
      </c>
      <c r="C106" t="str">
        <f ca="1">VLOOKUP(B106, Sheet3!$A$2:$D$49, 2,1)</f>
        <v xml:space="preserve">Moderate </v>
      </c>
      <c r="D106" t="str">
        <f ca="1">VLOOKUP(B106, Sheet3!$A$2:$C$49, 3)</f>
        <v>Fremium</v>
      </c>
      <c r="E106">
        <f ca="1">VLOOKUP(B106, Template, 4,1)</f>
        <v>1000</v>
      </c>
      <c r="F106">
        <f t="shared" ca="1" si="4"/>
        <v>15</v>
      </c>
      <c r="G106">
        <f t="shared" ca="1" si="5"/>
        <v>17</v>
      </c>
      <c r="H106" t="str">
        <f ca="1">VLOOKUP(B106, Templ, 5)</f>
        <v>5-8 hours</v>
      </c>
      <c r="I106" t="str">
        <f ca="1">INDEX(Sheet3!$G$2:$G$11, RANDBETWEEN(1, ROWS(Sheet3!$G$2:$G$11)), 1)</f>
        <v xml:space="preserve">Rachael </v>
      </c>
    </row>
    <row r="107" spans="1:9" x14ac:dyDescent="0.35">
      <c r="A107" s="1">
        <f t="shared" si="3"/>
        <v>44926</v>
      </c>
      <c r="B107" t="str">
        <f ca="1">INDEX(Sheet3!$A$2:$D$49, RANDBETWEEN(1,ROWS(Sheet3!$A$2:$D$49)),1)</f>
        <v xml:space="preserve">KeFRI Walk </v>
      </c>
      <c r="C107" t="str">
        <f ca="1">VLOOKUP(B107, Sheet3!$A$2:$D$49, 2,1)</f>
        <v xml:space="preserve">Moderate </v>
      </c>
      <c r="D107" t="str">
        <f ca="1">VLOOKUP(B107, Sheet3!$A$2:$C$49, 3)</f>
        <v>Fremium</v>
      </c>
      <c r="E107">
        <f ca="1">VLOOKUP(B107, Template, 4,1)</f>
        <v>1000</v>
      </c>
      <c r="F107">
        <f t="shared" ca="1" si="4"/>
        <v>6</v>
      </c>
      <c r="G107">
        <f t="shared" ca="1" si="5"/>
        <v>20</v>
      </c>
      <c r="H107" t="str">
        <f ca="1">VLOOKUP(B107, Templ, 5)</f>
        <v>5-8 hours</v>
      </c>
      <c r="I107" t="str">
        <f ca="1">INDEX(Sheet3!$G$2:$G$11, RANDBETWEEN(1, ROWS(Sheet3!$G$2:$G$11)), 1)</f>
        <v xml:space="preserve">Rachael </v>
      </c>
    </row>
    <row r="108" spans="1:9" x14ac:dyDescent="0.35">
      <c r="A108" s="1">
        <f t="shared" si="3"/>
        <v>44927</v>
      </c>
      <c r="B108" t="str">
        <f ca="1">INDEX(Sheet3!$A$2:$D$49, RANDBETWEEN(1,ROWS(Sheet3!$A$2:$D$49)),1)</f>
        <v xml:space="preserve">Photo Walks </v>
      </c>
      <c r="C108" t="str">
        <f ca="1">VLOOKUP(B108, Sheet3!$A$2:$D$49, 2,1)</f>
        <v xml:space="preserve">Challenging </v>
      </c>
      <c r="D108" t="str">
        <f ca="1">VLOOKUP(B108, Sheet3!$A$2:$C$49, 3)</f>
        <v>Premium</v>
      </c>
      <c r="E108">
        <f ca="1">VLOOKUP(B108, Template, 4,1)</f>
        <v>3500</v>
      </c>
      <c r="F108">
        <f t="shared" ca="1" si="4"/>
        <v>10</v>
      </c>
      <c r="G108">
        <f t="shared" ca="1" si="5"/>
        <v>8</v>
      </c>
      <c r="H108" t="str">
        <f ca="1">VLOOKUP(B108, Templ, 5)</f>
        <v>10+ hours</v>
      </c>
      <c r="I108" t="str">
        <f ca="1">INDEX(Sheet3!$G$2:$G$11, RANDBETWEEN(1, ROWS(Sheet3!$G$2:$G$11)), 1)</f>
        <v xml:space="preserve">Rachael </v>
      </c>
    </row>
    <row r="109" spans="1:9" x14ac:dyDescent="0.35">
      <c r="A109" s="1">
        <f t="shared" si="3"/>
        <v>44933</v>
      </c>
      <c r="B109" t="str">
        <f ca="1">INDEX(Sheet3!$A$2:$D$49, RANDBETWEEN(1,ROWS(Sheet3!$A$2:$D$49)),1)</f>
        <v>Nthenge Njeru</v>
      </c>
      <c r="C109" t="str">
        <f ca="1">VLOOKUP(B109, Sheet3!$A$2:$D$49, 2,1)</f>
        <v xml:space="preserve">Challenging </v>
      </c>
      <c r="D109" t="str">
        <f ca="1">VLOOKUP(B109, Sheet3!$A$2:$C$49, 3)</f>
        <v>Premium</v>
      </c>
      <c r="E109">
        <f ca="1">VLOOKUP(B109, Template, 4,1)</f>
        <v>3500</v>
      </c>
      <c r="F109">
        <f t="shared" ca="1" si="4"/>
        <v>13</v>
      </c>
      <c r="G109">
        <f t="shared" ca="1" si="5"/>
        <v>6</v>
      </c>
      <c r="H109" t="str">
        <f ca="1">VLOOKUP(B109, Templ, 5)</f>
        <v>10+ hours</v>
      </c>
      <c r="I109" t="str">
        <f ca="1">INDEX(Sheet3!$G$2:$G$11, RANDBETWEEN(1, ROWS(Sheet3!$G$2:$G$11)), 1)</f>
        <v xml:space="preserve">Rachael </v>
      </c>
    </row>
    <row r="110" spans="1:9" x14ac:dyDescent="0.35">
      <c r="A110" s="1">
        <f t="shared" si="3"/>
        <v>44934</v>
      </c>
      <c r="B110" t="str">
        <f ca="1">INDEX(Sheet3!$A$2:$D$49, RANDBETWEEN(1,ROWS(Sheet3!$A$2:$D$49)),1)</f>
        <v>Gicheru</v>
      </c>
      <c r="C110" t="str">
        <f ca="1">VLOOKUP(B110, Sheet3!$A$2:$D$49, 2,1)</f>
        <v xml:space="preserve">Moderate </v>
      </c>
      <c r="D110" t="str">
        <f ca="1">VLOOKUP(B110, Sheet3!$A$2:$C$49, 3)</f>
        <v>Fremium</v>
      </c>
      <c r="E110" t="e">
        <f ca="1">VLOOKUP(B110, Template, 4,1)</f>
        <v>#N/A</v>
      </c>
      <c r="F110">
        <f t="shared" ca="1" si="4"/>
        <v>17</v>
      </c>
      <c r="G110" t="e">
        <f t="shared" ca="1" si="5"/>
        <v>#N/A</v>
      </c>
      <c r="H110" t="e">
        <f ca="1">VLOOKUP(B110, Templ, 5)</f>
        <v>#N/A</v>
      </c>
      <c r="I110" t="str">
        <f ca="1">INDEX(Sheet3!$G$2:$G$11, RANDBETWEEN(1, ROWS(Sheet3!$G$2:$G$11)), 1)</f>
        <v xml:space="preserve">Mwihaki </v>
      </c>
    </row>
    <row r="111" spans="1:9" x14ac:dyDescent="0.35">
      <c r="A111" s="1">
        <f t="shared" si="3"/>
        <v>44940</v>
      </c>
      <c r="B111" t="str">
        <f ca="1">INDEX(Sheet3!$A$2:$D$49, RANDBETWEEN(1,ROWS(Sheet3!$A$2:$D$49)),1)</f>
        <v xml:space="preserve">KeFRI Walk </v>
      </c>
      <c r="C111" t="str">
        <f ca="1">VLOOKUP(B111, Sheet3!$A$2:$D$49, 2,1)</f>
        <v xml:space="preserve">Moderate </v>
      </c>
      <c r="D111" t="str">
        <f ca="1">VLOOKUP(B111, Sheet3!$A$2:$C$49, 3)</f>
        <v>Fremium</v>
      </c>
      <c r="E111">
        <f ca="1">VLOOKUP(B111, Template, 4,1)</f>
        <v>1000</v>
      </c>
      <c r="F111">
        <f t="shared" ca="1" si="4"/>
        <v>7</v>
      </c>
      <c r="G111">
        <f t="shared" ca="1" si="5"/>
        <v>18</v>
      </c>
      <c r="H111" t="str">
        <f ca="1">VLOOKUP(B111, Templ, 5)</f>
        <v>5-8 hours</v>
      </c>
      <c r="I111" t="str">
        <f ca="1">INDEX(Sheet3!$G$2:$G$11, RANDBETWEEN(1, ROWS(Sheet3!$G$2:$G$11)), 1)</f>
        <v xml:space="preserve">Aosa </v>
      </c>
    </row>
    <row r="112" spans="1:9" x14ac:dyDescent="0.35">
      <c r="A112" s="1">
        <f t="shared" si="3"/>
        <v>44941</v>
      </c>
      <c r="B112" t="str">
        <f ca="1">INDEX(Sheet3!$A$2:$D$49, RANDBETWEEN(1,ROWS(Sheet3!$A$2:$D$49)),1)</f>
        <v xml:space="preserve">Ragia Falls </v>
      </c>
      <c r="C112" t="str">
        <f ca="1">VLOOKUP(B112, Sheet3!$A$2:$D$49, 2,1)</f>
        <v xml:space="preserve">Challenging </v>
      </c>
      <c r="D112" t="str">
        <f ca="1">VLOOKUP(B112, Sheet3!$A$2:$C$49, 3)</f>
        <v>Premium</v>
      </c>
      <c r="E112">
        <f ca="1">VLOOKUP(B112, Template, 4,1)</f>
        <v>3500</v>
      </c>
      <c r="F112">
        <f t="shared" ca="1" si="4"/>
        <v>11</v>
      </c>
      <c r="G112">
        <f t="shared" ca="1" si="5"/>
        <v>6</v>
      </c>
      <c r="H112" t="str">
        <f ca="1">VLOOKUP(B112, Templ, 5)</f>
        <v>10+ hours</v>
      </c>
      <c r="I112" t="str">
        <f ca="1">INDEX(Sheet3!$G$2:$G$11, RANDBETWEEN(1, ROWS(Sheet3!$G$2:$G$11)), 1)</f>
        <v>James</v>
      </c>
    </row>
    <row r="113" spans="1:9" x14ac:dyDescent="0.35">
      <c r="A113" s="1">
        <f t="shared" si="3"/>
        <v>44947</v>
      </c>
      <c r="B113" t="str">
        <f ca="1">INDEX(Sheet3!$A$2:$D$49, RANDBETWEEN(1,ROWS(Sheet3!$A$2:$D$49)),1)</f>
        <v xml:space="preserve">Scout with James </v>
      </c>
      <c r="C113" t="str">
        <f ca="1">VLOOKUP(B113, Sheet3!$A$2:$D$49, 2,1)</f>
        <v xml:space="preserve">Challenging </v>
      </c>
      <c r="D113" t="str">
        <f ca="1">VLOOKUP(B113, Sheet3!$A$2:$C$49, 3)</f>
        <v>Premium</v>
      </c>
      <c r="E113">
        <f ca="1">VLOOKUP(B113, Template, 4,1)</f>
        <v>3500</v>
      </c>
      <c r="F113">
        <f t="shared" ca="1" si="4"/>
        <v>9</v>
      </c>
      <c r="G113">
        <f t="shared" ca="1" si="5"/>
        <v>8</v>
      </c>
      <c r="H113" t="str">
        <f ca="1">VLOOKUP(B113, Templ, 5)</f>
        <v>10+ hours</v>
      </c>
      <c r="I113" t="str">
        <f ca="1">INDEX(Sheet3!$G$2:$G$11, RANDBETWEEN(1, ROWS(Sheet3!$G$2:$G$11)), 1)</f>
        <v xml:space="preserve">Paul </v>
      </c>
    </row>
    <row r="114" spans="1:9" x14ac:dyDescent="0.35">
      <c r="A114" s="1">
        <f t="shared" si="3"/>
        <v>44948</v>
      </c>
      <c r="B114" t="str">
        <f ca="1">INDEX(Sheet3!$A$2:$D$49, RANDBETWEEN(1,ROWS(Sheet3!$A$2:$D$49)),1)</f>
        <v>Unplug</v>
      </c>
      <c r="C114" t="str">
        <f ca="1">VLOOKUP(B114, Sheet3!$A$2:$D$49, 2,1)</f>
        <v xml:space="preserve">Special </v>
      </c>
      <c r="D114" t="str">
        <f ca="1">VLOOKUP(B114, Sheet3!$A$2:$C$49, 3)</f>
        <v>Special</v>
      </c>
      <c r="E114" t="str">
        <f ca="1">VLOOKUP(B114, Template, 4,1)</f>
        <v>500-1500</v>
      </c>
      <c r="F114">
        <f t="shared" ca="1" si="4"/>
        <v>18</v>
      </c>
      <c r="G114">
        <f t="shared" ca="1" si="5"/>
        <v>5</v>
      </c>
      <c r="H114" t="str">
        <f ca="1">VLOOKUP(B114, Templ, 5)</f>
        <v>&lt;6 hours</v>
      </c>
      <c r="I114" t="str">
        <f ca="1">INDEX(Sheet3!$G$2:$G$11, RANDBETWEEN(1, ROWS(Sheet3!$G$2:$G$11)), 1)</f>
        <v xml:space="preserve">Wango </v>
      </c>
    </row>
    <row r="115" spans="1:9" x14ac:dyDescent="0.35">
      <c r="A115" s="1">
        <f t="shared" si="3"/>
        <v>44954</v>
      </c>
      <c r="B115" t="str">
        <f ca="1">INDEX(Sheet3!$A$2:$D$49, RANDBETWEEN(1,ROWS(Sheet3!$A$2:$D$49)),1)</f>
        <v>Kibathithi waterfall</v>
      </c>
      <c r="C115" t="str">
        <f ca="1">VLOOKUP(B115, Sheet3!$A$2:$D$49, 2,1)</f>
        <v xml:space="preserve">Challenging </v>
      </c>
      <c r="D115" t="str">
        <f ca="1">VLOOKUP(B115, Sheet3!$A$2:$C$49, 3)</f>
        <v>Premium</v>
      </c>
      <c r="E115">
        <f ca="1">VLOOKUP(B115, Template, 4,1)</f>
        <v>3500</v>
      </c>
      <c r="F115">
        <f t="shared" ca="1" si="4"/>
        <v>7</v>
      </c>
      <c r="G115">
        <f t="shared" ca="1" si="5"/>
        <v>6</v>
      </c>
      <c r="H115" t="str">
        <f ca="1">VLOOKUP(B115, Templ, 5)</f>
        <v>10+ hours</v>
      </c>
      <c r="I115" t="str">
        <f ca="1">INDEX(Sheet3!$G$2:$G$11, RANDBETWEEN(1, ROWS(Sheet3!$G$2:$G$11)), 1)</f>
        <v xml:space="preserve">Rachael </v>
      </c>
    </row>
    <row r="116" spans="1:9" x14ac:dyDescent="0.35">
      <c r="A116" s="1">
        <f t="shared" si="3"/>
        <v>44955</v>
      </c>
      <c r="B116" t="str">
        <f ca="1">INDEX(Sheet3!$A$2:$D$49, RANDBETWEEN(1,ROWS(Sheet3!$A$2:$D$49)),1)</f>
        <v xml:space="preserve">Gatangu Falls </v>
      </c>
      <c r="C116" t="str">
        <f ca="1">VLOOKUP(B116, Sheet3!$A$2:$D$49, 2,1)</f>
        <v xml:space="preserve">Moderate </v>
      </c>
      <c r="D116" t="str">
        <f ca="1">VLOOKUP(B116, Sheet3!$A$2:$C$49, 3)</f>
        <v>Fremium</v>
      </c>
      <c r="E116" t="e">
        <f ca="1">VLOOKUP(B116, Template, 4,1)</f>
        <v>#N/A</v>
      </c>
      <c r="F116">
        <f t="shared" ca="1" si="4"/>
        <v>8</v>
      </c>
      <c r="G116" t="e">
        <f t="shared" ca="1" si="5"/>
        <v>#N/A</v>
      </c>
      <c r="H116" t="e">
        <f ca="1">VLOOKUP(B116, Templ, 5)</f>
        <v>#N/A</v>
      </c>
      <c r="I116" t="str">
        <f ca="1">INDEX(Sheet3!$G$2:$G$11, RANDBETWEEN(1, ROWS(Sheet3!$G$2:$G$11)), 1)</f>
        <v xml:space="preserve">Wango </v>
      </c>
    </row>
    <row r="117" spans="1:9" x14ac:dyDescent="0.35">
      <c r="A117" s="1">
        <f t="shared" si="3"/>
        <v>44961</v>
      </c>
      <c r="B117" t="str">
        <f ca="1">INDEX(Sheet3!$A$2:$D$49, RANDBETWEEN(1,ROWS(Sheet3!$A$2:$D$49)),1)</f>
        <v>Sagana Canyons</v>
      </c>
      <c r="C117" t="str">
        <f ca="1">VLOOKUP(B117, Sheet3!$A$2:$D$49, 2,1)</f>
        <v xml:space="preserve">Challenging </v>
      </c>
      <c r="D117" t="str">
        <f ca="1">VLOOKUP(B117, Sheet3!$A$2:$C$49, 3)</f>
        <v>Premium</v>
      </c>
      <c r="E117">
        <f ca="1">VLOOKUP(B117, Template, 4,1)</f>
        <v>3500</v>
      </c>
      <c r="F117">
        <f t="shared" ca="1" si="4"/>
        <v>19</v>
      </c>
      <c r="G117">
        <f t="shared" ca="1" si="5"/>
        <v>5</v>
      </c>
      <c r="H117" t="str">
        <f ca="1">VLOOKUP(B117, Templ, 5)</f>
        <v>10+ hours</v>
      </c>
      <c r="I117" t="str">
        <f ca="1">INDEX(Sheet3!$G$2:$G$11, RANDBETWEEN(1, ROWS(Sheet3!$G$2:$G$11)), 1)</f>
        <v xml:space="preserve">Rachael </v>
      </c>
    </row>
    <row r="118" spans="1:9" x14ac:dyDescent="0.35">
      <c r="A118" s="1">
        <f t="shared" si="3"/>
        <v>44962</v>
      </c>
      <c r="B118" t="str">
        <f ca="1">INDEX(Sheet3!$A$2:$D$49, RANDBETWEEN(1,ROWS(Sheet3!$A$2:$D$49)),1)</f>
        <v xml:space="preserve">Wheels and Thrills </v>
      </c>
      <c r="C118" t="str">
        <f ca="1">VLOOKUP(B118, Sheet3!$A$2:$D$49, 2,1)</f>
        <v xml:space="preserve">Special </v>
      </c>
      <c r="D118" t="str">
        <f ca="1">VLOOKUP(B118, Sheet3!$A$2:$C$49, 3)</f>
        <v>Special</v>
      </c>
      <c r="E118" t="str">
        <f ca="1">VLOOKUP(B118, Template, 4,1)</f>
        <v>500-1500</v>
      </c>
      <c r="F118">
        <f t="shared" ca="1" si="4"/>
        <v>17</v>
      </c>
      <c r="G118">
        <f t="shared" ca="1" si="5"/>
        <v>4</v>
      </c>
      <c r="H118" t="str">
        <f ca="1">VLOOKUP(B118, Templ, 5)</f>
        <v>&lt;6 hours</v>
      </c>
      <c r="I118" t="str">
        <f ca="1">INDEX(Sheet3!$G$2:$G$11, RANDBETWEEN(1, ROWS(Sheet3!$G$2:$G$11)), 1)</f>
        <v xml:space="preserve">Kamau </v>
      </c>
    </row>
    <row r="119" spans="1:9" x14ac:dyDescent="0.35">
      <c r="A119" s="1">
        <f t="shared" si="3"/>
        <v>44968</v>
      </c>
      <c r="B119" t="str">
        <f ca="1">INDEX(Sheet3!$A$2:$D$49, RANDBETWEEN(1,ROWS(Sheet3!$A$2:$D$49)),1)</f>
        <v>Table Mountain+7 Ponds</v>
      </c>
      <c r="C119" t="str">
        <f ca="1">VLOOKUP(B119, Sheet3!$A$2:$D$49, 2,1)</f>
        <v xml:space="preserve">Special </v>
      </c>
      <c r="D119" t="str">
        <f ca="1">VLOOKUP(B119, Sheet3!$A$2:$C$49, 3)</f>
        <v>Special</v>
      </c>
      <c r="E119" t="str">
        <f ca="1">VLOOKUP(B119, Template, 4,1)</f>
        <v>500-1500</v>
      </c>
      <c r="F119">
        <f t="shared" ca="1" si="4"/>
        <v>11</v>
      </c>
      <c r="G119">
        <f t="shared" ca="1" si="5"/>
        <v>7</v>
      </c>
      <c r="H119" t="str">
        <f ca="1">VLOOKUP(B119, Templ, 5)</f>
        <v>&lt;6 hours</v>
      </c>
      <c r="I119" t="str">
        <f ca="1">INDEX(Sheet3!$G$2:$G$11, RANDBETWEEN(1, ROWS(Sheet3!$G$2:$G$11)), 1)</f>
        <v xml:space="preserve">Paul </v>
      </c>
    </row>
    <row r="120" spans="1:9" x14ac:dyDescent="0.35">
      <c r="A120" s="1">
        <f t="shared" si="3"/>
        <v>44969</v>
      </c>
      <c r="B120" t="str">
        <f ca="1">INDEX(Sheet3!$A$2:$D$49, RANDBETWEEN(1,ROWS(Sheet3!$A$2:$D$49)),1)</f>
        <v xml:space="preserve">Kariminu </v>
      </c>
      <c r="C120" t="str">
        <f ca="1">VLOOKUP(B120, Sheet3!$A$2:$D$49, 2,1)</f>
        <v xml:space="preserve">Moderate </v>
      </c>
      <c r="D120" t="str">
        <f ca="1">VLOOKUP(B120, Sheet3!$A$2:$C$49, 3)</f>
        <v>Fremium</v>
      </c>
      <c r="E120">
        <f ca="1">VLOOKUP(B120, Template, 4,1)</f>
        <v>1000</v>
      </c>
      <c r="F120">
        <f t="shared" ca="1" si="4"/>
        <v>14</v>
      </c>
      <c r="G120">
        <f t="shared" ca="1" si="5"/>
        <v>9</v>
      </c>
      <c r="H120" t="str">
        <f ca="1">VLOOKUP(B120, Templ, 5)</f>
        <v>5-8 hours</v>
      </c>
      <c r="I120" t="str">
        <f ca="1">INDEX(Sheet3!$G$2:$G$11, RANDBETWEEN(1, ROWS(Sheet3!$G$2:$G$11)), 1)</f>
        <v xml:space="preserve">Wango </v>
      </c>
    </row>
    <row r="121" spans="1:9" x14ac:dyDescent="0.35">
      <c r="A121" s="1">
        <f t="shared" si="3"/>
        <v>44975</v>
      </c>
      <c r="B121" t="str">
        <f ca="1">INDEX(Sheet3!$A$2:$D$49, RANDBETWEEN(1,ROWS(Sheet3!$A$2:$D$49)),1)</f>
        <v xml:space="preserve">Kahunira </v>
      </c>
      <c r="C121" t="str">
        <f ca="1">VLOOKUP(B121, Sheet3!$A$2:$D$49, 2,1)</f>
        <v xml:space="preserve">Moderate </v>
      </c>
      <c r="D121" t="str">
        <f ca="1">VLOOKUP(B121, Sheet3!$A$2:$C$49, 3)</f>
        <v>Fremium</v>
      </c>
      <c r="E121">
        <f ca="1">VLOOKUP(B121, Template, 4,1)</f>
        <v>1000</v>
      </c>
      <c r="F121">
        <f t="shared" ca="1" si="4"/>
        <v>15</v>
      </c>
      <c r="G121">
        <f t="shared" ca="1" si="5"/>
        <v>12</v>
      </c>
      <c r="H121" t="str">
        <f ca="1">VLOOKUP(B121, Templ, 5)</f>
        <v>5-8 hours</v>
      </c>
      <c r="I121" t="str">
        <f ca="1">INDEX(Sheet3!$G$2:$G$11, RANDBETWEEN(1, ROWS(Sheet3!$G$2:$G$11)), 1)</f>
        <v xml:space="preserve">Mwihaki </v>
      </c>
    </row>
    <row r="122" spans="1:9" x14ac:dyDescent="0.35">
      <c r="A122" s="1">
        <f t="shared" si="3"/>
        <v>44976</v>
      </c>
      <c r="B122" t="str">
        <f ca="1">INDEX(Sheet3!$A$2:$D$49, RANDBETWEEN(1,ROWS(Sheet3!$A$2:$D$49)),1)</f>
        <v xml:space="preserve">Swimathon </v>
      </c>
      <c r="C122" t="str">
        <f ca="1">VLOOKUP(B122, Sheet3!$A$2:$D$49, 2,1)</f>
        <v xml:space="preserve">Special </v>
      </c>
      <c r="D122" t="str">
        <f ca="1">VLOOKUP(B122, Sheet3!$A$2:$C$49, 3)</f>
        <v>Special</v>
      </c>
      <c r="E122" t="str">
        <f ca="1">VLOOKUP(B122, Template, 4,1)</f>
        <v>500-1500</v>
      </c>
      <c r="F122">
        <f t="shared" ca="1" si="4"/>
        <v>12</v>
      </c>
      <c r="G122">
        <f t="shared" ca="1" si="5"/>
        <v>2</v>
      </c>
      <c r="H122" t="str">
        <f ca="1">VLOOKUP(B122, Templ, 5)</f>
        <v>&lt;6 hours</v>
      </c>
      <c r="I122" t="str">
        <f ca="1">INDEX(Sheet3!$G$2:$G$11, RANDBETWEEN(1, ROWS(Sheet3!$G$2:$G$11)), 1)</f>
        <v xml:space="preserve">Paul </v>
      </c>
    </row>
    <row r="123" spans="1:9" x14ac:dyDescent="0.35">
      <c r="A123" s="1">
        <f t="shared" si="3"/>
        <v>44982</v>
      </c>
      <c r="B123" t="str">
        <f ca="1">INDEX(Sheet3!$A$2:$D$49, RANDBETWEEN(1,ROWS(Sheet3!$A$2:$D$49)),1)</f>
        <v xml:space="preserve">Kimakia </v>
      </c>
      <c r="C123" t="str">
        <f ca="1">VLOOKUP(B123, Sheet3!$A$2:$D$49, 2,1)</f>
        <v xml:space="preserve">Challenging </v>
      </c>
      <c r="D123" t="str">
        <f ca="1">VLOOKUP(B123, Sheet3!$A$2:$C$49, 3)</f>
        <v>Premium</v>
      </c>
      <c r="E123">
        <f ca="1">VLOOKUP(B123, Template, 4,1)</f>
        <v>3500</v>
      </c>
      <c r="F123">
        <f t="shared" ca="1" si="4"/>
        <v>16</v>
      </c>
      <c r="G123">
        <f t="shared" ca="1" si="5"/>
        <v>9</v>
      </c>
      <c r="H123" t="str">
        <f ca="1">VLOOKUP(B123, Templ, 5)</f>
        <v>10+ hours</v>
      </c>
      <c r="I123" t="str">
        <f ca="1">INDEX(Sheet3!$G$2:$G$11, RANDBETWEEN(1, ROWS(Sheet3!$G$2:$G$11)), 1)</f>
        <v xml:space="preserve">Rachael </v>
      </c>
    </row>
    <row r="124" spans="1:9" x14ac:dyDescent="0.35">
      <c r="A124" s="1">
        <f t="shared" si="3"/>
        <v>44983</v>
      </c>
      <c r="B124" t="str">
        <f ca="1">INDEX(Sheet3!$A$2:$D$49, RANDBETWEEN(1,ROWS(Sheet3!$A$2:$D$49)),1)</f>
        <v xml:space="preserve">Scout with James </v>
      </c>
      <c r="C124" t="str">
        <f ca="1">VLOOKUP(B124, Sheet3!$A$2:$D$49, 2,1)</f>
        <v xml:space="preserve">Challenging </v>
      </c>
      <c r="D124" t="str">
        <f ca="1">VLOOKUP(B124, Sheet3!$A$2:$C$49, 3)</f>
        <v>Premium</v>
      </c>
      <c r="E124">
        <f ca="1">VLOOKUP(B124, Template, 4,1)</f>
        <v>3500</v>
      </c>
      <c r="F124">
        <f t="shared" ca="1" si="4"/>
        <v>16</v>
      </c>
      <c r="G124">
        <f t="shared" ca="1" si="5"/>
        <v>7</v>
      </c>
      <c r="H124" t="str">
        <f ca="1">VLOOKUP(B124, Templ, 5)</f>
        <v>10+ hours</v>
      </c>
      <c r="I124" t="str">
        <f ca="1">INDEX(Sheet3!$G$2:$G$11, RANDBETWEEN(1, ROWS(Sheet3!$G$2:$G$11)), 1)</f>
        <v xml:space="preserve">Rachael </v>
      </c>
    </row>
    <row r="125" spans="1:9" x14ac:dyDescent="0.35">
      <c r="A125" s="1">
        <f t="shared" si="3"/>
        <v>44989</v>
      </c>
      <c r="B125" t="str">
        <f ca="1">INDEX(Sheet3!$A$2:$D$49, RANDBETWEEN(1,ROWS(Sheet3!$A$2:$D$49)),1)</f>
        <v xml:space="preserve">Kahunira </v>
      </c>
      <c r="C125" t="str">
        <f ca="1">VLOOKUP(B125, Sheet3!$A$2:$D$49, 2,1)</f>
        <v xml:space="preserve">Moderate </v>
      </c>
      <c r="D125" t="str">
        <f ca="1">VLOOKUP(B125, Sheet3!$A$2:$C$49, 3)</f>
        <v>Fremium</v>
      </c>
      <c r="E125">
        <f ca="1">VLOOKUP(B125, Template, 4,1)</f>
        <v>1000</v>
      </c>
      <c r="F125">
        <f t="shared" ca="1" si="4"/>
        <v>15</v>
      </c>
      <c r="G125">
        <f t="shared" ca="1" si="5"/>
        <v>16</v>
      </c>
      <c r="H125" t="str">
        <f ca="1">VLOOKUP(B125, Templ, 5)</f>
        <v>5-8 hours</v>
      </c>
      <c r="I125" t="str">
        <f ca="1">INDEX(Sheet3!$G$2:$G$11, RANDBETWEEN(1, ROWS(Sheet3!$G$2:$G$11)), 1)</f>
        <v xml:space="preserve">Paul </v>
      </c>
    </row>
    <row r="126" spans="1:9" x14ac:dyDescent="0.35">
      <c r="A126" s="1">
        <f t="shared" si="3"/>
        <v>44990</v>
      </c>
      <c r="B126" t="str">
        <f ca="1">INDEX(Sheet3!$A$2:$D$49, RANDBETWEEN(1,ROWS(Sheet3!$A$2:$D$49)),1)</f>
        <v xml:space="preserve">Kedong Trek </v>
      </c>
      <c r="C126" t="str">
        <f ca="1">VLOOKUP(B126, Sheet3!$A$2:$D$49, 2,1)</f>
        <v xml:space="preserve">Moderate </v>
      </c>
      <c r="D126" t="str">
        <f ca="1">VLOOKUP(B126, Sheet3!$A$2:$C$49, 3)</f>
        <v>Fremium</v>
      </c>
      <c r="E126">
        <f ca="1">VLOOKUP(B126, Template, 4,1)</f>
        <v>1000</v>
      </c>
      <c r="F126">
        <f t="shared" ca="1" si="4"/>
        <v>14</v>
      </c>
      <c r="G126">
        <f t="shared" ca="1" si="5"/>
        <v>16</v>
      </c>
      <c r="H126" t="str">
        <f ca="1">VLOOKUP(B126, Templ, 5)</f>
        <v>5-8 hours</v>
      </c>
      <c r="I126" t="str">
        <f ca="1">INDEX(Sheet3!$G$2:$G$11, RANDBETWEEN(1, ROWS(Sheet3!$G$2:$G$11)), 1)</f>
        <v xml:space="preserve">Wango </v>
      </c>
    </row>
    <row r="127" spans="1:9" x14ac:dyDescent="0.35">
      <c r="A127" s="1">
        <f t="shared" si="3"/>
        <v>44996</v>
      </c>
      <c r="B127" t="str">
        <f ca="1">INDEX(Sheet3!$A$2:$D$49, RANDBETWEEN(1,ROWS(Sheet3!$A$2:$D$49)),1)</f>
        <v xml:space="preserve">Elephant Hills </v>
      </c>
      <c r="C127" t="str">
        <f ca="1">VLOOKUP(B127, Sheet3!$A$2:$D$49, 2,1)</f>
        <v>Beginner</v>
      </c>
      <c r="D127" t="str">
        <f ca="1">VLOOKUP(B127, Sheet3!$A$2:$C$49, 3)</f>
        <v>Fremium</v>
      </c>
      <c r="E127" t="e">
        <f ca="1">VLOOKUP(B127, Template, 4,1)</f>
        <v>#N/A</v>
      </c>
      <c r="F127">
        <f t="shared" ca="1" si="4"/>
        <v>9</v>
      </c>
      <c r="G127" t="e">
        <f t="shared" ca="1" si="5"/>
        <v>#N/A</v>
      </c>
      <c r="H127" t="e">
        <f ca="1">VLOOKUP(B127, Templ, 5)</f>
        <v>#N/A</v>
      </c>
      <c r="I127" t="str">
        <f ca="1">INDEX(Sheet3!$G$2:$G$11, RANDBETWEEN(1, ROWS(Sheet3!$G$2:$G$11)), 1)</f>
        <v xml:space="preserve">Rachael </v>
      </c>
    </row>
    <row r="128" spans="1:9" x14ac:dyDescent="0.35">
      <c r="A128" s="1">
        <f t="shared" si="3"/>
        <v>44997</v>
      </c>
      <c r="B128" t="str">
        <f ca="1">INDEX(Sheet3!$A$2:$D$49, RANDBETWEEN(1,ROWS(Sheet3!$A$2:$D$49)),1)</f>
        <v>Sagana Canyons</v>
      </c>
      <c r="C128" t="str">
        <f ca="1">VLOOKUP(B128, Sheet3!$A$2:$D$49, 2,1)</f>
        <v xml:space="preserve">Challenging </v>
      </c>
      <c r="D128" t="str">
        <f ca="1">VLOOKUP(B128, Sheet3!$A$2:$C$49, 3)</f>
        <v>Premium</v>
      </c>
      <c r="E128">
        <f ca="1">VLOOKUP(B128, Template, 4,1)</f>
        <v>3500</v>
      </c>
      <c r="F128">
        <f t="shared" ca="1" si="4"/>
        <v>13</v>
      </c>
      <c r="G128">
        <f t="shared" ca="1" si="5"/>
        <v>10</v>
      </c>
      <c r="H128" t="str">
        <f ca="1">VLOOKUP(B128, Templ, 5)</f>
        <v>10+ hours</v>
      </c>
      <c r="I128" t="str">
        <f ca="1">INDEX(Sheet3!$G$2:$G$11, RANDBETWEEN(1, ROWS(Sheet3!$G$2:$G$11)), 1)</f>
        <v>Charles</v>
      </c>
    </row>
    <row r="129" spans="1:9" x14ac:dyDescent="0.35">
      <c r="A129" s="1">
        <f t="shared" si="3"/>
        <v>45003</v>
      </c>
      <c r="B129" t="str">
        <f ca="1">INDEX(Sheet3!$A$2:$D$49, RANDBETWEEN(1,ROWS(Sheet3!$A$2:$D$49)),1)</f>
        <v xml:space="preserve">Ngong Forest Santuary </v>
      </c>
      <c r="C129" t="str">
        <f ca="1">VLOOKUP(B129, Sheet3!$A$2:$D$49, 2,1)</f>
        <v xml:space="preserve">Challenging </v>
      </c>
      <c r="D129" t="str">
        <f ca="1">VLOOKUP(B129, Sheet3!$A$2:$C$49, 3)</f>
        <v>Premium</v>
      </c>
      <c r="E129">
        <f ca="1">VLOOKUP(B129, Template, 4,1)</f>
        <v>3500</v>
      </c>
      <c r="F129">
        <f t="shared" ca="1" si="4"/>
        <v>12</v>
      </c>
      <c r="G129">
        <f t="shared" ca="1" si="5"/>
        <v>9</v>
      </c>
      <c r="H129" t="str">
        <f ca="1">VLOOKUP(B129, Templ, 5)</f>
        <v>10+ hours</v>
      </c>
      <c r="I129" t="str">
        <f ca="1">INDEX(Sheet3!$G$2:$G$11, RANDBETWEEN(1, ROWS(Sheet3!$G$2:$G$11)), 1)</f>
        <v>Alex</v>
      </c>
    </row>
    <row r="130" spans="1:9" x14ac:dyDescent="0.35">
      <c r="A130" s="1">
        <f t="shared" si="3"/>
        <v>45004</v>
      </c>
      <c r="B130" t="str">
        <f ca="1">INDEX(Sheet3!$A$2:$D$49, RANDBETWEEN(1,ROWS(Sheet3!$A$2:$D$49)),1)</f>
        <v xml:space="preserve">Kariminu </v>
      </c>
      <c r="C130" t="str">
        <f ca="1">VLOOKUP(B130, Sheet3!$A$2:$D$49, 2,1)</f>
        <v xml:space="preserve">Moderate </v>
      </c>
      <c r="D130" t="str">
        <f ca="1">VLOOKUP(B130, Sheet3!$A$2:$C$49, 3)</f>
        <v>Fremium</v>
      </c>
      <c r="E130">
        <f ca="1">VLOOKUP(B130, Template, 4,1)</f>
        <v>1000</v>
      </c>
      <c r="F130">
        <f t="shared" ca="1" si="4"/>
        <v>10</v>
      </c>
      <c r="G130">
        <f t="shared" ca="1" si="5"/>
        <v>14</v>
      </c>
      <c r="H130" t="str">
        <f ca="1">VLOOKUP(B130, Templ, 5)</f>
        <v>5-8 hours</v>
      </c>
      <c r="I130" t="str">
        <f ca="1">INDEX(Sheet3!$G$2:$G$11, RANDBETWEEN(1, ROWS(Sheet3!$G$2:$G$11)), 1)</f>
        <v xml:space="preserve">Aosa </v>
      </c>
    </row>
    <row r="131" spans="1:9" x14ac:dyDescent="0.35">
      <c r="A131" s="1">
        <f t="shared" ref="A131:A156" si="6">WORKDAY.INTL(DATE($N$3, $N$4, 0), ROW()-2,"1111100")</f>
        <v>45010</v>
      </c>
      <c r="B131" t="str">
        <f ca="1">INDEX(Sheet3!$A$2:$D$49, RANDBETWEEN(1,ROWS(Sheet3!$A$2:$D$49)),1)</f>
        <v>Sagana Canyons</v>
      </c>
      <c r="C131" t="str">
        <f ca="1">VLOOKUP(B131, Sheet3!$A$2:$D$49, 2,1)</f>
        <v xml:space="preserve">Challenging </v>
      </c>
      <c r="D131" t="str">
        <f ca="1">VLOOKUP(B131, Sheet3!$A$2:$C$49, 3)</f>
        <v>Premium</v>
      </c>
      <c r="E131">
        <f ca="1">VLOOKUP(B131, Template, 4,1)</f>
        <v>3500</v>
      </c>
      <c r="F131">
        <f t="shared" ca="1" si="4"/>
        <v>12</v>
      </c>
      <c r="G131">
        <f t="shared" ca="1" si="5"/>
        <v>6</v>
      </c>
      <c r="H131" t="str">
        <f ca="1">VLOOKUP(B131, Templ, 5)</f>
        <v>10+ hours</v>
      </c>
      <c r="I131" t="str">
        <f ca="1">INDEX(Sheet3!$G$2:$G$11, RANDBETWEEN(1, ROWS(Sheet3!$G$2:$G$11)), 1)</f>
        <v xml:space="preserve">Rachael </v>
      </c>
    </row>
    <row r="132" spans="1:9" x14ac:dyDescent="0.35">
      <c r="A132" s="1">
        <f t="shared" si="6"/>
        <v>45011</v>
      </c>
      <c r="B132" t="str">
        <f ca="1">INDEX(Sheet3!$A$2:$D$49, RANDBETWEEN(1,ROWS(Sheet3!$A$2:$D$49)),1)</f>
        <v xml:space="preserve">Ngong Forest Santuary </v>
      </c>
      <c r="C132" t="str">
        <f ca="1">VLOOKUP(B132, Sheet3!$A$2:$D$49, 2,1)</f>
        <v xml:space="preserve">Challenging </v>
      </c>
      <c r="D132" t="str">
        <f ca="1">VLOOKUP(B132, Sheet3!$A$2:$C$49, 3)</f>
        <v>Premium</v>
      </c>
      <c r="E132">
        <f ca="1">VLOOKUP(B132, Template, 4,1)</f>
        <v>3500</v>
      </c>
      <c r="F132">
        <f t="shared" ref="F132:F156" ca="1" si="7">RANDBETWEEN(5, 20)</f>
        <v>12</v>
      </c>
      <c r="G132">
        <f t="shared" ref="G132:G156" ca="1" si="8">IF(E132=3500,RANDBETWEEN(5, 10), IF(E132=1000, RANDBETWEEN(5,25), RANDBETWEEN(1,10)))</f>
        <v>10</v>
      </c>
      <c r="H132" t="str">
        <f ca="1">VLOOKUP(B132, Templ, 5)</f>
        <v>10+ hours</v>
      </c>
      <c r="I132" t="str">
        <f ca="1">INDEX(Sheet3!$G$2:$G$11, RANDBETWEEN(1, ROWS(Sheet3!$G$2:$G$11)), 1)</f>
        <v>Charles</v>
      </c>
    </row>
    <row r="133" spans="1:9" x14ac:dyDescent="0.35">
      <c r="A133" s="1">
        <f t="shared" si="6"/>
        <v>45017</v>
      </c>
      <c r="B133" t="str">
        <f ca="1">INDEX(Sheet3!$A$2:$D$49, RANDBETWEEN(1,ROWS(Sheet3!$A$2:$D$49)),1)</f>
        <v xml:space="preserve">Gatangu Falls </v>
      </c>
      <c r="C133" t="str">
        <f ca="1">VLOOKUP(B133, Sheet3!$A$2:$D$49, 2,1)</f>
        <v xml:space="preserve">Moderate </v>
      </c>
      <c r="D133" t="str">
        <f ca="1">VLOOKUP(B133, Sheet3!$A$2:$C$49, 3)</f>
        <v>Fremium</v>
      </c>
      <c r="E133" t="e">
        <f ca="1">VLOOKUP(B133, Template, 4,1)</f>
        <v>#N/A</v>
      </c>
      <c r="F133">
        <f t="shared" ca="1" si="7"/>
        <v>11</v>
      </c>
      <c r="G133" t="e">
        <f t="shared" ca="1" si="8"/>
        <v>#N/A</v>
      </c>
      <c r="H133" t="e">
        <f ca="1">VLOOKUP(B133, Templ, 5)</f>
        <v>#N/A</v>
      </c>
      <c r="I133" t="str">
        <f ca="1">INDEX(Sheet3!$G$2:$G$11, RANDBETWEEN(1, ROWS(Sheet3!$G$2:$G$11)), 1)</f>
        <v>Dan</v>
      </c>
    </row>
    <row r="134" spans="1:9" x14ac:dyDescent="0.35">
      <c r="A134" s="1">
        <f t="shared" si="6"/>
        <v>45018</v>
      </c>
      <c r="B134" t="str">
        <f ca="1">INDEX(Sheet3!$A$2:$D$49, RANDBETWEEN(1,ROWS(Sheet3!$A$2:$D$49)),1)</f>
        <v xml:space="preserve">Gatangu Falls </v>
      </c>
      <c r="C134" t="str">
        <f ca="1">VLOOKUP(B134, Sheet3!$A$2:$D$49, 2,1)</f>
        <v xml:space="preserve">Moderate </v>
      </c>
      <c r="D134" t="str">
        <f ca="1">VLOOKUP(B134, Sheet3!$A$2:$C$49, 3)</f>
        <v>Fremium</v>
      </c>
      <c r="E134" t="e">
        <f ca="1">VLOOKUP(B134, Template, 4,1)</f>
        <v>#N/A</v>
      </c>
      <c r="F134">
        <f t="shared" ca="1" si="7"/>
        <v>19</v>
      </c>
      <c r="G134" t="e">
        <f t="shared" ca="1" si="8"/>
        <v>#N/A</v>
      </c>
      <c r="H134" t="e">
        <f ca="1">VLOOKUP(B134, Templ, 5)</f>
        <v>#N/A</v>
      </c>
      <c r="I134" t="str">
        <f ca="1">INDEX(Sheet3!$G$2:$G$11, RANDBETWEEN(1, ROWS(Sheet3!$G$2:$G$11)), 1)</f>
        <v xml:space="preserve">Wango </v>
      </c>
    </row>
    <row r="135" spans="1:9" x14ac:dyDescent="0.35">
      <c r="A135" s="1">
        <f t="shared" si="6"/>
        <v>45024</v>
      </c>
      <c r="B135" t="str">
        <f ca="1">INDEX(Sheet3!$A$2:$D$49, RANDBETWEEN(1,ROWS(Sheet3!$A$2:$D$49)),1)</f>
        <v xml:space="preserve">Tigoni </v>
      </c>
      <c r="C135" t="str">
        <f ca="1">VLOOKUP(B135, Sheet3!$A$2:$D$49, 2,1)</f>
        <v xml:space="preserve">Special </v>
      </c>
      <c r="D135" t="str">
        <f ca="1">VLOOKUP(B135, Sheet3!$A$2:$C$49, 3)</f>
        <v>Special</v>
      </c>
      <c r="E135" t="str">
        <f ca="1">VLOOKUP(B135, Template, 4,1)</f>
        <v>500-1500</v>
      </c>
      <c r="F135">
        <f t="shared" ca="1" si="7"/>
        <v>13</v>
      </c>
      <c r="G135">
        <f t="shared" ca="1" si="8"/>
        <v>5</v>
      </c>
      <c r="H135" t="str">
        <f ca="1">VLOOKUP(B135, Templ, 5)</f>
        <v>&lt;6 hours</v>
      </c>
      <c r="I135" t="str">
        <f ca="1">INDEX(Sheet3!$G$2:$G$11, RANDBETWEEN(1, ROWS(Sheet3!$G$2:$G$11)), 1)</f>
        <v xml:space="preserve">Paul </v>
      </c>
    </row>
    <row r="136" spans="1:9" x14ac:dyDescent="0.35">
      <c r="A136" s="1">
        <f t="shared" si="6"/>
        <v>45025</v>
      </c>
      <c r="B136" t="str">
        <f ca="1">INDEX(Sheet3!$A$2:$D$49, RANDBETWEEN(1,ROWS(Sheet3!$A$2:$D$49)),1)</f>
        <v>Kiama Riverline</v>
      </c>
      <c r="C136" t="str">
        <f ca="1">VLOOKUP(B136, Sheet3!$A$2:$D$49, 2,1)</f>
        <v xml:space="preserve">Challenging </v>
      </c>
      <c r="D136" t="str">
        <f ca="1">VLOOKUP(B136, Sheet3!$A$2:$C$49, 3)</f>
        <v>Premium</v>
      </c>
      <c r="E136">
        <f ca="1">VLOOKUP(B136, Template, 4,1)</f>
        <v>3500</v>
      </c>
      <c r="F136">
        <f t="shared" ca="1" si="7"/>
        <v>18</v>
      </c>
      <c r="G136">
        <f t="shared" ca="1" si="8"/>
        <v>5</v>
      </c>
      <c r="H136" t="str">
        <f ca="1">VLOOKUP(B136, Templ, 5)</f>
        <v>10+ hours</v>
      </c>
      <c r="I136" t="str">
        <f ca="1">INDEX(Sheet3!$G$2:$G$11, RANDBETWEEN(1, ROWS(Sheet3!$G$2:$G$11)), 1)</f>
        <v xml:space="preserve">Paul </v>
      </c>
    </row>
    <row r="137" spans="1:9" x14ac:dyDescent="0.35">
      <c r="A137" s="1">
        <f t="shared" si="6"/>
        <v>45031</v>
      </c>
      <c r="B137" t="str">
        <f ca="1">INDEX(Sheet3!$A$2:$D$49, RANDBETWEEN(1,ROWS(Sheet3!$A$2:$D$49)),1)</f>
        <v xml:space="preserve">Kenze Gorges </v>
      </c>
      <c r="C137" t="str">
        <f ca="1">VLOOKUP(B137, Sheet3!$A$2:$D$49, 2,1)</f>
        <v xml:space="preserve">Moderate </v>
      </c>
      <c r="D137" t="str">
        <f ca="1">VLOOKUP(B137, Sheet3!$A$2:$C$49, 3)</f>
        <v>Fremium</v>
      </c>
      <c r="E137">
        <f ca="1">VLOOKUP(B137, Template, 4,1)</f>
        <v>1000</v>
      </c>
      <c r="F137">
        <f t="shared" ca="1" si="7"/>
        <v>18</v>
      </c>
      <c r="G137">
        <f t="shared" ca="1" si="8"/>
        <v>21</v>
      </c>
      <c r="H137" t="str">
        <f ca="1">VLOOKUP(B137, Templ, 5)</f>
        <v>5-8 hours</v>
      </c>
      <c r="I137" t="str">
        <f ca="1">INDEX(Sheet3!$G$2:$G$11, RANDBETWEEN(1, ROWS(Sheet3!$G$2:$G$11)), 1)</f>
        <v xml:space="preserve">Wango </v>
      </c>
    </row>
    <row r="138" spans="1:9" x14ac:dyDescent="0.35">
      <c r="A138" s="1">
        <f t="shared" si="6"/>
        <v>45032</v>
      </c>
      <c r="B138" t="str">
        <f ca="1">INDEX(Sheet3!$A$2:$D$49, RANDBETWEEN(1,ROWS(Sheet3!$A$2:$D$49)),1)</f>
        <v>Gatamaiyu I</v>
      </c>
      <c r="C138" t="str">
        <f ca="1">VLOOKUP(B138, Sheet3!$A$2:$D$49, 2,1)</f>
        <v>Beginner</v>
      </c>
      <c r="D138" t="str">
        <f ca="1">VLOOKUP(B138, Sheet3!$A$2:$C$49, 3)</f>
        <v>Fremium</v>
      </c>
      <c r="E138" t="e">
        <f ca="1">VLOOKUP(B138, Template, 4,1)</f>
        <v>#N/A</v>
      </c>
      <c r="F138">
        <f t="shared" ca="1" si="7"/>
        <v>6</v>
      </c>
      <c r="G138" t="e">
        <f t="shared" ca="1" si="8"/>
        <v>#N/A</v>
      </c>
      <c r="H138" t="e">
        <f ca="1">VLOOKUP(B138, Templ, 5)</f>
        <v>#N/A</v>
      </c>
      <c r="I138" t="str">
        <f ca="1">INDEX(Sheet3!$G$2:$G$11, RANDBETWEEN(1, ROWS(Sheet3!$G$2:$G$11)), 1)</f>
        <v>Alex</v>
      </c>
    </row>
    <row r="139" spans="1:9" x14ac:dyDescent="0.35">
      <c r="A139" s="1">
        <f t="shared" si="6"/>
        <v>45038</v>
      </c>
      <c r="B139" t="str">
        <f ca="1">INDEX(Sheet3!$A$2:$D$49, RANDBETWEEN(1,ROWS(Sheet3!$A$2:$D$49)),1)</f>
        <v xml:space="preserve">Mt Satima </v>
      </c>
      <c r="C139" t="str">
        <f ca="1">VLOOKUP(B139, Sheet3!$A$2:$D$49, 2,1)</f>
        <v xml:space="preserve">Challenging </v>
      </c>
      <c r="D139" t="str">
        <f ca="1">VLOOKUP(B139, Sheet3!$A$2:$C$49, 3)</f>
        <v>Premium</v>
      </c>
      <c r="E139">
        <f ca="1">VLOOKUP(B139, Template, 4,1)</f>
        <v>3500</v>
      </c>
      <c r="F139">
        <f t="shared" ca="1" si="7"/>
        <v>11</v>
      </c>
      <c r="G139">
        <f t="shared" ca="1" si="8"/>
        <v>5</v>
      </c>
      <c r="H139" t="str">
        <f ca="1">VLOOKUP(B139, Templ, 5)</f>
        <v>10+ hours</v>
      </c>
      <c r="I139" t="str">
        <f ca="1">INDEX(Sheet3!$G$2:$G$11, RANDBETWEEN(1, ROWS(Sheet3!$G$2:$G$11)), 1)</f>
        <v xml:space="preserve">Kamau </v>
      </c>
    </row>
    <row r="140" spans="1:9" x14ac:dyDescent="0.35">
      <c r="A140" s="1">
        <f t="shared" si="6"/>
        <v>45039</v>
      </c>
      <c r="B140" t="str">
        <f ca="1">INDEX(Sheet3!$A$2:$D$49, RANDBETWEEN(1,ROWS(Sheet3!$A$2:$D$49)),1)</f>
        <v xml:space="preserve">Kahunira </v>
      </c>
      <c r="C140" t="str">
        <f ca="1">VLOOKUP(B140, Sheet3!$A$2:$D$49, 2,1)</f>
        <v xml:space="preserve">Moderate </v>
      </c>
      <c r="D140" t="str">
        <f ca="1">VLOOKUP(B140, Sheet3!$A$2:$C$49, 3)</f>
        <v>Fremium</v>
      </c>
      <c r="E140">
        <f ca="1">VLOOKUP(B140, Template, 4,1)</f>
        <v>1000</v>
      </c>
      <c r="F140">
        <f t="shared" ca="1" si="7"/>
        <v>16</v>
      </c>
      <c r="G140">
        <f t="shared" ca="1" si="8"/>
        <v>21</v>
      </c>
      <c r="H140" t="str">
        <f ca="1">VLOOKUP(B140, Templ, 5)</f>
        <v>5-8 hours</v>
      </c>
      <c r="I140" t="str">
        <f ca="1">INDEX(Sheet3!$G$2:$G$11, RANDBETWEEN(1, ROWS(Sheet3!$G$2:$G$11)), 1)</f>
        <v xml:space="preserve">Rachael </v>
      </c>
    </row>
    <row r="141" spans="1:9" x14ac:dyDescent="0.35">
      <c r="A141" s="1">
        <f t="shared" si="6"/>
        <v>45045</v>
      </c>
      <c r="B141" t="str">
        <f ca="1">INDEX(Sheet3!$A$2:$D$49, RANDBETWEEN(1,ROWS(Sheet3!$A$2:$D$49)),1)</f>
        <v xml:space="preserve">Tigoni </v>
      </c>
      <c r="C141" t="str">
        <f ca="1">VLOOKUP(B141, Sheet3!$A$2:$D$49, 2,1)</f>
        <v xml:space="preserve">Special </v>
      </c>
      <c r="D141" t="str">
        <f ca="1">VLOOKUP(B141, Sheet3!$A$2:$C$49, 3)</f>
        <v>Special</v>
      </c>
      <c r="E141" t="str">
        <f ca="1">VLOOKUP(B141, Template, 4,1)</f>
        <v>500-1500</v>
      </c>
      <c r="F141">
        <f t="shared" ca="1" si="7"/>
        <v>15</v>
      </c>
      <c r="G141">
        <f t="shared" ca="1" si="8"/>
        <v>2</v>
      </c>
      <c r="H141" t="str">
        <f ca="1">VLOOKUP(B141, Templ, 5)</f>
        <v>&lt;6 hours</v>
      </c>
      <c r="I141" t="str">
        <f ca="1">INDEX(Sheet3!$G$2:$G$11, RANDBETWEEN(1, ROWS(Sheet3!$G$2:$G$11)), 1)</f>
        <v xml:space="preserve">Rachael </v>
      </c>
    </row>
    <row r="142" spans="1:9" x14ac:dyDescent="0.35">
      <c r="A142" s="1">
        <f t="shared" si="6"/>
        <v>45046</v>
      </c>
      <c r="B142" t="str">
        <f ca="1">INDEX(Sheet3!$A$2:$D$49, RANDBETWEEN(1,ROWS(Sheet3!$A$2:$D$49)),1)</f>
        <v xml:space="preserve">Scout with James </v>
      </c>
      <c r="C142" t="str">
        <f ca="1">VLOOKUP(B142, Sheet3!$A$2:$D$49, 2,1)</f>
        <v xml:space="preserve">Challenging </v>
      </c>
      <c r="D142" t="str">
        <f ca="1">VLOOKUP(B142, Sheet3!$A$2:$C$49, 3)</f>
        <v>Premium</v>
      </c>
      <c r="E142">
        <f ca="1">VLOOKUP(B142, Template, 4,1)</f>
        <v>3500</v>
      </c>
      <c r="F142">
        <f t="shared" ca="1" si="7"/>
        <v>12</v>
      </c>
      <c r="G142">
        <f t="shared" ca="1" si="8"/>
        <v>7</v>
      </c>
      <c r="H142" t="str">
        <f ca="1">VLOOKUP(B142, Templ, 5)</f>
        <v>10+ hours</v>
      </c>
      <c r="I142" t="str">
        <f ca="1">INDEX(Sheet3!$G$2:$G$11, RANDBETWEEN(1, ROWS(Sheet3!$G$2:$G$11)), 1)</f>
        <v>Charles</v>
      </c>
    </row>
    <row r="143" spans="1:9" x14ac:dyDescent="0.35">
      <c r="A143" s="1">
        <f t="shared" si="6"/>
        <v>45052</v>
      </c>
      <c r="B143" t="str">
        <f ca="1">INDEX(Sheet3!$A$2:$D$49, RANDBETWEEN(1,ROWS(Sheet3!$A$2:$D$49)),1)</f>
        <v xml:space="preserve">Cianda Walk </v>
      </c>
      <c r="C143" t="str">
        <f ca="1">VLOOKUP(B143, Sheet3!$A$2:$D$49, 2,1)</f>
        <v>Beginner</v>
      </c>
      <c r="D143" t="str">
        <f ca="1">VLOOKUP(B143, Sheet3!$A$2:$C$49, 3)</f>
        <v>Fremium</v>
      </c>
      <c r="E143" t="e">
        <f ca="1">VLOOKUP(B143, Template, 4,1)</f>
        <v>#N/A</v>
      </c>
      <c r="F143">
        <f t="shared" ca="1" si="7"/>
        <v>13</v>
      </c>
      <c r="G143" t="e">
        <f t="shared" ca="1" si="8"/>
        <v>#N/A</v>
      </c>
      <c r="H143" t="e">
        <f ca="1">VLOOKUP(B143, Templ, 5)</f>
        <v>#N/A</v>
      </c>
      <c r="I143" t="str">
        <f ca="1">INDEX(Sheet3!$G$2:$G$11, RANDBETWEEN(1, ROWS(Sheet3!$G$2:$G$11)), 1)</f>
        <v>Dan</v>
      </c>
    </row>
    <row r="144" spans="1:9" x14ac:dyDescent="0.35">
      <c r="A144" s="1">
        <f t="shared" si="6"/>
        <v>45053</v>
      </c>
      <c r="B144" t="str">
        <f ca="1">INDEX(Sheet3!$A$2:$D$49, RANDBETWEEN(1,ROWS(Sheet3!$A$2:$D$49)),1)</f>
        <v xml:space="preserve">Tigoni </v>
      </c>
      <c r="C144" t="str">
        <f ca="1">VLOOKUP(B144, Sheet3!$A$2:$D$49, 2,1)</f>
        <v xml:space="preserve">Special </v>
      </c>
      <c r="D144" t="str">
        <f ca="1">VLOOKUP(B144, Sheet3!$A$2:$C$49, 3)</f>
        <v>Special</v>
      </c>
      <c r="E144" t="str">
        <f ca="1">VLOOKUP(B144, Template, 4,1)</f>
        <v>500-1500</v>
      </c>
      <c r="F144">
        <f t="shared" ca="1" si="7"/>
        <v>9</v>
      </c>
      <c r="G144">
        <f t="shared" ca="1" si="8"/>
        <v>4</v>
      </c>
      <c r="H144" t="str">
        <f ca="1">VLOOKUP(B144, Templ, 5)</f>
        <v>&lt;6 hours</v>
      </c>
      <c r="I144" t="str">
        <f ca="1">INDEX(Sheet3!$G$2:$G$11, RANDBETWEEN(1, ROWS(Sheet3!$G$2:$G$11)), 1)</f>
        <v xml:space="preserve">Paul </v>
      </c>
    </row>
    <row r="145" spans="1:9" x14ac:dyDescent="0.35">
      <c r="A145" s="1">
        <f t="shared" si="6"/>
        <v>45059</v>
      </c>
      <c r="B145" t="str">
        <f ca="1">INDEX(Sheet3!$A$2:$D$49, RANDBETWEEN(1,ROWS(Sheet3!$A$2:$D$49)),1)</f>
        <v>Nthenge Njeru</v>
      </c>
      <c r="C145" t="str">
        <f ca="1">VLOOKUP(B145, Sheet3!$A$2:$D$49, 2,1)</f>
        <v xml:space="preserve">Challenging </v>
      </c>
      <c r="D145" t="str">
        <f ca="1">VLOOKUP(B145, Sheet3!$A$2:$C$49, 3)</f>
        <v>Premium</v>
      </c>
      <c r="E145">
        <f ca="1">VLOOKUP(B145, Template, 4,1)</f>
        <v>3500</v>
      </c>
      <c r="F145">
        <f t="shared" ca="1" si="7"/>
        <v>8</v>
      </c>
      <c r="G145">
        <f t="shared" ca="1" si="8"/>
        <v>6</v>
      </c>
      <c r="H145" t="str">
        <f ca="1">VLOOKUP(B145, Templ, 5)</f>
        <v>10+ hours</v>
      </c>
      <c r="I145" t="str">
        <f ca="1">INDEX(Sheet3!$G$2:$G$11, RANDBETWEEN(1, ROWS(Sheet3!$G$2:$G$11)), 1)</f>
        <v xml:space="preserve">Wango </v>
      </c>
    </row>
    <row r="146" spans="1:9" x14ac:dyDescent="0.35">
      <c r="A146" s="1">
        <f t="shared" si="6"/>
        <v>45060</v>
      </c>
      <c r="B146" t="str">
        <f ca="1">INDEX(Sheet3!$A$2:$D$49, RANDBETWEEN(1,ROWS(Sheet3!$A$2:$D$49)),1)</f>
        <v xml:space="preserve">Ngong Forest Santuary </v>
      </c>
      <c r="C146" t="str">
        <f ca="1">VLOOKUP(B146, Sheet3!$A$2:$D$49, 2,1)</f>
        <v xml:space="preserve">Challenging </v>
      </c>
      <c r="D146" t="str">
        <f ca="1">VLOOKUP(B146, Sheet3!$A$2:$C$49, 3)</f>
        <v>Premium</v>
      </c>
      <c r="E146">
        <f ca="1">VLOOKUP(B146, Template, 4,1)</f>
        <v>3500</v>
      </c>
      <c r="F146">
        <f t="shared" ca="1" si="7"/>
        <v>8</v>
      </c>
      <c r="G146">
        <f t="shared" ca="1" si="8"/>
        <v>6</v>
      </c>
      <c r="H146" t="str">
        <f ca="1">VLOOKUP(B146, Templ, 5)</f>
        <v>10+ hours</v>
      </c>
      <c r="I146" t="str">
        <f ca="1">INDEX(Sheet3!$G$2:$G$11, RANDBETWEEN(1, ROWS(Sheet3!$G$2:$G$11)), 1)</f>
        <v xml:space="preserve">Kamau </v>
      </c>
    </row>
    <row r="147" spans="1:9" x14ac:dyDescent="0.35">
      <c r="A147" s="1">
        <f t="shared" si="6"/>
        <v>45066</v>
      </c>
      <c r="B147" t="str">
        <f ca="1">INDEX(Sheet3!$A$2:$D$49, RANDBETWEEN(1,ROWS(Sheet3!$A$2:$D$49)),1)</f>
        <v xml:space="preserve">KeFRI Walk </v>
      </c>
      <c r="C147" t="str">
        <f ca="1">VLOOKUP(B147, Sheet3!$A$2:$D$49, 2,1)</f>
        <v xml:space="preserve">Moderate </v>
      </c>
      <c r="D147" t="str">
        <f ca="1">VLOOKUP(B147, Sheet3!$A$2:$C$49, 3)</f>
        <v>Fremium</v>
      </c>
      <c r="E147">
        <f ca="1">VLOOKUP(B147, Template, 4,1)</f>
        <v>1000</v>
      </c>
      <c r="F147">
        <f t="shared" ca="1" si="7"/>
        <v>20</v>
      </c>
      <c r="G147">
        <f t="shared" ca="1" si="8"/>
        <v>17</v>
      </c>
      <c r="H147" t="str">
        <f ca="1">VLOOKUP(B147, Templ, 5)</f>
        <v>5-8 hours</v>
      </c>
      <c r="I147" t="str">
        <f ca="1">INDEX(Sheet3!$G$2:$G$11, RANDBETWEEN(1, ROWS(Sheet3!$G$2:$G$11)), 1)</f>
        <v xml:space="preserve">Rachael </v>
      </c>
    </row>
    <row r="148" spans="1:9" x14ac:dyDescent="0.35">
      <c r="A148" s="1">
        <f t="shared" si="6"/>
        <v>45067</v>
      </c>
      <c r="B148" t="str">
        <f ca="1">INDEX(Sheet3!$A$2:$D$49, RANDBETWEEN(1,ROWS(Sheet3!$A$2:$D$49)),1)</f>
        <v>Kiama Riverline</v>
      </c>
      <c r="C148" t="str">
        <f ca="1">VLOOKUP(B148, Sheet3!$A$2:$D$49, 2,1)</f>
        <v xml:space="preserve">Challenging </v>
      </c>
      <c r="D148" t="str">
        <f ca="1">VLOOKUP(B148, Sheet3!$A$2:$C$49, 3)</f>
        <v>Premium</v>
      </c>
      <c r="E148">
        <f ca="1">VLOOKUP(B148, Template, 4,1)</f>
        <v>3500</v>
      </c>
      <c r="F148">
        <f t="shared" ca="1" si="7"/>
        <v>17</v>
      </c>
      <c r="G148">
        <f t="shared" ca="1" si="8"/>
        <v>9</v>
      </c>
      <c r="H148" t="str">
        <f ca="1">VLOOKUP(B148, Templ, 5)</f>
        <v>10+ hours</v>
      </c>
      <c r="I148" t="str">
        <f ca="1">INDEX(Sheet3!$G$2:$G$11, RANDBETWEEN(1, ROWS(Sheet3!$G$2:$G$11)), 1)</f>
        <v xml:space="preserve">Mwihaki </v>
      </c>
    </row>
    <row r="149" spans="1:9" x14ac:dyDescent="0.35">
      <c r="A149" s="1">
        <f t="shared" si="6"/>
        <v>45073</v>
      </c>
      <c r="B149" t="str">
        <f ca="1">INDEX(Sheet3!$A$2:$D$49, RANDBETWEEN(1,ROWS(Sheet3!$A$2:$D$49)),1)</f>
        <v xml:space="preserve">Yoga Adventure </v>
      </c>
      <c r="C149" t="str">
        <f ca="1">VLOOKUP(B149, Sheet3!$A$2:$D$49, 2,1)</f>
        <v xml:space="preserve">Special </v>
      </c>
      <c r="D149" t="str">
        <f ca="1">VLOOKUP(B149, Sheet3!$A$2:$C$49, 3)</f>
        <v>Special</v>
      </c>
      <c r="E149" t="str">
        <f ca="1">VLOOKUP(B149, Template, 4,1)</f>
        <v>500-1500</v>
      </c>
      <c r="F149">
        <f t="shared" ca="1" si="7"/>
        <v>20</v>
      </c>
      <c r="G149">
        <f t="shared" ca="1" si="8"/>
        <v>1</v>
      </c>
      <c r="H149" t="str">
        <f ca="1">VLOOKUP(B149, Templ, 5)</f>
        <v>&lt;6 hours</v>
      </c>
      <c r="I149" t="str">
        <f ca="1">INDEX(Sheet3!$G$2:$G$11, RANDBETWEEN(1, ROWS(Sheet3!$G$2:$G$11)), 1)</f>
        <v xml:space="preserve">Aosa </v>
      </c>
    </row>
    <row r="150" spans="1:9" x14ac:dyDescent="0.35">
      <c r="A150" s="1">
        <f t="shared" si="6"/>
        <v>45074</v>
      </c>
      <c r="B150" t="str">
        <f ca="1">INDEX(Sheet3!$A$2:$D$49, RANDBETWEEN(1,ROWS(Sheet3!$A$2:$D$49)),1)</f>
        <v xml:space="preserve">Mt Kinangop </v>
      </c>
      <c r="C150" t="str">
        <f ca="1">VLOOKUP(B150, Sheet3!$A$2:$D$49, 2,1)</f>
        <v xml:space="preserve">Challenging </v>
      </c>
      <c r="D150" t="str">
        <f ca="1">VLOOKUP(B150, Sheet3!$A$2:$C$49, 3)</f>
        <v>Premium</v>
      </c>
      <c r="E150">
        <f ca="1">VLOOKUP(B150, Template, 4,1)</f>
        <v>3500</v>
      </c>
      <c r="F150">
        <f t="shared" ca="1" si="7"/>
        <v>9</v>
      </c>
      <c r="G150">
        <f t="shared" ca="1" si="8"/>
        <v>5</v>
      </c>
      <c r="H150" t="str">
        <f ca="1">VLOOKUP(B150, Templ, 5)</f>
        <v>10+ hours</v>
      </c>
      <c r="I150" t="str">
        <f ca="1">INDEX(Sheet3!$G$2:$G$11, RANDBETWEEN(1, ROWS(Sheet3!$G$2:$G$11)), 1)</f>
        <v xml:space="preserve">Kamau </v>
      </c>
    </row>
    <row r="151" spans="1:9" x14ac:dyDescent="0.35">
      <c r="A151" s="1">
        <f t="shared" si="6"/>
        <v>45080</v>
      </c>
      <c r="B151" t="str">
        <f ca="1">INDEX(Sheet3!$A$2:$D$49, RANDBETWEEN(1,ROWS(Sheet3!$A$2:$D$49)),1)</f>
        <v xml:space="preserve">Ol Donyo Orok </v>
      </c>
      <c r="C151" t="str">
        <f ca="1">VLOOKUP(B151, Sheet3!$A$2:$D$49, 2,1)</f>
        <v xml:space="preserve">Challenging </v>
      </c>
      <c r="D151" t="str">
        <f ca="1">VLOOKUP(B151, Sheet3!$A$2:$C$49, 3)</f>
        <v>Premium</v>
      </c>
      <c r="E151">
        <f ca="1">VLOOKUP(B151, Template, 4,1)</f>
        <v>3500</v>
      </c>
      <c r="F151">
        <f t="shared" ca="1" si="7"/>
        <v>13</v>
      </c>
      <c r="G151">
        <f t="shared" ca="1" si="8"/>
        <v>10</v>
      </c>
      <c r="H151" t="str">
        <f ca="1">VLOOKUP(B151, Templ, 5)</f>
        <v>10+ hours</v>
      </c>
      <c r="I151" t="str">
        <f ca="1">INDEX(Sheet3!$G$2:$G$11, RANDBETWEEN(1, ROWS(Sheet3!$G$2:$G$11)), 1)</f>
        <v>James</v>
      </c>
    </row>
    <row r="152" spans="1:9" x14ac:dyDescent="0.35">
      <c r="A152" s="1">
        <f t="shared" si="6"/>
        <v>45081</v>
      </c>
      <c r="B152" t="str">
        <f ca="1">INDEX(Sheet3!$A$2:$D$49, RANDBETWEEN(1,ROWS(Sheet3!$A$2:$D$49)),1)</f>
        <v>Gatamaiyu II</v>
      </c>
      <c r="C152" t="str">
        <f ca="1">VLOOKUP(B152, Sheet3!$A$2:$D$49, 2,1)</f>
        <v>Beginner</v>
      </c>
      <c r="D152" t="str">
        <f ca="1">VLOOKUP(B152, Sheet3!$A$2:$C$49, 3)</f>
        <v>Fremium</v>
      </c>
      <c r="E152" t="e">
        <f ca="1">VLOOKUP(B152, Template, 4,1)</f>
        <v>#N/A</v>
      </c>
      <c r="F152">
        <f t="shared" ca="1" si="7"/>
        <v>19</v>
      </c>
      <c r="G152" t="e">
        <f t="shared" ca="1" si="8"/>
        <v>#N/A</v>
      </c>
      <c r="H152" t="e">
        <f ca="1">VLOOKUP(B152, Templ, 5)</f>
        <v>#N/A</v>
      </c>
      <c r="I152" t="str">
        <f ca="1">INDEX(Sheet3!$G$2:$G$11, RANDBETWEEN(1, ROWS(Sheet3!$G$2:$G$11)), 1)</f>
        <v xml:space="preserve">Mwihaki </v>
      </c>
    </row>
    <row r="153" spans="1:9" x14ac:dyDescent="0.35">
      <c r="A153" s="1">
        <f t="shared" si="6"/>
        <v>45087</v>
      </c>
      <c r="B153" t="str">
        <f ca="1">INDEX(Sheet3!$A$2:$D$49, RANDBETWEEN(1,ROWS(Sheet3!$A$2:$D$49)),1)</f>
        <v xml:space="preserve">Kenze Gorges </v>
      </c>
      <c r="C153" t="str">
        <f ca="1">VLOOKUP(B153, Sheet3!$A$2:$D$49, 2,1)</f>
        <v xml:space="preserve">Moderate </v>
      </c>
      <c r="D153" t="str">
        <f ca="1">VLOOKUP(B153, Sheet3!$A$2:$C$49, 3)</f>
        <v>Fremium</v>
      </c>
      <c r="E153">
        <f ca="1">VLOOKUP(B153, Template, 4,1)</f>
        <v>1000</v>
      </c>
      <c r="F153">
        <f t="shared" ca="1" si="7"/>
        <v>8</v>
      </c>
      <c r="G153">
        <f t="shared" ca="1" si="8"/>
        <v>24</v>
      </c>
      <c r="H153" t="str">
        <f ca="1">VLOOKUP(B153, Templ, 5)</f>
        <v>5-8 hours</v>
      </c>
      <c r="I153" t="str">
        <f ca="1">INDEX(Sheet3!$G$2:$G$11, RANDBETWEEN(1, ROWS(Sheet3!$G$2:$G$11)), 1)</f>
        <v xml:space="preserve">Aosa </v>
      </c>
    </row>
    <row r="154" spans="1:9" x14ac:dyDescent="0.35">
      <c r="A154" s="1">
        <f t="shared" si="6"/>
        <v>45088</v>
      </c>
      <c r="B154" t="str">
        <f ca="1">INDEX(Sheet3!$A$2:$D$49, RANDBETWEEN(1,ROWS(Sheet3!$A$2:$D$49)),1)</f>
        <v xml:space="preserve">Makinders-Teleki Valley </v>
      </c>
      <c r="C154" t="str">
        <f ca="1">VLOOKUP(B154, Sheet3!$A$2:$D$49, 2,1)</f>
        <v xml:space="preserve">Challenging </v>
      </c>
      <c r="D154" t="str">
        <f ca="1">VLOOKUP(B154, Sheet3!$A$2:$C$49, 3)</f>
        <v>Premium</v>
      </c>
      <c r="E154">
        <f ca="1">VLOOKUP(B154, Template, 4,1)</f>
        <v>3500</v>
      </c>
      <c r="F154">
        <f t="shared" ca="1" si="7"/>
        <v>13</v>
      </c>
      <c r="G154">
        <f t="shared" ca="1" si="8"/>
        <v>5</v>
      </c>
      <c r="H154" t="str">
        <f ca="1">VLOOKUP(B154, Templ, 5)</f>
        <v>10+ hours</v>
      </c>
      <c r="I154" t="str">
        <f ca="1">INDEX(Sheet3!$G$2:$G$11, RANDBETWEEN(1, ROWS(Sheet3!$G$2:$G$11)), 1)</f>
        <v>Charles</v>
      </c>
    </row>
    <row r="155" spans="1:9" x14ac:dyDescent="0.35">
      <c r="A155" s="1">
        <f t="shared" si="6"/>
        <v>45094</v>
      </c>
      <c r="B155" t="str">
        <f ca="1">INDEX(Sheet3!$A$2:$D$49, RANDBETWEEN(1,ROWS(Sheet3!$A$2:$D$49)),1)</f>
        <v xml:space="preserve">Elephant Hills </v>
      </c>
      <c r="C155" t="str">
        <f ca="1">VLOOKUP(B155, Sheet3!$A$2:$D$49, 2,1)</f>
        <v>Beginner</v>
      </c>
      <c r="D155" t="str">
        <f ca="1">VLOOKUP(B155, Sheet3!$A$2:$C$49, 3)</f>
        <v>Fremium</v>
      </c>
      <c r="E155" t="e">
        <f ca="1">VLOOKUP(B155, Template, 4,1)</f>
        <v>#N/A</v>
      </c>
      <c r="F155">
        <f t="shared" ca="1" si="7"/>
        <v>7</v>
      </c>
      <c r="G155" t="e">
        <f t="shared" ca="1" si="8"/>
        <v>#N/A</v>
      </c>
      <c r="H155" t="e">
        <f ca="1">VLOOKUP(B155, Templ, 5)</f>
        <v>#N/A</v>
      </c>
      <c r="I155" t="str">
        <f ca="1">INDEX(Sheet3!$G$2:$G$11, RANDBETWEEN(1, ROWS(Sheet3!$G$2:$G$11)), 1)</f>
        <v xml:space="preserve">Kamau </v>
      </c>
    </row>
    <row r="156" spans="1:9" x14ac:dyDescent="0.35">
      <c r="A156" s="1">
        <f t="shared" si="6"/>
        <v>45095</v>
      </c>
      <c r="B156" t="str">
        <f ca="1">INDEX(Sheet3!$A$2:$D$49, RANDBETWEEN(1,ROWS(Sheet3!$A$2:$D$49)),1)</f>
        <v xml:space="preserve">Kenze Gorges </v>
      </c>
      <c r="C156" t="str">
        <f ca="1">VLOOKUP(B156, Sheet3!$A$2:$D$49, 2,1)</f>
        <v xml:space="preserve">Moderate </v>
      </c>
      <c r="D156" t="str">
        <f ca="1">VLOOKUP(B156, Sheet3!$A$2:$C$49, 3)</f>
        <v>Fremium</v>
      </c>
      <c r="E156">
        <f ca="1">VLOOKUP(B156, Template, 4,1)</f>
        <v>1000</v>
      </c>
      <c r="F156">
        <f t="shared" ca="1" si="7"/>
        <v>8</v>
      </c>
      <c r="G156">
        <f t="shared" ca="1" si="8"/>
        <v>18</v>
      </c>
      <c r="H156" t="str">
        <f ca="1">VLOOKUP(B156, Templ, 5)</f>
        <v>5-8 hours</v>
      </c>
      <c r="I156" t="str">
        <f ca="1">INDEX(Sheet3!$G$2:$G$11, RANDBETWEEN(1, ROWS(Sheet3!$G$2:$G$11)), 1)</f>
        <v>Alex</v>
      </c>
    </row>
    <row r="157" spans="1:9" x14ac:dyDescent="0.35">
      <c r="A157" s="1"/>
    </row>
    <row r="158" spans="1:9" x14ac:dyDescent="0.35">
      <c r="A158" s="1"/>
    </row>
    <row r="159" spans="1:9" x14ac:dyDescent="0.35">
      <c r="A159" s="1"/>
    </row>
    <row r="160" spans="1:9" x14ac:dyDescent="0.35">
      <c r="A160" s="1"/>
    </row>
    <row r="161" spans="1:1" x14ac:dyDescent="0.35">
      <c r="A161" s="1"/>
    </row>
    <row r="162" spans="1:1" x14ac:dyDescent="0.35">
      <c r="A16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selection sqref="A1:XFD1"/>
    </sheetView>
  </sheetViews>
  <sheetFormatPr defaultRowHeight="14.5" x14ac:dyDescent="0.35"/>
  <cols>
    <col min="1" max="1" width="21.81640625" bestFit="1" customWidth="1"/>
    <col min="2" max="2" width="10.81640625" bestFit="1" customWidth="1"/>
    <col min="4" max="4" width="8.7265625" customWidth="1"/>
    <col min="5" max="5" width="9.08984375" bestFit="1" customWidth="1"/>
    <col min="6" max="6" width="9.08984375" customWidth="1"/>
  </cols>
  <sheetData>
    <row r="1" spans="1:7" s="2" customFormat="1" x14ac:dyDescent="0.35">
      <c r="A1" s="2" t="s">
        <v>5</v>
      </c>
      <c r="B1" s="2" t="s">
        <v>2</v>
      </c>
      <c r="C1" s="2" t="s">
        <v>16</v>
      </c>
      <c r="D1" s="2" t="s">
        <v>67</v>
      </c>
      <c r="E1" s="2" t="s">
        <v>72</v>
      </c>
      <c r="G1" s="2" t="s">
        <v>31</v>
      </c>
    </row>
    <row r="2" spans="1:7" x14ac:dyDescent="0.35">
      <c r="A2" t="s">
        <v>6</v>
      </c>
      <c r="B2" t="s">
        <v>25</v>
      </c>
      <c r="C2" t="str">
        <f>IF(ISNUMBER(SEARCH("Beginner", B2)), "Fremium", IF(ISNUMBER(SEARCH("Moderate", B2)), "Fremium", IF(ISNUMBER(SEARCH("Challenging",B2)), "Premium", "Special")))</f>
        <v>Fremium</v>
      </c>
      <c r="D2">
        <f>IF(ISNUMBER(SEARCH("Fremium", C2)), 1000, IF(ISNUMBER(SEARCH("Premium", C2)), 3500, "500-1500"))</f>
        <v>1000</v>
      </c>
      <c r="E2" t="str">
        <f>IF(C2="Fremium", "5-8 hours", IF(C2="Premium", "10+ hours", "&lt;6 hours"))</f>
        <v>5-8 hours</v>
      </c>
      <c r="G2" t="s">
        <v>57</v>
      </c>
    </row>
    <row r="3" spans="1:7" x14ac:dyDescent="0.35">
      <c r="A3" t="s">
        <v>7</v>
      </c>
      <c r="B3" t="s">
        <v>25</v>
      </c>
      <c r="C3" t="str">
        <f t="shared" ref="C3:C49" si="0">IF(ISNUMBER(SEARCH("Beginner", B3)), "Fremium", IF(ISNUMBER(SEARCH("Moderate", B3)), "Fremium", IF(ISNUMBER(SEARCH("Challenging",B3)), "Premium", "Special")))</f>
        <v>Fremium</v>
      </c>
      <c r="D3">
        <f t="shared" ref="D3:D49" si="1">IF(ISNUMBER(SEARCH("Fremium", C3)), 1000, IF(ISNUMBER(SEARCH("Premium", C3)), 3500, "500-1500"))</f>
        <v>1000</v>
      </c>
      <c r="E3" t="str">
        <f t="shared" ref="E3:E49" si="2">IF(C3="Fremium", "5-8 hours", IF(C3="Premium", "10+ hours", "&lt;6 hours"))</f>
        <v>5-8 hours</v>
      </c>
      <c r="G3" t="s">
        <v>58</v>
      </c>
    </row>
    <row r="4" spans="1:7" x14ac:dyDescent="0.35">
      <c r="A4" t="s">
        <v>8</v>
      </c>
      <c r="B4" t="s">
        <v>26</v>
      </c>
      <c r="C4" t="str">
        <f t="shared" si="0"/>
        <v>Fremium</v>
      </c>
      <c r="D4">
        <f t="shared" si="1"/>
        <v>1000</v>
      </c>
      <c r="E4" t="str">
        <f t="shared" si="2"/>
        <v>5-8 hours</v>
      </c>
      <c r="G4" t="s">
        <v>59</v>
      </c>
    </row>
    <row r="5" spans="1:7" x14ac:dyDescent="0.35">
      <c r="A5" t="s">
        <v>9</v>
      </c>
      <c r="B5" t="s">
        <v>25</v>
      </c>
      <c r="C5" t="str">
        <f t="shared" si="0"/>
        <v>Fremium</v>
      </c>
      <c r="D5">
        <f t="shared" si="1"/>
        <v>1000</v>
      </c>
      <c r="E5" t="str">
        <f t="shared" si="2"/>
        <v>5-8 hours</v>
      </c>
      <c r="G5" t="s">
        <v>60</v>
      </c>
    </row>
    <row r="6" spans="1:7" x14ac:dyDescent="0.35">
      <c r="A6" t="s">
        <v>10</v>
      </c>
      <c r="B6" t="s">
        <v>26</v>
      </c>
      <c r="C6" t="str">
        <f t="shared" si="0"/>
        <v>Fremium</v>
      </c>
      <c r="D6">
        <f t="shared" si="1"/>
        <v>1000</v>
      </c>
      <c r="E6" t="str">
        <f t="shared" si="2"/>
        <v>5-8 hours</v>
      </c>
      <c r="G6" t="s">
        <v>61</v>
      </c>
    </row>
    <row r="7" spans="1:7" x14ac:dyDescent="0.35">
      <c r="A7" t="s">
        <v>11</v>
      </c>
      <c r="B7" t="s">
        <v>25</v>
      </c>
      <c r="C7" t="str">
        <f t="shared" si="0"/>
        <v>Fremium</v>
      </c>
      <c r="D7">
        <f t="shared" si="1"/>
        <v>1000</v>
      </c>
      <c r="E7" t="str">
        <f t="shared" si="2"/>
        <v>5-8 hours</v>
      </c>
      <c r="G7" t="s">
        <v>62</v>
      </c>
    </row>
    <row r="8" spans="1:7" x14ac:dyDescent="0.35">
      <c r="A8" t="s">
        <v>12</v>
      </c>
      <c r="B8" t="s">
        <v>36</v>
      </c>
      <c r="C8" t="str">
        <f t="shared" si="0"/>
        <v>Premium</v>
      </c>
      <c r="D8">
        <f t="shared" si="1"/>
        <v>3500</v>
      </c>
      <c r="E8" t="str">
        <f t="shared" si="2"/>
        <v>10+ hours</v>
      </c>
      <c r="G8" t="s">
        <v>63</v>
      </c>
    </row>
    <row r="9" spans="1:7" x14ac:dyDescent="0.35">
      <c r="A9" t="s">
        <v>13</v>
      </c>
      <c r="B9" t="s">
        <v>26</v>
      </c>
      <c r="C9" t="str">
        <f t="shared" si="0"/>
        <v>Fremium</v>
      </c>
      <c r="D9">
        <f t="shared" si="1"/>
        <v>1000</v>
      </c>
      <c r="E9" t="str">
        <f t="shared" si="2"/>
        <v>5-8 hours</v>
      </c>
      <c r="G9" t="s">
        <v>64</v>
      </c>
    </row>
    <row r="10" spans="1:7" x14ac:dyDescent="0.35">
      <c r="A10" t="s">
        <v>14</v>
      </c>
      <c r="B10" t="s">
        <v>25</v>
      </c>
      <c r="C10" t="str">
        <f t="shared" si="0"/>
        <v>Fremium</v>
      </c>
      <c r="D10">
        <f t="shared" si="1"/>
        <v>1000</v>
      </c>
      <c r="E10" t="str">
        <f t="shared" si="2"/>
        <v>5-8 hours</v>
      </c>
      <c r="G10" t="s">
        <v>65</v>
      </c>
    </row>
    <row r="11" spans="1:7" x14ac:dyDescent="0.35">
      <c r="A11" t="s">
        <v>15</v>
      </c>
      <c r="B11" t="s">
        <v>26</v>
      </c>
      <c r="C11" t="str">
        <f t="shared" si="0"/>
        <v>Fremium</v>
      </c>
      <c r="D11">
        <f t="shared" si="1"/>
        <v>1000</v>
      </c>
      <c r="E11" t="str">
        <f t="shared" si="2"/>
        <v>5-8 hours</v>
      </c>
      <c r="G11" t="s">
        <v>66</v>
      </c>
    </row>
    <row r="12" spans="1:7" x14ac:dyDescent="0.35">
      <c r="A12" t="s">
        <v>17</v>
      </c>
      <c r="B12" t="s">
        <v>26</v>
      </c>
      <c r="C12" t="str">
        <f t="shared" si="0"/>
        <v>Fremium</v>
      </c>
      <c r="D12">
        <f t="shared" si="1"/>
        <v>1000</v>
      </c>
      <c r="E12" t="str">
        <f t="shared" si="2"/>
        <v>5-8 hours</v>
      </c>
    </row>
    <row r="13" spans="1:7" x14ac:dyDescent="0.35">
      <c r="A13" t="s">
        <v>18</v>
      </c>
      <c r="B13" t="s">
        <v>25</v>
      </c>
      <c r="C13" t="str">
        <f t="shared" si="0"/>
        <v>Fremium</v>
      </c>
      <c r="D13">
        <f t="shared" si="1"/>
        <v>1000</v>
      </c>
      <c r="E13" t="str">
        <f t="shared" si="2"/>
        <v>5-8 hours</v>
      </c>
    </row>
    <row r="14" spans="1:7" x14ac:dyDescent="0.35">
      <c r="A14" t="s">
        <v>19</v>
      </c>
      <c r="B14" t="s">
        <v>25</v>
      </c>
      <c r="C14" t="str">
        <f t="shared" si="0"/>
        <v>Fremium</v>
      </c>
      <c r="D14">
        <f t="shared" si="1"/>
        <v>1000</v>
      </c>
      <c r="E14" t="str">
        <f t="shared" si="2"/>
        <v>5-8 hours</v>
      </c>
    </row>
    <row r="15" spans="1:7" x14ac:dyDescent="0.35">
      <c r="A15" t="s">
        <v>20</v>
      </c>
      <c r="B15" t="s">
        <v>25</v>
      </c>
      <c r="C15" t="str">
        <f t="shared" si="0"/>
        <v>Fremium</v>
      </c>
      <c r="D15">
        <f t="shared" si="1"/>
        <v>1000</v>
      </c>
      <c r="E15" t="str">
        <f t="shared" si="2"/>
        <v>5-8 hours</v>
      </c>
    </row>
    <row r="16" spans="1:7" x14ac:dyDescent="0.35">
      <c r="A16" t="s">
        <v>21</v>
      </c>
      <c r="B16" t="s">
        <v>25</v>
      </c>
      <c r="C16" t="str">
        <f t="shared" si="0"/>
        <v>Fremium</v>
      </c>
      <c r="D16">
        <f t="shared" si="1"/>
        <v>1000</v>
      </c>
      <c r="E16" t="str">
        <f t="shared" si="2"/>
        <v>5-8 hours</v>
      </c>
    </row>
    <row r="17" spans="1:5" x14ac:dyDescent="0.35">
      <c r="A17" t="s">
        <v>24</v>
      </c>
      <c r="B17" t="s">
        <v>26</v>
      </c>
      <c r="C17" t="str">
        <f t="shared" si="0"/>
        <v>Fremium</v>
      </c>
      <c r="D17">
        <f t="shared" si="1"/>
        <v>1000</v>
      </c>
      <c r="E17" t="str">
        <f t="shared" si="2"/>
        <v>5-8 hours</v>
      </c>
    </row>
    <row r="18" spans="1:5" x14ac:dyDescent="0.35">
      <c r="A18" t="s">
        <v>22</v>
      </c>
      <c r="B18" t="s">
        <v>26</v>
      </c>
      <c r="C18" t="str">
        <f t="shared" si="0"/>
        <v>Fremium</v>
      </c>
      <c r="D18">
        <f t="shared" si="1"/>
        <v>1000</v>
      </c>
      <c r="E18" t="str">
        <f t="shared" si="2"/>
        <v>5-8 hours</v>
      </c>
    </row>
    <row r="19" spans="1:5" x14ac:dyDescent="0.35">
      <c r="A19" t="s">
        <v>23</v>
      </c>
      <c r="B19" t="s">
        <v>26</v>
      </c>
      <c r="C19" t="str">
        <f t="shared" si="0"/>
        <v>Fremium</v>
      </c>
      <c r="D19">
        <f t="shared" si="1"/>
        <v>1000</v>
      </c>
      <c r="E19" t="str">
        <f t="shared" si="2"/>
        <v>5-8 hours</v>
      </c>
    </row>
    <row r="20" spans="1:5" x14ac:dyDescent="0.35">
      <c r="A20" t="s">
        <v>27</v>
      </c>
      <c r="B20" t="s">
        <v>26</v>
      </c>
      <c r="C20" t="str">
        <f t="shared" si="0"/>
        <v>Fremium</v>
      </c>
      <c r="D20">
        <f t="shared" si="1"/>
        <v>1000</v>
      </c>
      <c r="E20" t="str">
        <f t="shared" si="2"/>
        <v>5-8 hours</v>
      </c>
    </row>
    <row r="21" spans="1:5" x14ac:dyDescent="0.35">
      <c r="A21" t="s">
        <v>28</v>
      </c>
      <c r="B21" t="s">
        <v>26</v>
      </c>
      <c r="C21" t="str">
        <f t="shared" si="0"/>
        <v>Fremium</v>
      </c>
      <c r="D21">
        <f t="shared" si="1"/>
        <v>1000</v>
      </c>
      <c r="E21" t="str">
        <f t="shared" si="2"/>
        <v>5-8 hours</v>
      </c>
    </row>
    <row r="22" spans="1:5" x14ac:dyDescent="0.35">
      <c r="A22" t="s">
        <v>29</v>
      </c>
      <c r="B22" t="s">
        <v>26</v>
      </c>
      <c r="C22" t="str">
        <f t="shared" si="0"/>
        <v>Fremium</v>
      </c>
      <c r="D22">
        <f t="shared" si="1"/>
        <v>1000</v>
      </c>
      <c r="E22" t="str">
        <f t="shared" si="2"/>
        <v>5-8 hours</v>
      </c>
    </row>
    <row r="23" spans="1:5" x14ac:dyDescent="0.35">
      <c r="A23" t="s">
        <v>30</v>
      </c>
      <c r="B23" t="s">
        <v>26</v>
      </c>
      <c r="C23" t="str">
        <f t="shared" si="0"/>
        <v>Fremium</v>
      </c>
      <c r="D23">
        <f t="shared" si="1"/>
        <v>1000</v>
      </c>
      <c r="E23" t="str">
        <f t="shared" si="2"/>
        <v>5-8 hours</v>
      </c>
    </row>
    <row r="24" spans="1:5" x14ac:dyDescent="0.35">
      <c r="A24" t="s">
        <v>28</v>
      </c>
      <c r="B24" t="s">
        <v>26</v>
      </c>
      <c r="C24" t="str">
        <f t="shared" si="0"/>
        <v>Fremium</v>
      </c>
      <c r="D24">
        <f t="shared" si="1"/>
        <v>1000</v>
      </c>
      <c r="E24" t="str">
        <f t="shared" si="2"/>
        <v>5-8 hours</v>
      </c>
    </row>
    <row r="25" spans="1:5" x14ac:dyDescent="0.35">
      <c r="A25" t="s">
        <v>32</v>
      </c>
      <c r="B25" t="s">
        <v>26</v>
      </c>
      <c r="C25" t="str">
        <f t="shared" si="0"/>
        <v>Fremium</v>
      </c>
      <c r="D25">
        <f t="shared" si="1"/>
        <v>1000</v>
      </c>
      <c r="E25" t="str">
        <f t="shared" si="2"/>
        <v>5-8 hours</v>
      </c>
    </row>
    <row r="26" spans="1:5" x14ac:dyDescent="0.35">
      <c r="A26" t="s">
        <v>14</v>
      </c>
      <c r="B26" t="s">
        <v>26</v>
      </c>
      <c r="C26" t="str">
        <f t="shared" si="0"/>
        <v>Fremium</v>
      </c>
      <c r="D26">
        <f t="shared" si="1"/>
        <v>1000</v>
      </c>
      <c r="E26" t="str">
        <f t="shared" si="2"/>
        <v>5-8 hours</v>
      </c>
    </row>
    <row r="27" spans="1:5" x14ac:dyDescent="0.35">
      <c r="A27" t="s">
        <v>33</v>
      </c>
      <c r="B27" t="s">
        <v>26</v>
      </c>
      <c r="C27" t="str">
        <f t="shared" si="0"/>
        <v>Fremium</v>
      </c>
      <c r="D27">
        <f t="shared" si="1"/>
        <v>1000</v>
      </c>
      <c r="E27" t="str">
        <f t="shared" si="2"/>
        <v>5-8 hours</v>
      </c>
    </row>
    <row r="28" spans="1:5" x14ac:dyDescent="0.35">
      <c r="A28" t="s">
        <v>34</v>
      </c>
      <c r="B28" t="s">
        <v>36</v>
      </c>
      <c r="C28" t="str">
        <f t="shared" si="0"/>
        <v>Premium</v>
      </c>
      <c r="D28">
        <f t="shared" si="1"/>
        <v>3500</v>
      </c>
      <c r="E28" t="str">
        <f t="shared" si="2"/>
        <v>10+ hours</v>
      </c>
    </row>
    <row r="29" spans="1:5" x14ac:dyDescent="0.35">
      <c r="A29" t="s">
        <v>35</v>
      </c>
      <c r="B29" t="s">
        <v>36</v>
      </c>
      <c r="C29" t="str">
        <f t="shared" si="0"/>
        <v>Premium</v>
      </c>
      <c r="D29">
        <f t="shared" si="1"/>
        <v>3500</v>
      </c>
      <c r="E29" t="str">
        <f t="shared" si="2"/>
        <v>10+ hours</v>
      </c>
    </row>
    <row r="30" spans="1:5" x14ac:dyDescent="0.35">
      <c r="A30" t="s">
        <v>37</v>
      </c>
      <c r="B30" t="s">
        <v>36</v>
      </c>
      <c r="C30" t="str">
        <f t="shared" si="0"/>
        <v>Premium</v>
      </c>
      <c r="D30">
        <f t="shared" si="1"/>
        <v>3500</v>
      </c>
      <c r="E30" t="str">
        <f t="shared" si="2"/>
        <v>10+ hours</v>
      </c>
    </row>
    <row r="31" spans="1:5" x14ac:dyDescent="0.35">
      <c r="A31" t="s">
        <v>74</v>
      </c>
      <c r="B31" t="s">
        <v>36</v>
      </c>
      <c r="C31" t="str">
        <f t="shared" si="0"/>
        <v>Premium</v>
      </c>
      <c r="D31">
        <f t="shared" si="1"/>
        <v>3500</v>
      </c>
      <c r="E31" t="str">
        <f t="shared" si="2"/>
        <v>10+ hours</v>
      </c>
    </row>
    <row r="32" spans="1:5" x14ac:dyDescent="0.35">
      <c r="A32" t="s">
        <v>38</v>
      </c>
      <c r="B32" t="s">
        <v>36</v>
      </c>
      <c r="C32" t="str">
        <f t="shared" si="0"/>
        <v>Premium</v>
      </c>
      <c r="D32">
        <f t="shared" si="1"/>
        <v>3500</v>
      </c>
      <c r="E32" t="str">
        <f t="shared" si="2"/>
        <v>10+ hours</v>
      </c>
    </row>
    <row r="33" spans="1:5" x14ac:dyDescent="0.35">
      <c r="A33" t="s">
        <v>39</v>
      </c>
      <c r="B33" t="s">
        <v>36</v>
      </c>
      <c r="C33" t="str">
        <f t="shared" si="0"/>
        <v>Premium</v>
      </c>
      <c r="D33">
        <f t="shared" si="1"/>
        <v>3500</v>
      </c>
      <c r="E33" t="str">
        <f>IF(C33="Fremium", "5-8 hours", IF(C33="Premium", "10+ hours", "&lt;6 hours"))</f>
        <v>10+ hours</v>
      </c>
    </row>
    <row r="34" spans="1:5" x14ac:dyDescent="0.35">
      <c r="A34" t="s">
        <v>40</v>
      </c>
      <c r="B34" t="s">
        <v>36</v>
      </c>
      <c r="C34" t="str">
        <f t="shared" si="0"/>
        <v>Premium</v>
      </c>
      <c r="D34">
        <f t="shared" si="1"/>
        <v>3500</v>
      </c>
      <c r="E34" t="str">
        <f t="shared" si="2"/>
        <v>10+ hours</v>
      </c>
    </row>
    <row r="35" spans="1:5" x14ac:dyDescent="0.35">
      <c r="A35" t="s">
        <v>41</v>
      </c>
      <c r="B35" t="s">
        <v>36</v>
      </c>
      <c r="C35" t="str">
        <f t="shared" si="0"/>
        <v>Premium</v>
      </c>
      <c r="D35">
        <f t="shared" si="1"/>
        <v>3500</v>
      </c>
      <c r="E35" t="str">
        <f t="shared" si="2"/>
        <v>10+ hours</v>
      </c>
    </row>
    <row r="36" spans="1:5" x14ac:dyDescent="0.35">
      <c r="A36" t="s">
        <v>42</v>
      </c>
      <c r="B36" t="s">
        <v>36</v>
      </c>
      <c r="C36" t="str">
        <f t="shared" si="0"/>
        <v>Premium</v>
      </c>
      <c r="D36">
        <f t="shared" si="1"/>
        <v>3500</v>
      </c>
      <c r="E36" t="str">
        <f t="shared" si="2"/>
        <v>10+ hours</v>
      </c>
    </row>
    <row r="37" spans="1:5" x14ac:dyDescent="0.35">
      <c r="A37" t="s">
        <v>43</v>
      </c>
      <c r="B37" t="s">
        <v>36</v>
      </c>
      <c r="C37" t="str">
        <f t="shared" si="0"/>
        <v>Premium</v>
      </c>
      <c r="D37">
        <f t="shared" si="1"/>
        <v>3500</v>
      </c>
      <c r="E37" t="str">
        <f t="shared" si="2"/>
        <v>10+ hours</v>
      </c>
    </row>
    <row r="38" spans="1:5" x14ac:dyDescent="0.35">
      <c r="A38" t="s">
        <v>44</v>
      </c>
      <c r="B38" t="s">
        <v>36</v>
      </c>
      <c r="C38" t="str">
        <f t="shared" si="0"/>
        <v>Premium</v>
      </c>
      <c r="D38">
        <f t="shared" si="1"/>
        <v>3500</v>
      </c>
      <c r="E38" t="str">
        <f t="shared" si="2"/>
        <v>10+ hours</v>
      </c>
    </row>
    <row r="39" spans="1:5" x14ac:dyDescent="0.35">
      <c r="A39" t="s">
        <v>45</v>
      </c>
      <c r="B39" t="s">
        <v>36</v>
      </c>
      <c r="C39" t="str">
        <f t="shared" si="0"/>
        <v>Premium</v>
      </c>
      <c r="D39">
        <f t="shared" si="1"/>
        <v>3500</v>
      </c>
      <c r="E39" t="str">
        <f t="shared" si="2"/>
        <v>10+ hours</v>
      </c>
    </row>
    <row r="40" spans="1:5" x14ac:dyDescent="0.35">
      <c r="A40" t="s">
        <v>46</v>
      </c>
      <c r="B40" t="s">
        <v>36</v>
      </c>
      <c r="C40" t="str">
        <f t="shared" si="0"/>
        <v>Premium</v>
      </c>
      <c r="D40">
        <f t="shared" si="1"/>
        <v>3500</v>
      </c>
      <c r="E40" t="str">
        <f t="shared" si="2"/>
        <v>10+ hours</v>
      </c>
    </row>
    <row r="41" spans="1:5" x14ac:dyDescent="0.35">
      <c r="A41" t="s">
        <v>47</v>
      </c>
      <c r="B41" t="s">
        <v>56</v>
      </c>
      <c r="C41" t="str">
        <f t="shared" si="0"/>
        <v>Special</v>
      </c>
      <c r="D41" t="str">
        <f t="shared" si="1"/>
        <v>500-1500</v>
      </c>
      <c r="E41" t="str">
        <f t="shared" si="2"/>
        <v>&lt;6 hours</v>
      </c>
    </row>
    <row r="42" spans="1:5" x14ac:dyDescent="0.35">
      <c r="A42" t="s">
        <v>48</v>
      </c>
      <c r="B42" t="s">
        <v>56</v>
      </c>
      <c r="C42" t="str">
        <f t="shared" si="0"/>
        <v>Special</v>
      </c>
      <c r="D42" t="str">
        <f t="shared" si="1"/>
        <v>500-1500</v>
      </c>
      <c r="E42" t="str">
        <f t="shared" si="2"/>
        <v>&lt;6 hours</v>
      </c>
    </row>
    <row r="43" spans="1:5" x14ac:dyDescent="0.35">
      <c r="A43" t="s">
        <v>49</v>
      </c>
      <c r="B43" t="s">
        <v>56</v>
      </c>
      <c r="C43" t="str">
        <f t="shared" si="0"/>
        <v>Special</v>
      </c>
      <c r="D43" t="str">
        <f t="shared" si="1"/>
        <v>500-1500</v>
      </c>
      <c r="E43" t="str">
        <f t="shared" si="2"/>
        <v>&lt;6 hours</v>
      </c>
    </row>
    <row r="44" spans="1:5" x14ac:dyDescent="0.35">
      <c r="A44" t="s">
        <v>50</v>
      </c>
      <c r="B44" t="s">
        <v>56</v>
      </c>
      <c r="C44" t="str">
        <f t="shared" si="0"/>
        <v>Special</v>
      </c>
      <c r="D44" t="str">
        <f t="shared" si="1"/>
        <v>500-1500</v>
      </c>
      <c r="E44" t="str">
        <f t="shared" si="2"/>
        <v>&lt;6 hours</v>
      </c>
    </row>
    <row r="45" spans="1:5" x14ac:dyDescent="0.35">
      <c r="A45" t="s">
        <v>51</v>
      </c>
      <c r="B45" t="s">
        <v>56</v>
      </c>
      <c r="C45" t="str">
        <f t="shared" si="0"/>
        <v>Special</v>
      </c>
      <c r="D45" t="str">
        <f t="shared" si="1"/>
        <v>500-1500</v>
      </c>
      <c r="E45" t="str">
        <f t="shared" si="2"/>
        <v>&lt;6 hours</v>
      </c>
    </row>
    <row r="46" spans="1:5" x14ac:dyDescent="0.35">
      <c r="A46" t="s">
        <v>52</v>
      </c>
      <c r="B46" t="s">
        <v>56</v>
      </c>
      <c r="C46" t="str">
        <f t="shared" si="0"/>
        <v>Special</v>
      </c>
      <c r="D46" t="str">
        <f t="shared" si="1"/>
        <v>500-1500</v>
      </c>
      <c r="E46" t="str">
        <f t="shared" si="2"/>
        <v>&lt;6 hours</v>
      </c>
    </row>
    <row r="47" spans="1:5" x14ac:dyDescent="0.35">
      <c r="A47" t="s">
        <v>53</v>
      </c>
      <c r="B47" t="s">
        <v>26</v>
      </c>
      <c r="C47" t="str">
        <f t="shared" si="0"/>
        <v>Fremium</v>
      </c>
      <c r="D47">
        <f t="shared" si="1"/>
        <v>1000</v>
      </c>
      <c r="E47" t="str">
        <f t="shared" si="2"/>
        <v>5-8 hours</v>
      </c>
    </row>
    <row r="48" spans="1:5" x14ac:dyDescent="0.35">
      <c r="A48" t="s">
        <v>54</v>
      </c>
      <c r="B48" t="s">
        <v>26</v>
      </c>
      <c r="C48" t="str">
        <f t="shared" si="0"/>
        <v>Fremium</v>
      </c>
      <c r="D48">
        <f t="shared" si="1"/>
        <v>1000</v>
      </c>
      <c r="E48" t="str">
        <f t="shared" si="2"/>
        <v>5-8 hours</v>
      </c>
    </row>
    <row r="49" spans="1:5" x14ac:dyDescent="0.35">
      <c r="A49" t="s">
        <v>55</v>
      </c>
      <c r="B49" t="s">
        <v>25</v>
      </c>
      <c r="C49" t="str">
        <f t="shared" si="0"/>
        <v>Fremium</v>
      </c>
      <c r="D49">
        <f t="shared" si="1"/>
        <v>1000</v>
      </c>
      <c r="E49" t="str">
        <f t="shared" si="2"/>
        <v>5-8 hours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Hiking Routes </vt:lpstr>
      <vt:lpstr>Sheet3</vt:lpstr>
      <vt:lpstr>Templ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2023-08-17T07:09:44Z</dcterms:created>
  <dcterms:modified xsi:type="dcterms:W3CDTF">2023-08-25T11:22:32Z</dcterms:modified>
</cp:coreProperties>
</file>