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预测爬梯时长" sheetId="1" state="visible" r:id="rId3"/>
    <sheet name="反推歌曲等级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A3" authorId="0">
      <text>
        <r>
          <rPr>
            <sz val="10"/>
            <rFont val="Microsoft YaHei"/>
            <family val="2"/>
          </rPr>
          <t xml:space="preserve">如果有技能请直接填入技能后的
</t>
        </r>
      </text>
    </comment>
  </commentList>
</comments>
</file>

<file path=xl/sharedStrings.xml><?xml version="1.0" encoding="utf-8"?>
<sst xmlns="http://schemas.openxmlformats.org/spreadsheetml/2006/main" count="34" uniqueCount="31">
  <si>
    <t xml:space="preserve">歌曲分数</t>
  </si>
  <si>
    <t xml:space="preserve">歌曲等级</t>
  </si>
  <si>
    <t xml:space="preserve">一天打多少次（与清空次数不矛盾</t>
  </si>
  <si>
    <r>
      <rPr>
        <sz val="10"/>
        <rFont val="Microsoft YaHei"/>
        <family val="2"/>
        <charset val="1"/>
      </rPr>
      <t xml:space="preserve">搭档</t>
    </r>
    <r>
      <rPr>
        <sz val="10"/>
        <rFont val="Arial"/>
        <family val="2"/>
        <charset val="1"/>
      </rPr>
      <t xml:space="preserve">Step</t>
    </r>
  </si>
  <si>
    <r>
      <rPr>
        <sz val="10"/>
        <rFont val="Microsoft YaHei"/>
        <family val="2"/>
        <charset val="1"/>
      </rPr>
      <t xml:space="preserve">风暴</t>
    </r>
    <r>
      <rPr>
        <sz val="10"/>
        <rFont val="Arial"/>
        <family val="2"/>
        <charset val="1"/>
      </rPr>
      <t xml:space="preserve">Step</t>
    </r>
  </si>
  <si>
    <r>
      <rPr>
        <sz val="10"/>
        <rFont val="Microsoft YaHei"/>
        <family val="2"/>
        <charset val="1"/>
      </rPr>
      <t xml:space="preserve">终光</t>
    </r>
    <r>
      <rPr>
        <sz val="10"/>
        <rFont val="Arial"/>
        <family val="2"/>
        <charset val="1"/>
      </rPr>
      <t xml:space="preserve">Step</t>
    </r>
  </si>
  <si>
    <r>
      <rPr>
        <sz val="10"/>
        <rFont val="Microsoft YaHei"/>
        <family val="2"/>
        <charset val="1"/>
      </rPr>
      <t xml:space="preserve">一天清完的次数（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记一次</t>
    </r>
  </si>
  <si>
    <t xml:space="preserve">单次体力消耗</t>
  </si>
  <si>
    <t xml:space="preserve">梯子长度</t>
  </si>
  <si>
    <t xml:space="preserve">梯子台阶数</t>
  </si>
  <si>
    <t xml:space="preserve">剩余天数</t>
  </si>
  <si>
    <r>
      <rPr>
        <sz val="10"/>
        <rFont val="Microsoft YaHei"/>
        <family val="2"/>
        <charset val="1"/>
      </rPr>
      <t xml:space="preserve">单曲</t>
    </r>
    <r>
      <rPr>
        <sz val="10"/>
        <rFont val="Arial"/>
        <family val="2"/>
        <charset val="1"/>
      </rPr>
      <t xml:space="preserve">ptt</t>
    </r>
  </si>
  <si>
    <t xml:space="preserve">每日至少移动</t>
  </si>
  <si>
    <t xml:space="preserve">每次至少需要Step</t>
  </si>
  <si>
    <t xml:space="preserve">单次世界进度</t>
  </si>
  <si>
    <t xml:space="preserve">携带搭档游玩进度</t>
  </si>
  <si>
    <t xml:space="preserve">还要爬多少次</t>
  </si>
  <si>
    <t xml:space="preserve">条件：搭档恒定</t>
  </si>
  <si>
    <t xml:space="preserve">预计爬梯次数（次数</t>
  </si>
  <si>
    <t xml:space="preserve">预计天数消耗</t>
  </si>
  <si>
    <t xml:space="preserve">另加残片体力回复 天数预计</t>
  </si>
  <si>
    <t xml:space="preserve">条件：恒定风暴</t>
  </si>
  <si>
    <r>
      <rPr>
        <sz val="10"/>
        <rFont val="Microsoft YaHei"/>
        <family val="2"/>
        <charset val="1"/>
      </rPr>
      <t xml:space="preserve">条件：风暴</t>
    </r>
    <r>
      <rPr>
        <sz val="10"/>
        <rFont val="Arial"/>
        <family val="2"/>
        <charset val="1"/>
      </rPr>
      <t xml:space="preserve">+</t>
    </r>
    <r>
      <rPr>
        <sz val="10"/>
        <rFont val="Microsoft YaHei"/>
        <family val="2"/>
        <charset val="1"/>
      </rPr>
      <t xml:space="preserve">终光收尾</t>
    </r>
  </si>
  <si>
    <t xml:space="preserve">单次清空实际体力</t>
  </si>
  <si>
    <t xml:space="preserve">单日进度</t>
  </si>
  <si>
    <t xml:space="preserve">得分</t>
  </si>
  <si>
    <t xml:space="preserve">标定等级</t>
  </si>
  <si>
    <t xml:space="preserve">世界进度</t>
  </si>
  <si>
    <t xml:space="preserve">等级猜测</t>
  </si>
  <si>
    <t xml:space="preserve">趋近程度</t>
  </si>
  <si>
    <t xml:space="preserve">分数越高越准确 请选取趋近程度两项之中一个的值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</si>
</sst>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0"/>
      <name val="Microsoft YaHe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Microsoft YaHei"/>
      <family val="2"/>
      <charset val="1"/>
    </font>
    <font>
      <b val="true"/>
      <sz val="10"/>
      <color rgb="FFFF6D6D"/>
      <name val="Microsoft YaHei"/>
      <family val="2"/>
      <charset val="1"/>
    </font>
    <font>
      <b val="true"/>
      <sz val="10"/>
      <color rgb="FF5EB91E"/>
      <name val="Microsoft YaHei"/>
      <family val="2"/>
      <charset val="1"/>
    </font>
    <font>
      <b val="true"/>
      <i val="true"/>
      <sz val="10"/>
      <color rgb="FFFF0000"/>
      <name val="Microsoft YaHei"/>
      <family val="2"/>
      <charset val="1"/>
    </font>
    <font>
      <b val="true"/>
      <sz val="10"/>
      <name val="Microsoft YaHei"/>
      <family val="2"/>
      <charset val="1"/>
    </font>
    <font>
      <sz val="10"/>
      <name val="Microsoft YaHei"/>
      <family val="2"/>
    </font>
  </fonts>
  <fills count="13">
    <fill>
      <patternFill patternType="none"/>
    </fill>
    <fill>
      <patternFill patternType="gray125"/>
    </fill>
    <fill>
      <patternFill patternType="solid">
        <fgColor rgb="FFFF972F"/>
        <bgColor rgb="FFFF7B59"/>
      </patternFill>
    </fill>
    <fill>
      <patternFill patternType="solid">
        <fgColor rgb="FFE16173"/>
        <bgColor rgb="FFFF6D6D"/>
      </patternFill>
    </fill>
    <fill>
      <patternFill patternType="solid">
        <fgColor rgb="FFFFAA95"/>
        <bgColor rgb="FFFFA6A6"/>
      </patternFill>
    </fill>
    <fill>
      <patternFill patternType="solid">
        <fgColor rgb="FF729FCF"/>
        <bgColor rgb="FF969696"/>
      </patternFill>
    </fill>
    <fill>
      <patternFill patternType="solid">
        <fgColor rgb="FFEC9BA4"/>
        <bgColor rgb="FFFFA6A6"/>
      </patternFill>
    </fill>
    <fill>
      <patternFill patternType="solid">
        <fgColor rgb="FFB7B3CA"/>
        <bgColor rgb="FFE0C2CD"/>
      </patternFill>
    </fill>
    <fill>
      <patternFill patternType="solid">
        <fgColor rgb="FFFFA6A6"/>
        <bgColor rgb="FFFFAA95"/>
      </patternFill>
    </fill>
    <fill>
      <patternFill patternType="solid">
        <fgColor rgb="FFA1467E"/>
        <bgColor rgb="FFE16173"/>
      </patternFill>
    </fill>
    <fill>
      <patternFill patternType="solid">
        <fgColor rgb="FFFF7B59"/>
        <bgColor rgb="FFFF6D6D"/>
      </patternFill>
    </fill>
    <fill>
      <patternFill patternType="solid">
        <fgColor rgb="FFFFB66C"/>
        <bgColor rgb="FFFFAA95"/>
      </patternFill>
    </fill>
    <fill>
      <patternFill patternType="solid">
        <fgColor rgb="FFE0C2CD"/>
        <bgColor rgb="FFB7B3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729FCF"/>
      <rgbColor rgb="FFA1467E"/>
      <rgbColor rgb="FFFFFFCC"/>
      <rgbColor rgb="FFCCFFFF"/>
      <rgbColor rgb="FF660066"/>
      <rgbColor rgb="FFFF7B59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EC9BA4"/>
      <rgbColor rgb="FFFFB66C"/>
      <rgbColor rgb="FF3366FF"/>
      <rgbColor rgb="FF33CCCC"/>
      <rgbColor rgb="FF5EB91E"/>
      <rgbColor rgb="FFFFAA95"/>
      <rgbColor rgb="FFFF972F"/>
      <rgbColor rgb="FFFF6D6D"/>
      <rgbColor rgb="FF666699"/>
      <rgbColor rgb="FF969696"/>
      <rgbColor rgb="FF003366"/>
      <rgbColor rgb="FF339966"/>
      <rgbColor rgb="FF003300"/>
      <rgbColor rgb="FF333300"/>
      <rgbColor rgb="FF993300"/>
      <rgbColor rgb="FFE1617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23.07"/>
    <col collapsed="false" customWidth="true" hidden="false" outlineLevel="0" max="2" min="2" style="1" width="20.79"/>
    <col collapsed="false" customWidth="true" hidden="false" outlineLevel="0" max="3" min="3" style="1" width="30.57"/>
    <col collapsed="false" customWidth="false" hidden="false" outlineLevel="0" max="16384" min="4" style="1" width="10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9950659</v>
      </c>
      <c r="B2" s="3" t="n">
        <v>10.5</v>
      </c>
      <c r="C2" s="4" t="n">
        <v>6</v>
      </c>
    </row>
    <row r="3" customFormat="false" ht="14.15" hidden="false" customHeight="false" outlineLevel="0" collapsed="false">
      <c r="A3" s="1" t="s">
        <v>3</v>
      </c>
      <c r="B3" s="1" t="s">
        <v>4</v>
      </c>
      <c r="C3" s="1" t="s">
        <v>5</v>
      </c>
    </row>
    <row r="4" customFormat="false" ht="12.8" hidden="false" customHeight="false" outlineLevel="0" collapsed="false">
      <c r="A4" s="5" t="n">
        <v>160</v>
      </c>
      <c r="B4" s="6" t="n">
        <v>160</v>
      </c>
      <c r="C4" s="3" t="n">
        <v>210</v>
      </c>
    </row>
    <row r="5" customFormat="false" ht="14.15" hidden="false" customHeight="false" outlineLevel="0" collapsed="false">
      <c r="A5" s="7" t="s">
        <v>6</v>
      </c>
      <c r="B5" s="7"/>
      <c r="C5" s="1" t="s">
        <v>7</v>
      </c>
    </row>
    <row r="6" customFormat="false" ht="12.8" hidden="false" customHeight="false" outlineLevel="0" collapsed="false">
      <c r="A6" s="8" t="n">
        <v>2</v>
      </c>
      <c r="B6" s="8"/>
      <c r="C6" s="9" t="n">
        <v>2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10</v>
      </c>
    </row>
    <row r="8" customFormat="false" ht="12.8" hidden="false" customHeight="false" outlineLevel="0" collapsed="false">
      <c r="A8" s="6" t="n">
        <v>2619</v>
      </c>
      <c r="B8" s="10" t="n">
        <v>157</v>
      </c>
      <c r="C8" s="11" t="n">
        <v>12</v>
      </c>
    </row>
    <row r="13" customFormat="false" ht="14.15" hidden="false" customHeight="false" outlineLevel="0" collapsed="false">
      <c r="A13" s="1" t="s">
        <v>11</v>
      </c>
      <c r="B13" s="12" t="s">
        <v>12</v>
      </c>
      <c r="C13" s="1" t="s">
        <v>13</v>
      </c>
    </row>
    <row r="14" customFormat="false" ht="15" hidden="false" customHeight="false" outlineLevel="0" collapsed="false">
      <c r="A14" s="13" t="n">
        <f aca="false">IF(A2&gt;=10000000,B2+2,IF(A2&gt;=9800000,(A2-9800000)/200000+B2+1,B2+(A2-9500000)/300000))</f>
        <v>12.253295</v>
      </c>
      <c r="B14" s="14" t="n">
        <f aca="false">A8/C8</f>
        <v>218.25</v>
      </c>
      <c r="C14" s="15" t="n">
        <f aca="false">B14/C2</f>
        <v>36.375</v>
      </c>
    </row>
    <row r="15" customFormat="false" ht="12.8" hidden="false" customHeight="false" outlineLevel="0" collapsed="false">
      <c r="A15" s="1" t="s">
        <v>14</v>
      </c>
      <c r="B15" s="1" t="s">
        <v>15</v>
      </c>
      <c r="C15" s="1" t="s">
        <v>16</v>
      </c>
    </row>
    <row r="16" customFormat="false" ht="12.8" hidden="false" customHeight="false" outlineLevel="0" collapsed="false">
      <c r="A16" s="1" t="n">
        <f aca="false">2.5+2.45*SQRT(A14)</f>
        <v>11.0761531724603</v>
      </c>
      <c r="B16" s="1" t="n">
        <f aca="false">A16*(A4/50)</f>
        <v>35.4436901518728</v>
      </c>
      <c r="C16" s="16" t="n">
        <f aca="false">A8/B16</f>
        <v>73.8918546228634</v>
      </c>
    </row>
    <row r="17" customFormat="false" ht="12.8" hidden="false" customHeight="false" outlineLevel="0" collapsed="false">
      <c r="A17" s="17"/>
      <c r="B17" s="17"/>
      <c r="C17" s="17"/>
    </row>
    <row r="18" customFormat="false" ht="12.8" hidden="false" customHeight="false" outlineLevel="0" collapsed="false">
      <c r="A18" s="17"/>
      <c r="B18" s="17"/>
      <c r="C18" s="17"/>
    </row>
    <row r="19" customFormat="false" ht="12.8" hidden="false" customHeight="false" outlineLevel="0" collapsed="false">
      <c r="A19" s="17"/>
    </row>
    <row r="20" customFormat="false" ht="12.8" hidden="false" customHeight="false" outlineLevel="0" collapsed="false">
      <c r="A20" s="17"/>
    </row>
    <row r="23" customFormat="false" ht="12.8" hidden="false" customHeight="false" outlineLevel="0" collapsed="false">
      <c r="A23" s="18" t="s">
        <v>17</v>
      </c>
      <c r="B23" s="18"/>
    </row>
    <row r="24" customFormat="false" ht="12.8" hidden="false" customHeight="false" outlineLevel="0" collapsed="false">
      <c r="A24" s="1" t="s">
        <v>18</v>
      </c>
      <c r="B24" s="1" t="n">
        <f aca="false">A8/B16</f>
        <v>73.8918546228634</v>
      </c>
    </row>
    <row r="25" customFormat="false" ht="12.8" hidden="false" customHeight="false" outlineLevel="0" collapsed="false">
      <c r="A25" s="1" t="s">
        <v>19</v>
      </c>
      <c r="B25" s="1" t="n">
        <f aca="false">A8/(A6*12*B16)</f>
        <v>3.07882727595264</v>
      </c>
    </row>
    <row r="26" customFormat="false" ht="12.8" hidden="false" customHeight="false" outlineLevel="0" collapsed="false">
      <c r="A26" s="1" t="s">
        <v>20</v>
      </c>
      <c r="B26" s="1" t="n">
        <f aca="false">A8/((A6*12+6)*B16)</f>
        <v>2.46306182076211</v>
      </c>
    </row>
    <row r="28" customFormat="false" ht="12.8" hidden="false" customHeight="false" outlineLevel="0" collapsed="false">
      <c r="A28" s="18" t="s">
        <v>21</v>
      </c>
      <c r="B28" s="18"/>
    </row>
    <row r="29" customFormat="false" ht="12.8" hidden="false" customHeight="false" outlineLevel="0" collapsed="false">
      <c r="A29" s="1" t="s">
        <v>18</v>
      </c>
      <c r="B29" s="1" t="n">
        <f aca="false">A8/(A16*(B4/50))</f>
        <v>73.8918546228634</v>
      </c>
    </row>
    <row r="30" customFormat="false" ht="12.8" hidden="false" customHeight="false" outlineLevel="0" collapsed="false">
      <c r="A30" s="1" t="s">
        <v>19</v>
      </c>
      <c r="B30" s="1" t="n">
        <f aca="false">A8/(A6*12*(A16*B4/50))</f>
        <v>3.07882727595264</v>
      </c>
    </row>
    <row r="31" customFormat="false" ht="12.8" hidden="false" customHeight="false" outlineLevel="0" collapsed="false">
      <c r="A31" s="1" t="s">
        <v>20</v>
      </c>
    </row>
    <row r="33" customFormat="false" ht="14.15" hidden="false" customHeight="false" outlineLevel="0" collapsed="false">
      <c r="A33" s="7" t="s">
        <v>22</v>
      </c>
      <c r="B33" s="7"/>
    </row>
    <row r="34" customFormat="false" ht="12.8" hidden="false" customHeight="false" outlineLevel="0" collapsed="false">
      <c r="A34" s="1" t="s">
        <v>23</v>
      </c>
      <c r="B34" s="1" t="n">
        <f aca="false">7*2</f>
        <v>14</v>
      </c>
    </row>
    <row r="35" customFormat="false" ht="12.8" hidden="false" customHeight="false" outlineLevel="0" collapsed="false">
      <c r="A35" s="1" t="s">
        <v>24</v>
      </c>
    </row>
  </sheetData>
  <mergeCells count="5">
    <mergeCell ref="A5:B5"/>
    <mergeCell ref="A6:B6"/>
    <mergeCell ref="A23:B23"/>
    <mergeCell ref="A28:B28"/>
    <mergeCell ref="A33:B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7" width="17.04"/>
    <col collapsed="false" customWidth="true" hidden="false" outlineLevel="0" max="3" min="3" style="17" width="15.95"/>
  </cols>
  <sheetData>
    <row r="1" customFormat="false" ht="12.8" hidden="false" customHeight="false" outlineLevel="0" collapsed="false">
      <c r="A1" s="17" t="s">
        <v>25</v>
      </c>
      <c r="B1" s="17" t="s">
        <v>26</v>
      </c>
      <c r="C1" s="1" t="s">
        <v>27</v>
      </c>
      <c r="G1" s="1" t="s">
        <v>28</v>
      </c>
      <c r="H1" s="1" t="s">
        <v>29</v>
      </c>
    </row>
    <row r="2" customFormat="false" ht="14.15" hidden="false" customHeight="false" outlineLevel="0" collapsed="false">
      <c r="A2" s="19"/>
      <c r="B2" s="6"/>
      <c r="C2" s="20"/>
      <c r="G2" s="1" t="n">
        <f aca="false">B2</f>
        <v>0</v>
      </c>
      <c r="H2" s="21" t="e">
        <f aca="false">1-ABS(SQRT(IF($A$2&gt;=10000000,G2+2,IF($A$2&gt;=9800000,($A$2-9800000)/200000+G2+1,G2+($A$2-9500000)/300000)))-($C$2-2.5)/2.45)</f>
        <v>#VALUE!</v>
      </c>
    </row>
    <row r="3" customFormat="false" ht="14.15" hidden="false" customHeight="false" outlineLevel="0" collapsed="false">
      <c r="A3" s="7" t="s">
        <v>30</v>
      </c>
      <c r="B3" s="7"/>
      <c r="C3" s="7"/>
      <c r="G3" s="1" t="n">
        <f aca="false">G2+0.1</f>
        <v>0.1</v>
      </c>
      <c r="H3" s="21" t="e">
        <f aca="false">1-ABS(SQRT(IF($A$2&gt;=10000000,G3+2,IF($A$2&gt;=9800000,($A$2-9800000)/200000+G3+1,G3+($A$2-9500000)/300000)))-($C$2-2.5)/2.45)</f>
        <v>#VALUE!</v>
      </c>
    </row>
    <row r="4" customFormat="false" ht="14.15" hidden="false" customHeight="false" outlineLevel="0" collapsed="false">
      <c r="G4" s="1" t="n">
        <f aca="false">G3+0.1</f>
        <v>0.2</v>
      </c>
      <c r="H4" s="21" t="e">
        <f aca="false">1-ABS(SQRT(IF($A$2&gt;=10000000,G4+2,IF($A$2&gt;=9800000,($A$2-9800000)/200000+G4+1,G4+($A$2-9500000)/300000)))-($C$2-2.5)/2.45)</f>
        <v>#VALUE!</v>
      </c>
    </row>
    <row r="5" customFormat="false" ht="14.15" hidden="false" customHeight="false" outlineLevel="0" collapsed="false">
      <c r="G5" s="1" t="n">
        <f aca="false">G4+0.1</f>
        <v>0.3</v>
      </c>
      <c r="H5" s="21" t="e">
        <f aca="false">1-ABS(SQRT(IF($A$2&gt;=10000000,G5+2,IF($A$2&gt;=9800000,($A$2-9800000)/200000+G5+1,G5+($A$2-9500000)/300000)))-($C$2-2.5)/2.45)</f>
        <v>#VALUE!</v>
      </c>
    </row>
    <row r="6" customFormat="false" ht="14.15" hidden="false" customHeight="false" outlineLevel="0" collapsed="false">
      <c r="G6" s="1" t="n">
        <f aca="false">G5+0.1</f>
        <v>0.4</v>
      </c>
      <c r="H6" s="21" t="e">
        <f aca="false">1-ABS(SQRT(IF($A$2&gt;=10000000,G6+2,IF($A$2&gt;=9800000,($A$2-9800000)/200000+G6+1,G6+($A$2-9500000)/300000)))-($C$2-2.5)/2.45)</f>
        <v>#VALUE!</v>
      </c>
    </row>
    <row r="7" customFormat="false" ht="14.15" hidden="false" customHeight="false" outlineLevel="0" collapsed="false">
      <c r="G7" s="1" t="n">
        <f aca="false">G6+0.1</f>
        <v>0.5</v>
      </c>
      <c r="H7" s="21" t="e">
        <f aca="false">1-ABS(SQRT(IF($A$2&gt;=10000000,G7+2,IF($A$2&gt;=9800000,($A$2-9800000)/200000+G7+1,G7+($A$2-9500000)/300000)))-($C$2-2.5)/2.45)</f>
        <v>#VALUE!</v>
      </c>
    </row>
    <row r="8" customFormat="false" ht="14.15" hidden="false" customHeight="false" outlineLevel="0" collapsed="false">
      <c r="G8" s="1" t="n">
        <f aca="false">G7+0.1</f>
        <v>0.6</v>
      </c>
      <c r="H8" s="21" t="e">
        <f aca="false">1-ABS(SQRT(IF($A$2&gt;=10000000,G8+2,IF($A$2&gt;=9800000,($A$2-9800000)/200000+G8+1,G8+($A$2-9500000)/300000)))-($C$2-2.5)/2.45)</f>
        <v>#VALUE!</v>
      </c>
    </row>
    <row r="9" customFormat="false" ht="14.15" hidden="false" customHeight="false" outlineLevel="0" collapsed="false">
      <c r="G9" s="1" t="n">
        <f aca="false">G8+0.1</f>
        <v>0.7</v>
      </c>
      <c r="H9" s="21" t="e">
        <f aca="false">1-ABS(SQRT(IF($A$2&gt;=10000000,G9+2,IF($A$2&gt;=9800000,($A$2-9800000)/200000+G9+1,G9+($A$2-9500000)/300000)))-($C$2-2.5)/2.45)</f>
        <v>#VALUE!</v>
      </c>
    </row>
    <row r="10" customFormat="false" ht="14.15" hidden="false" customHeight="false" outlineLevel="0" collapsed="false">
      <c r="G10" s="1" t="n">
        <f aca="false">G9+0.1</f>
        <v>0.8</v>
      </c>
      <c r="H10" s="21" t="e">
        <f aca="false">1-ABS(SQRT(IF($A$2&gt;=10000000,G10+2,IF($A$2&gt;=9800000,($A$2-9800000)/200000+G10+1,G10+($A$2-9500000)/300000)))-($C$2-2.5)/2.45)</f>
        <v>#VALUE!</v>
      </c>
    </row>
    <row r="11" customFormat="false" ht="14.15" hidden="false" customHeight="false" outlineLevel="0" collapsed="false">
      <c r="G11" s="1" t="n">
        <f aca="false">G10+0.1</f>
        <v>0.9</v>
      </c>
      <c r="H11" s="21" t="e">
        <f aca="false">1-ABS(SQRT(IF($A$2&gt;=10000000,G11+2,IF($A$2&gt;=9800000,($A$2-9800000)/200000+G11+1,G11+($A$2-9500000)/300000)))-($C$2-2.5)/2.45)</f>
        <v>#VALUE!</v>
      </c>
    </row>
    <row r="26" customFormat="false" ht="12.8" hidden="false" customHeight="false" outlineLevel="0" collapsed="false">
      <c r="A26" s="1"/>
      <c r="B26" s="1"/>
    </row>
  </sheetData>
  <mergeCells count="1">
    <mergeCell ref="A3:C3"/>
  </mergeCells>
  <conditionalFormatting sqref="H2:H11">
    <cfRule type="top10" priority="2" aboveAverage="0" equalAverage="0" bottom="0" percent="0" rank="2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2025-01-30T01:24:06Z</dcterms:created>
  <dc:creator/>
  <dc:description/>
  <dc:language>zh-CN</dc:language>
  <cp:lastModifiedBy/>
  <dcterms:modified xsi:type="dcterms:W3CDTF">2025-04-06T22:59:51Z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