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曲目数据" sheetId="1" state="visible" r:id="rId3"/>
    <sheet name="设置&amp;计算页" sheetId="2" state="visible" r:id="rId4"/>
  </sheets>
  <definedNames>
    <definedName function="false" hidden="true" localSheetId="0" name="_xlnm._FilterDatabase" vbProcedure="false">曲目数据!$A$1:$I$435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<sst xmlns="http://schemas.openxmlformats.org/spreadsheetml/2006/main" count="1333" uniqueCount="1129">
  <si>
    <t xml:space="preserve">标题</t>
  </si>
  <si>
    <t xml:space="preserve">作者</t>
  </si>
  <si>
    <t xml:space="preserve">BPM</t>
  </si>
  <si>
    <t xml:space="preserve">Past</t>
  </si>
  <si>
    <t xml:space="preserve">Present</t>
  </si>
  <si>
    <t xml:space="preserve">Future</t>
  </si>
  <si>
    <t xml:space="preserve">Ethereal</t>
  </si>
  <si>
    <t xml:space="preserve">Beyond</t>
  </si>
  <si>
    <t xml:space="preserve">备注 数据截止6.0.3</t>
  </si>
  <si>
    <t xml:space="preserve">[X]</t>
  </si>
  <si>
    <t xml:space="preserve">Blacklolita</t>
  </si>
  <si>
    <t xml:space="preserve">162-180</t>
  </si>
  <si>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联动收录曲，曲名为“∞”的</t>
    </r>
    <r>
      <rPr>
        <sz val="10"/>
        <rFont val="Arial"/>
        <family val="2"/>
        <charset val="1"/>
      </rPr>
      <t xml:space="preserve">Leet</t>
    </r>
    <r>
      <rPr>
        <sz val="10"/>
        <rFont val="Microsoft YaHei"/>
        <family val="2"/>
        <charset val="1"/>
      </rPr>
      <t xml:space="preserve">语形式</t>
    </r>
  </si>
  <si>
    <t xml:space="preserve">#1f1e33</t>
  </si>
  <si>
    <r>
      <rPr>
        <sz val="10"/>
        <rFont val="Microsoft YaHei"/>
        <family val="2"/>
        <charset val="1"/>
      </rPr>
      <t xml:space="preserve">かめりあ</t>
    </r>
    <r>
      <rPr>
        <sz val="10"/>
        <rFont val="Arial"/>
        <family val="2"/>
        <charset val="1"/>
      </rPr>
      <t xml:space="preserve">(EDP)</t>
    </r>
  </si>
  <si>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</si>
  <si>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10pt8ion</t>
  </si>
  <si>
    <t xml:space="preserve">Lite Show Magic</t>
  </si>
  <si>
    <t xml:space="preserve">128-185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</si>
  <si>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EZ2ON REBOOT : R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Tetote Connect</t>
    </r>
    <r>
      <rPr>
        <sz val="10"/>
        <rFont val="Microsoft YaHei"/>
        <family val="2"/>
        <charset val="1"/>
      </rPr>
      <t xml:space="preserve">与音击；具有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</si>
  <si>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1F√</t>
  </si>
  <si>
    <t xml:space="preserve">WHITEFISTS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</si>
  <si>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1F√ / </t>
    </r>
    <r>
      <rPr>
        <sz val="10"/>
        <rFont val="Microsoft YaHei"/>
        <family val="2"/>
        <charset val="1"/>
      </rPr>
      <t xml:space="preserve">ハナノクモ》</t>
    </r>
  </si>
  <si>
    <t xml:space="preserve">7thSense</t>
  </si>
  <si>
    <t xml:space="preserve">削除</t>
  </si>
  <si>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联动收录曲，也收录于音击</t>
    </r>
  </si>
  <si>
    <t xml:space="preserve">99 Glooms</t>
  </si>
  <si>
    <t xml:space="preserve">Sta</t>
  </si>
  <si>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联动收录曲</t>
    </r>
  </si>
  <si>
    <t xml:space="preserve">〇、</t>
  </si>
  <si>
    <r>
      <rPr>
        <sz val="10"/>
        <rFont val="Arial"/>
        <family val="2"/>
        <charset val="1"/>
      </rPr>
      <t xml:space="preserve">Kolaa &amp; </t>
    </r>
    <r>
      <rPr>
        <sz val="10"/>
        <rFont val="Microsoft YaHei"/>
        <family val="2"/>
        <charset val="1"/>
      </rPr>
      <t xml:space="preserve">熊子</t>
    </r>
  </si>
  <si>
    <r>
      <rPr>
        <sz val="10"/>
        <rFont val="Microsoft YaHei"/>
        <family val="2"/>
        <charset val="1"/>
      </rPr>
      <t xml:space="preserve">曲名读作日语“一輪”，</t>
    </r>
    <r>
      <rPr>
        <sz val="10"/>
        <rFont val="Arial"/>
        <family val="2"/>
        <charset val="1"/>
      </rPr>
      <t xml:space="preserve">BOF:NT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名</t>
    </r>
  </si>
  <si>
    <t xml:space="preserve">A Wandering Melody of Love</t>
  </si>
  <si>
    <r>
      <rPr>
        <sz val="10"/>
        <rFont val="Microsoft YaHei"/>
        <family val="2"/>
        <charset val="1"/>
      </rPr>
      <t xml:space="preserve">からと</t>
    </r>
    <r>
      <rPr>
        <sz val="10"/>
        <rFont val="Arial"/>
        <family val="2"/>
        <charset val="1"/>
      </rPr>
      <t xml:space="preserve">Pαnchii</t>
    </r>
    <r>
      <rPr>
        <sz val="10"/>
        <rFont val="Microsoft YaHei"/>
        <family val="2"/>
        <charset val="1"/>
      </rPr>
      <t xml:space="preserve">少年 </t>
    </r>
    <r>
      <rPr>
        <sz val="10"/>
        <rFont val="Arial"/>
        <family val="2"/>
        <charset val="1"/>
      </rPr>
      <t xml:space="preserve">feat.</t>
    </r>
    <r>
      <rPr>
        <sz val="10"/>
        <rFont val="Microsoft YaHei"/>
        <family val="2"/>
        <charset val="1"/>
      </rPr>
      <t xml:space="preserve">はるの</t>
    </r>
    <r>
      <rPr>
        <sz val="10"/>
        <rFont val="Arial"/>
        <family val="2"/>
        <charset val="1"/>
      </rPr>
      <t xml:space="preserve">[9]</t>
    </r>
  </si>
  <si>
    <r>
      <rPr>
        <sz val="10"/>
        <rFont val="Microsoft YaHei"/>
        <family val="2"/>
        <charset val="1"/>
      </rPr>
      <t xml:space="preserve">原标题为“迷える音色は恋の唄”，</t>
    </r>
    <r>
      <rPr>
        <sz val="10"/>
        <rFont val="Arial"/>
        <family val="2"/>
        <charset val="1"/>
      </rPr>
      <t xml:space="preserve">2019</t>
    </r>
    <r>
      <rPr>
        <sz val="10"/>
        <rFont val="Microsoft YaHei"/>
        <family val="2"/>
        <charset val="1"/>
      </rPr>
      <t xml:space="preserve">公募冠军曲；音击、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联动提供曲，群愿角色曲，更多信息详见曲目页面</t>
    </r>
  </si>
  <si>
    <t xml:space="preserve">Abstruse Dilemma</t>
  </si>
  <si>
    <r>
      <rPr>
        <sz val="10"/>
        <rFont val="Arial"/>
        <family val="2"/>
        <charset val="1"/>
      </rPr>
      <t xml:space="preserve">Ashrount vs. </t>
    </r>
    <r>
      <rPr>
        <sz val="10"/>
        <rFont val="Microsoft YaHei"/>
        <family val="2"/>
        <charset val="1"/>
      </rPr>
      <t xml:space="preserve">打打だいず</t>
    </r>
  </si>
  <si>
    <r>
      <rPr>
        <sz val="10"/>
        <rFont val="Arial"/>
        <family val="2"/>
        <charset val="1"/>
      </rPr>
      <t xml:space="preserve">2022</t>
    </r>
    <r>
      <rPr>
        <sz val="10"/>
        <rFont val="Microsoft YaHei"/>
        <family val="2"/>
        <charset val="1"/>
      </rPr>
      <t xml:space="preserve">公募冠军曲，摩耶的角色曲；</t>
    </r>
    <r>
      <rPr>
        <sz val="10"/>
        <rFont val="Arial"/>
        <family val="2"/>
        <charset val="1"/>
      </rPr>
      <t xml:space="preserve">Rotaeno</t>
    </r>
    <r>
      <rPr>
        <sz val="10"/>
        <rFont val="Microsoft YaHei"/>
        <family val="2"/>
        <charset val="1"/>
      </rPr>
      <t xml:space="preserve">联动提供曲</t>
    </r>
  </si>
  <si>
    <t xml:space="preserve">Aegleseeker</t>
  </si>
  <si>
    <t xml:space="preserve">Silentroom vs Frums</t>
  </si>
  <si>
    <r>
      <rPr>
        <sz val="10"/>
        <rFont val="Arial"/>
        <family val="2"/>
        <charset val="1"/>
      </rPr>
      <t xml:space="preserve">2020</t>
    </r>
    <r>
      <rPr>
        <sz val="10"/>
        <rFont val="Microsoft YaHei"/>
        <family val="2"/>
        <charset val="1"/>
      </rPr>
      <t xml:space="preserve">公募冠军曲，拉格兰的角色曲，</t>
    </r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</si>
  <si>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Ai Drew</t>
  </si>
  <si>
    <t xml:space="preserve">Feryquitous</t>
  </si>
  <si>
    <t xml:space="preserve">音击联动收录曲</t>
  </si>
  <si>
    <t xml:space="preserve">AI[UE]OON</t>
  </si>
  <si>
    <t xml:space="preserve">MYUKKE.</t>
  </si>
  <si>
    <r>
      <rPr>
        <sz val="10"/>
        <rFont val="Arial"/>
        <family val="2"/>
        <charset val="1"/>
      </rPr>
      <t xml:space="preserve">2019</t>
    </r>
    <r>
      <rPr>
        <sz val="10"/>
        <rFont val="Microsoft YaHei"/>
        <family val="2"/>
        <charset val="1"/>
      </rPr>
      <t xml:space="preserve">公募优胜曲</t>
    </r>
  </si>
  <si>
    <t xml:space="preserve">Aleph-0</t>
  </si>
  <si>
    <t xml:space="preserve">LeaF</t>
  </si>
  <si>
    <t xml:space="preserve">35-400</t>
  </si>
  <si>
    <r>
      <rPr>
        <sz val="10"/>
        <rFont val="Arial"/>
        <family val="2"/>
        <charset val="1"/>
      </rPr>
      <t xml:space="preserve">BOFU2016</t>
    </r>
    <r>
      <rPr>
        <sz val="10"/>
        <rFont val="Microsoft YaHei"/>
        <family val="2"/>
        <charset val="1"/>
      </rPr>
      <t xml:space="preserve">个人战冠军，更多信息详见曲目页面</t>
    </r>
  </si>
  <si>
    <t xml:space="preserve">Alexandrite</t>
  </si>
  <si>
    <t xml:space="preserve">WAiKURO</t>
  </si>
  <si>
    <r>
      <rPr>
        <sz val="10"/>
        <rFont val="Microsoft YaHei"/>
        <family val="2"/>
        <charset val="1"/>
      </rPr>
      <t xml:space="preserve">咲弥的角色曲，</t>
    </r>
    <r>
      <rPr>
        <sz val="10"/>
        <rFont val="Arial"/>
        <family val="2"/>
        <charset val="1"/>
      </rPr>
      <t xml:space="preserve">2018</t>
    </r>
    <r>
      <rPr>
        <sz val="10"/>
        <rFont val="Microsoft YaHei"/>
        <family val="2"/>
        <charset val="1"/>
      </rPr>
      <t xml:space="preserve">年东京电玩展先行特典曲目；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Paradigm: Reboot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</si>
  <si>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Alice à la mode</t>
  </si>
  <si>
    <t xml:space="preserve">Masanori Akita</t>
  </si>
  <si>
    <t xml:space="preserve">80-134</t>
  </si>
  <si>
    <t xml:space="preserve">Alice's Suitcase</t>
  </si>
  <si>
    <t xml:space="preserve">Endorfin.</t>
  </si>
  <si>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、音击、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</si>
  <si>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Alone &amp; Lorn</t>
  </si>
  <si>
    <r>
      <rPr>
        <sz val="10"/>
        <rFont val="Arial"/>
        <family val="2"/>
        <charset val="1"/>
      </rPr>
      <t xml:space="preserve">Ponchi♪ feat.</t>
    </r>
    <r>
      <rPr>
        <sz val="10"/>
        <rFont val="Microsoft YaHei"/>
        <family val="2"/>
        <charset val="1"/>
      </rPr>
      <t xml:space="preserve">はぁち</t>
    </r>
  </si>
  <si>
    <r>
      <rPr>
        <sz val="10"/>
        <rFont val="Microsoft YaHei"/>
        <family val="2"/>
        <charset val="1"/>
      </rPr>
      <t xml:space="preserve">原标题为“アローンアンドローン”，</t>
    </r>
    <r>
      <rPr>
        <sz val="10"/>
        <rFont val="Arial"/>
        <family val="2"/>
        <charset val="1"/>
      </rPr>
      <t xml:space="preserve">2022</t>
    </r>
    <r>
      <rPr>
        <sz val="10"/>
        <rFont val="Microsoft YaHei"/>
        <family val="2"/>
        <charset val="1"/>
      </rPr>
      <t xml:space="preserve">公募优胜曲</t>
    </r>
  </si>
  <si>
    <t xml:space="preserve">Altair (feat. *spiLa*)</t>
  </si>
  <si>
    <t xml:space="preserve">kamome sano &amp; you</t>
  </si>
  <si>
    <t xml:space="preserve">Altale</t>
  </si>
  <si>
    <t xml:space="preserve">Sakuzyo</t>
  </si>
  <si>
    <t xml:space="preserve">83-90</t>
  </si>
  <si>
    <r>
      <rPr>
        <sz val="10"/>
        <rFont val="Arial"/>
        <family val="2"/>
        <charset val="1"/>
      </rPr>
      <t xml:space="preserve">G2R2014</t>
    </r>
    <r>
      <rPr>
        <sz val="10"/>
        <rFont val="Microsoft YaHei"/>
        <family val="2"/>
        <charset val="1"/>
      </rPr>
      <t xml:space="preserve">个人战冠军，更多信息详见曲目页面</t>
    </r>
  </si>
  <si>
    <t xml:space="preserve">ALTER EGO</t>
  </si>
  <si>
    <t xml:space="preserve">Yuta Imai vs Qlarabelle[7]</t>
  </si>
  <si>
    <r>
      <rPr>
        <sz val="10"/>
        <rFont val="Microsoft YaHei"/>
        <family val="2"/>
        <charset val="1"/>
      </rPr>
      <t xml:space="preserve">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</si>
  <si>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AlterAle</t>
  </si>
  <si>
    <r>
      <rPr>
        <sz val="10"/>
        <rFont val="Arial"/>
        <family val="2"/>
        <charset val="1"/>
      </rPr>
      <t xml:space="preserve">Arik Kau Delay</t>
    </r>
    <r>
      <rPr>
        <sz val="10"/>
        <rFont val="Microsoft YaHei"/>
        <family val="2"/>
        <charset val="1"/>
      </rPr>
      <t xml:space="preserve">（アラ</t>
    </r>
    <r>
      <rPr>
        <sz val="10"/>
        <rFont val="Arial"/>
        <family val="2"/>
        <charset val="1"/>
      </rPr>
      <t xml:space="preserve">&amp;</t>
    </r>
    <r>
      <rPr>
        <sz val="10"/>
        <rFont val="Microsoft YaHei"/>
        <family val="2"/>
        <charset val="1"/>
      </rPr>
      <t xml:space="preserve">かゆき</t>
    </r>
    <r>
      <rPr>
        <sz val="10"/>
        <rFont val="Arial"/>
        <family val="2"/>
        <charset val="1"/>
      </rPr>
      <t xml:space="preserve">&amp;</t>
    </r>
    <r>
      <rPr>
        <sz val="10"/>
        <rFont val="Microsoft YaHei"/>
        <family val="2"/>
        <charset val="1"/>
      </rPr>
      <t xml:space="preserve">でり）</t>
    </r>
  </si>
  <si>
    <t xml:space="preserve">220-245</t>
  </si>
  <si>
    <r>
      <rPr>
        <sz val="10"/>
        <rFont val="Arial"/>
        <family val="2"/>
        <charset val="1"/>
      </rPr>
      <t xml:space="preserve">2020</t>
    </r>
    <r>
      <rPr>
        <sz val="10"/>
        <rFont val="Microsoft YaHei"/>
        <family val="2"/>
        <charset val="1"/>
      </rPr>
      <t xml:space="preserve">公募优胜曲</t>
    </r>
  </si>
  <si>
    <t xml:space="preserve">AMAZING MIGHTYYYY!!!!</t>
  </si>
  <si>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</si>
  <si>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Amekagura</t>
  </si>
  <si>
    <t xml:space="preserve">荒谷サトル</t>
  </si>
  <si>
    <r>
      <rPr>
        <sz val="10"/>
        <rFont val="Microsoft YaHei"/>
        <family val="2"/>
        <charset val="1"/>
      </rPr>
      <t xml:space="preserve">原标题为“雨神楽”，</t>
    </r>
    <r>
      <rPr>
        <sz val="10"/>
        <rFont val="Arial"/>
        <family val="2"/>
        <charset val="1"/>
      </rPr>
      <t xml:space="preserve">2022</t>
    </r>
    <r>
      <rPr>
        <sz val="10"/>
        <rFont val="Microsoft YaHei"/>
        <family val="2"/>
        <charset val="1"/>
      </rPr>
      <t xml:space="preserve">公募优胜曲</t>
    </r>
  </si>
  <si>
    <t xml:space="preserve">amygdata</t>
  </si>
  <si>
    <t xml:space="preserve">nitro</t>
  </si>
  <si>
    <r>
      <rPr>
        <sz val="10"/>
        <rFont val="Microsoft YaHei"/>
        <family val="2"/>
        <charset val="1"/>
      </rPr>
      <t xml:space="preserve">我做我自己曲子的谱</t>
    </r>
    <r>
      <rPr>
        <sz val="10"/>
        <rFont val="Arial"/>
        <family val="2"/>
        <charset val="1"/>
      </rPr>
      <t xml:space="preserve">2.0</t>
    </r>
  </si>
  <si>
    <t xml:space="preserve">And Revive The Melody</t>
  </si>
  <si>
    <t xml:space="preserve">黒魔</t>
  </si>
  <si>
    <t xml:space="preserve">210-220</t>
  </si>
  <si>
    <t xml:space="preserve">Anokumene</t>
  </si>
  <si>
    <t xml:space="preserve">Jun Kuroda</t>
  </si>
  <si>
    <r>
      <rPr>
        <sz val="10"/>
        <rFont val="Arial"/>
        <family val="2"/>
        <charset val="1"/>
      </rPr>
      <t xml:space="preserve">BOFU2016</t>
    </r>
    <r>
      <rPr>
        <sz val="10"/>
        <rFont val="Microsoft YaHei"/>
        <family val="2"/>
        <charset val="1"/>
      </rPr>
      <t xml:space="preserve">参赛曲，原标题为“</t>
    </r>
    <r>
      <rPr>
        <sz val="10"/>
        <rFont val="Arial"/>
        <family val="2"/>
        <charset val="1"/>
      </rPr>
      <t xml:space="preserve">Anökumene”</t>
    </r>
    <r>
      <rPr>
        <sz val="10"/>
        <rFont val="Microsoft YaHei"/>
        <family val="2"/>
        <charset val="1"/>
      </rPr>
      <t xml:space="preserve">，也收录于</t>
    </r>
    <r>
      <rPr>
        <sz val="10"/>
        <rFont val="Arial"/>
        <family val="2"/>
        <charset val="1"/>
      </rPr>
      <t xml:space="preserve">Berry Melody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Paradigm: Reboot</t>
    </r>
    <r>
      <rPr>
        <sz val="10"/>
        <rFont val="Microsoft YaHei"/>
        <family val="2"/>
        <charset val="1"/>
      </rPr>
      <t xml:space="preserve">和</t>
    </r>
    <r>
      <rPr>
        <sz val="10"/>
        <rFont val="Arial"/>
        <family val="2"/>
        <charset val="1"/>
      </rPr>
      <t xml:space="preserve">Rotaeno</t>
    </r>
  </si>
  <si>
    <t xml:space="preserve">Antagonism</t>
  </si>
  <si>
    <t xml:space="preserve">Yooh vs. siromaru</t>
  </si>
  <si>
    <r>
      <rPr>
        <sz val="10"/>
        <rFont val="Arial"/>
        <family val="2"/>
        <charset val="1"/>
      </rPr>
      <t xml:space="preserve">Rotaeno</t>
    </r>
    <r>
      <rPr>
        <sz val="10"/>
        <rFont val="Microsoft YaHei"/>
        <family val="2"/>
        <charset val="1"/>
      </rPr>
      <t xml:space="preserve">联动提供曲</t>
    </r>
  </si>
  <si>
    <t xml:space="preserve">Antithese</t>
  </si>
  <si>
    <r>
      <rPr>
        <sz val="10"/>
        <rFont val="Microsoft YaHei"/>
        <family val="2"/>
        <charset val="1"/>
      </rPr>
      <t xml:space="preserve">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难度，信息详见下文；</t>
    </r>
    <r>
      <rPr>
        <sz val="10"/>
        <rFont val="Arial"/>
        <family val="2"/>
        <charset val="1"/>
      </rPr>
      <t xml:space="preserve">Phigros</t>
    </r>
    <r>
      <rPr>
        <sz val="10"/>
        <rFont val="Microsoft YaHei"/>
        <family val="2"/>
        <charset val="1"/>
      </rPr>
      <t xml:space="preserve">联动提供曲</t>
    </r>
  </si>
  <si>
    <t xml:space="preserve">April showers</t>
  </si>
  <si>
    <t xml:space="preserve">cubesato</t>
  </si>
  <si>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联动收录曲，原标题为“四月の雨”；更多信息详见曲目页面</t>
    </r>
  </si>
  <si>
    <t xml:space="preserve">Arcahv</t>
  </si>
  <si>
    <r>
      <rPr>
        <sz val="10"/>
        <rFont val="Microsoft YaHei"/>
        <family val="2"/>
        <charset val="1"/>
      </rPr>
      <t xml:space="preserve">被官方称为“</t>
    </r>
    <r>
      <rPr>
        <sz val="10"/>
        <rFont val="Arial"/>
        <family val="2"/>
        <charset val="1"/>
      </rPr>
      <t xml:space="preserve">Terminal Song”</t>
    </r>
    <r>
      <rPr>
        <sz val="10"/>
        <rFont val="Microsoft YaHei"/>
        <family val="2"/>
        <charset val="1"/>
      </rPr>
      <t xml:space="preserve">的隐藏曲，需要特殊方法解禁；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</si>
  <si>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Arcana Eden</t>
  </si>
  <si>
    <t xml:space="preserve">Team Grimoire vs Sakuzyo vs Laur</t>
  </si>
  <si>
    <r>
      <rPr>
        <sz val="10"/>
        <rFont val="Microsoft YaHei"/>
        <family val="2"/>
        <charset val="1"/>
      </rPr>
      <t xml:space="preserve">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难度，信息详见下文；需通过“</t>
    </r>
    <r>
      <rPr>
        <sz val="10"/>
        <rFont val="Arial"/>
        <family val="2"/>
        <charset val="1"/>
      </rPr>
      <t xml:space="preserve">Axiom of the End”</t>
    </r>
    <r>
      <rPr>
        <sz val="10"/>
        <rFont val="Microsoft YaHei"/>
        <family val="2"/>
        <charset val="1"/>
      </rPr>
      <t xml:space="preserve">解禁</t>
    </r>
  </si>
  <si>
    <t xml:space="preserve">Arghena</t>
  </si>
  <si>
    <t xml:space="preserve">Feryquitous vs Laur</t>
  </si>
  <si>
    <r>
      <rPr>
        <sz val="10"/>
        <rFont val="Arial"/>
        <family val="2"/>
        <charset val="1"/>
      </rPr>
      <t xml:space="preserve">2022</t>
    </r>
    <r>
      <rPr>
        <sz val="10"/>
        <rFont val="Microsoft YaHei"/>
        <family val="2"/>
        <charset val="1"/>
      </rPr>
      <t xml:space="preserve">公募优胜曲，洞烛的角色曲</t>
    </r>
  </si>
  <si>
    <t xml:space="preserve">Ascent</t>
  </si>
  <si>
    <t xml:space="preserve">TANUKI</t>
  </si>
  <si>
    <t xml:space="preserve">Ashen 6oundary</t>
  </si>
  <si>
    <t xml:space="preserve">YUKIYANAGI</t>
  </si>
  <si>
    <t xml:space="preserve">Astra walkthrough</t>
  </si>
  <si>
    <t xml:space="preserve">paraoka</t>
  </si>
  <si>
    <r>
      <rPr>
        <sz val="10"/>
        <rFont val="Microsoft YaHei"/>
        <family val="2"/>
        <charset val="1"/>
      </rPr>
      <t xml:space="preserve">也收录于</t>
    </r>
    <r>
      <rPr>
        <sz val="10"/>
        <rFont val="Arial"/>
        <family val="2"/>
        <charset val="1"/>
      </rPr>
      <t xml:space="preserve">Tone Sphere</t>
    </r>
  </si>
  <si>
    <t xml:space="preserve">Astral Quantization</t>
  </si>
  <si>
    <t xml:space="preserve">Dj Grimoire</t>
  </si>
  <si>
    <t xml:space="preserve">隐藏曲，需要特殊方法解禁</t>
  </si>
  <si>
    <t xml:space="preserve">Astral tale</t>
  </si>
  <si>
    <t xml:space="preserve">Noah</t>
  </si>
  <si>
    <t xml:space="preserve">astral.exe</t>
  </si>
  <si>
    <t xml:space="preserve">Synzak &amp; Laxeno57</t>
  </si>
  <si>
    <r>
      <rPr>
        <sz val="10"/>
        <rFont val="Arial"/>
        <family val="2"/>
        <charset val="1"/>
      </rPr>
      <t xml:space="preserve">BOF:NT</t>
    </r>
    <r>
      <rPr>
        <sz val="10"/>
        <rFont val="Microsoft YaHei"/>
        <family val="2"/>
        <charset val="1"/>
      </rPr>
      <t xml:space="preserve">参赛曲</t>
    </r>
  </si>
  <si>
    <t xml:space="preserve">aterlbus</t>
  </si>
  <si>
    <t xml:space="preserve">Aoi</t>
  </si>
  <si>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联动收录曲；原标题为“</t>
    </r>
    <r>
      <rPr>
        <sz val="10"/>
        <rFont val="Arial"/>
        <family val="2"/>
        <charset val="1"/>
      </rPr>
      <t xml:space="preserve">αterlβus”</t>
    </r>
    <r>
      <rPr>
        <sz val="10"/>
        <rFont val="Microsoft YaHei"/>
        <family val="2"/>
        <charset val="1"/>
      </rPr>
      <t xml:space="preserve">，意为“黑白之战”；</t>
    </r>
    <r>
      <rPr>
        <sz val="10"/>
        <rFont val="Arial"/>
        <family val="2"/>
        <charset val="1"/>
      </rPr>
      <t xml:space="preserve">guardina</t>
    </r>
    <r>
      <rPr>
        <sz val="10"/>
        <rFont val="Microsoft YaHei"/>
        <family val="2"/>
        <charset val="1"/>
      </rPr>
      <t xml:space="preserve">前作；</t>
    </r>
  </si>
  <si>
    <t xml:space="preserve">AttraqtiA</t>
  </si>
  <si>
    <t xml:space="preserve">かめりあ</t>
  </si>
  <si>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联动提供曲</t>
    </r>
  </si>
  <si>
    <t xml:space="preserve">Aurgelmir</t>
  </si>
  <si>
    <r>
      <rPr>
        <sz val="10"/>
        <rFont val="Microsoft YaHei"/>
        <family val="2"/>
        <charset val="1"/>
      </rPr>
      <t xml:space="preserve">溝口ゆうま </t>
    </r>
    <r>
      <rPr>
        <sz val="10"/>
        <rFont val="Arial"/>
        <family val="2"/>
        <charset val="1"/>
      </rPr>
      <t xml:space="preserve">feat. </t>
    </r>
    <r>
      <rPr>
        <sz val="10"/>
        <rFont val="Microsoft YaHei"/>
        <family val="2"/>
        <charset val="1"/>
      </rPr>
      <t xml:space="preserve">大瀬良あい</t>
    </r>
  </si>
  <si>
    <t xml:space="preserve">122-230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</si>
  <si>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</t>
    </r>
  </si>
  <si>
    <t xml:space="preserve">Auxesia</t>
  </si>
  <si>
    <t xml:space="preserve">ginkiha</t>
  </si>
  <si>
    <r>
      <rPr>
        <sz val="10"/>
        <rFont val="Microsoft YaHei"/>
        <family val="2"/>
        <charset val="1"/>
      </rPr>
      <t xml:space="preserve">光（夏）与对立（夏）的角色曲，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联动提供曲</t>
    </r>
  </si>
  <si>
    <t xml:space="preserve">Avant Raze</t>
  </si>
  <si>
    <t xml:space="preserve">Sampling Masters MEGA</t>
  </si>
  <si>
    <r>
      <rPr>
        <sz val="10"/>
        <rFont val="Microsoft YaHei"/>
        <family val="2"/>
        <charset val="1"/>
      </rPr>
      <t xml:space="preserve">兮娅的角色曲，</t>
    </r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联动提供曲</t>
    </r>
  </si>
  <si>
    <t xml:space="preserve">Ävril -Flicka i krans-</t>
  </si>
  <si>
    <t xml:space="preserve">Rigël Theatre</t>
  </si>
  <si>
    <r>
      <rPr>
        <sz val="10"/>
        <rFont val="Microsoft YaHei"/>
        <family val="2"/>
        <charset val="1"/>
      </rPr>
      <t xml:space="preserve">出自</t>
    </r>
    <r>
      <rPr>
        <sz val="10"/>
        <rFont val="Arial"/>
        <family val="2"/>
        <charset val="1"/>
      </rPr>
      <t xml:space="preserve">2021</t>
    </r>
    <r>
      <rPr>
        <sz val="10"/>
        <rFont val="Microsoft YaHei"/>
        <family val="2"/>
        <charset val="1"/>
      </rPr>
      <t xml:space="preserve">年</t>
    </r>
    <r>
      <rPr>
        <sz val="10"/>
        <rFont val="Arial"/>
        <family val="2"/>
        <charset val="1"/>
      </rPr>
      <t xml:space="preserve">05</t>
    </r>
    <r>
      <rPr>
        <sz val="10"/>
        <rFont val="Microsoft YaHei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06</t>
    </r>
    <r>
      <rPr>
        <sz val="10"/>
        <rFont val="Microsoft YaHei"/>
        <family val="2"/>
        <charset val="1"/>
      </rPr>
      <t xml:space="preserve">日发布的同名专辑（收录版本长度与专辑曲相比有一定裁剪）。三个难度的曲绘各不相同，且均基于试听</t>
    </r>
    <r>
      <rPr>
        <sz val="10"/>
        <rFont val="Arial"/>
        <family val="2"/>
        <charset val="1"/>
      </rPr>
      <t xml:space="preserve">PV</t>
    </r>
    <r>
      <rPr>
        <sz val="10"/>
        <rFont val="Microsoft YaHei"/>
        <family val="2"/>
        <charset val="1"/>
      </rPr>
      <t xml:space="preserve">的画面。</t>
    </r>
  </si>
  <si>
    <t xml:space="preserve">Awaken In Ruins</t>
  </si>
  <si>
    <t xml:space="preserve">Supa7onyz</t>
  </si>
  <si>
    <r>
      <rPr>
        <sz val="10"/>
        <rFont val="Arial"/>
        <family val="2"/>
        <charset val="1"/>
      </rPr>
      <t xml:space="preserve">Paradigm: Reboot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Rotaeno</t>
    </r>
  </si>
  <si>
    <t xml:space="preserve">Axium Crisis</t>
  </si>
  <si>
    <t xml:space="preserve">ak+q</t>
  </si>
  <si>
    <r>
      <rPr>
        <sz val="10"/>
        <rFont val="Microsoft YaHei"/>
        <family val="2"/>
        <charset val="1"/>
      </rPr>
      <t xml:space="preserve">对立（</t>
    </r>
    <r>
      <rPr>
        <sz val="10"/>
        <rFont val="Arial"/>
        <family val="2"/>
        <charset val="1"/>
      </rPr>
      <t xml:space="preserve">Axium</t>
    </r>
    <r>
      <rPr>
        <sz val="10"/>
        <rFont val="Microsoft YaHei"/>
        <family val="2"/>
        <charset val="1"/>
      </rPr>
      <t xml:space="preserve">）的角色曲，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</si>
  <si>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B.B.K.K.B.K.K.</t>
  </si>
  <si>
    <t xml:space="preserve">nora2r</t>
  </si>
  <si>
    <r>
      <rPr>
        <sz val="10"/>
        <rFont val="Arial"/>
        <family val="2"/>
        <charset val="1"/>
      </rPr>
      <t xml:space="preserve">BOF2013</t>
    </r>
    <r>
      <rPr>
        <sz val="10"/>
        <rFont val="Microsoft YaHei"/>
        <family val="2"/>
        <charset val="1"/>
      </rPr>
      <t xml:space="preserve">个人战冠军，更多信息详见曲目页面</t>
    </r>
  </si>
  <si>
    <t xml:space="preserve">Babaroque</t>
  </si>
  <si>
    <t xml:space="preserve">cYsmix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</si>
  <si>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Oracle</t>
    </r>
    <r>
      <rPr>
        <sz val="10"/>
        <rFont val="Microsoft YaHei"/>
        <family val="2"/>
        <charset val="1"/>
      </rPr>
      <t xml:space="preserve">》</t>
    </r>
  </si>
  <si>
    <t xml:space="preserve">Back to Basics</t>
  </si>
  <si>
    <t xml:space="preserve">m1dy</t>
  </si>
  <si>
    <t xml:space="preserve">BADTEK</t>
  </si>
  <si>
    <t xml:space="preserve">EBIMAYO</t>
  </si>
  <si>
    <t xml:space="preserve">Bamboo</t>
  </si>
  <si>
    <r>
      <rPr>
        <sz val="10"/>
        <rFont val="Microsoft YaHei"/>
        <family val="2"/>
        <charset val="1"/>
      </rPr>
      <t xml:space="preserve">立秋 </t>
    </r>
    <r>
      <rPr>
        <sz val="10"/>
        <rFont val="Arial"/>
        <family val="2"/>
        <charset val="1"/>
      </rPr>
      <t xml:space="preserve">feat.</t>
    </r>
    <r>
      <rPr>
        <sz val="10"/>
        <rFont val="Microsoft YaHei"/>
        <family val="2"/>
        <charset val="1"/>
      </rPr>
      <t xml:space="preserve">ちょこ</t>
    </r>
  </si>
  <si>
    <t xml:space="preserve">5-315[5]</t>
  </si>
  <si>
    <r>
      <rPr>
        <sz val="10"/>
        <rFont val="Arial"/>
        <family val="2"/>
        <charset val="1"/>
      </rPr>
      <t xml:space="preserve">BOFXVI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名，原标题为“竹”，更多信息详见曲目页面</t>
    </r>
  </si>
  <si>
    <t xml:space="preserve">BATTLE NO.1</t>
  </si>
  <si>
    <t xml:space="preserve">TANO*C Sound Team</t>
  </si>
  <si>
    <t xml:space="preserve">更多信息详见曲目页面</t>
  </si>
  <si>
    <t xml:space="preserve">Be There</t>
  </si>
  <si>
    <t xml:space="preserve">PSYQUI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</si>
  <si>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联动提供曲</t>
    </r>
  </si>
  <si>
    <t xml:space="preserve">Beautiful Dreamer</t>
  </si>
  <si>
    <t xml:space="preserve">M-Project</t>
  </si>
  <si>
    <t xml:space="preserve">Beside You</t>
  </si>
  <si>
    <t xml:space="preserve">江口孝宏</t>
  </si>
  <si>
    <t xml:space="preserve">Black Lotus</t>
  </si>
  <si>
    <t xml:space="preserve">wa.</t>
  </si>
  <si>
    <r>
      <rPr>
        <sz val="10"/>
        <rFont val="Arial"/>
        <family val="2"/>
        <charset val="1"/>
      </rPr>
      <t xml:space="preserve">BOFU2016</t>
    </r>
    <r>
      <rPr>
        <sz val="10"/>
        <rFont val="Microsoft YaHei"/>
        <family val="2"/>
        <charset val="1"/>
      </rPr>
      <t xml:space="preserve">个人战亚军，也收录于</t>
    </r>
    <r>
      <rPr>
        <sz val="10"/>
        <rFont val="Arial"/>
        <family val="2"/>
        <charset val="1"/>
      </rPr>
      <t xml:space="preserve">SDVX</t>
    </r>
    <r>
      <rPr>
        <sz val="10"/>
        <rFont val="Microsoft YaHei"/>
        <family val="2"/>
        <charset val="1"/>
      </rPr>
      <t xml:space="preserve">与</t>
    </r>
    <r>
      <rPr>
        <sz val="10"/>
        <rFont val="Arial"/>
        <family val="2"/>
        <charset val="1"/>
      </rPr>
      <t xml:space="preserve">CHUNITHM</t>
    </r>
  </si>
  <si>
    <t xml:space="preserve">Black MInD</t>
  </si>
  <si>
    <t xml:space="preserve">COSIO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</si>
  <si>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与</t>
    </r>
    <r>
      <rPr>
        <sz val="10"/>
        <rFont val="Arial"/>
        <family val="2"/>
        <charset val="1"/>
      </rPr>
      <t xml:space="preserve">DJMAX RESPECT</t>
    </r>
  </si>
  <si>
    <t xml:space="preserve">Black Territory</t>
  </si>
  <si>
    <t xml:space="preserve">DJ Myosuke</t>
  </si>
  <si>
    <t xml:space="preserve">Blaster</t>
  </si>
  <si>
    <t xml:space="preserve">Massive New Krew</t>
  </si>
  <si>
    <r>
      <rPr>
        <sz val="10"/>
        <rFont val="Arial"/>
        <family val="2"/>
        <charset val="1"/>
      </rPr>
      <t xml:space="preserve">Arcaea</t>
    </r>
    <r>
      <rPr>
        <sz val="10"/>
        <rFont val="Microsoft YaHei"/>
        <family val="2"/>
        <charset val="1"/>
      </rPr>
      <t xml:space="preserve">一周年纪念曲目</t>
    </r>
  </si>
  <si>
    <t xml:space="preserve">Blocked Library</t>
  </si>
  <si>
    <t xml:space="preserve">影虎。</t>
  </si>
  <si>
    <t xml:space="preserve">Blossoms</t>
  </si>
  <si>
    <t xml:space="preserve">T2Kazuya</t>
  </si>
  <si>
    <t xml:space="preserve">BLRINK</t>
  </si>
  <si>
    <r>
      <rPr>
        <sz val="10"/>
        <rFont val="Arial"/>
        <family val="2"/>
        <charset val="1"/>
      </rPr>
      <t xml:space="preserve">Arcaea</t>
    </r>
    <r>
      <rPr>
        <sz val="10"/>
        <rFont val="Microsoft YaHei"/>
        <family val="2"/>
        <charset val="1"/>
      </rPr>
      <t xml:space="preserve">三周年纪念曲目</t>
    </r>
  </si>
  <si>
    <t xml:space="preserve">blue comet</t>
  </si>
  <si>
    <t xml:space="preserve">ああああ</t>
  </si>
  <si>
    <t xml:space="preserve">100-172</t>
  </si>
  <si>
    <t xml:space="preserve">Blue Rose</t>
  </si>
  <si>
    <t xml:space="preserve">Cosmograph</t>
  </si>
  <si>
    <t xml:space="preserve">250-295</t>
  </si>
  <si>
    <t xml:space="preserve">Bookmaker (2D Version)</t>
  </si>
  <si>
    <t xml:space="preserve">Kobaryo</t>
  </si>
  <si>
    <r>
      <rPr>
        <sz val="10"/>
        <rFont val="Microsoft YaHei"/>
        <family val="2"/>
        <charset val="1"/>
      </rPr>
      <t xml:space="preserve">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</si>
  <si>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Brand new world</t>
  </si>
  <si>
    <t xml:space="preserve">U-ske</t>
  </si>
  <si>
    <t xml:space="preserve">由水瀬ましろ演唱，收录于专辑《ビビッドライトハイスクール》</t>
  </si>
  <si>
    <t xml:space="preserve">Breach of Faith</t>
  </si>
  <si>
    <t xml:space="preserve">Supire feat.eili</t>
  </si>
  <si>
    <t xml:space="preserve">BUCHiGiRE Berserker</t>
  </si>
  <si>
    <t xml:space="preserve">REDALiCE vs MASAKI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</si>
  <si>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</si>
  <si>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Bullet Waiting for Me (James Landino remix)</t>
  </si>
  <si>
    <t xml:space="preserve">Nikki Simmons</t>
  </si>
  <si>
    <t xml:space="preserve">Call My Name feat. Yukacco</t>
  </si>
  <si>
    <t xml:space="preserve">Mameyudoufu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</si>
  <si>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FÜGENE 2</t>
    </r>
    <r>
      <rPr>
        <sz val="10"/>
        <rFont val="Microsoft YaHei"/>
        <family val="2"/>
        <charset val="1"/>
      </rPr>
      <t xml:space="preserve">》</t>
    </r>
  </si>
  <si>
    <t xml:space="preserve">Callima Karma</t>
  </si>
  <si>
    <t xml:space="preserve">t+pazolite vs Feryquitous</t>
  </si>
  <si>
    <t xml:space="preserve">Can I Friend You on Bassbook? Lol</t>
  </si>
  <si>
    <r>
      <rPr>
        <sz val="10"/>
        <rFont val="Microsoft YaHei"/>
        <family val="2"/>
        <charset val="1"/>
      </rPr>
      <t xml:space="preserve">かめりあ </t>
    </r>
    <r>
      <rPr>
        <sz val="10"/>
        <rFont val="Arial"/>
        <family val="2"/>
        <charset val="1"/>
      </rPr>
      <t xml:space="preserve">feat. </t>
    </r>
    <r>
      <rPr>
        <sz val="10"/>
        <rFont val="Microsoft YaHei"/>
        <family val="2"/>
        <charset val="1"/>
      </rPr>
      <t xml:space="preserve">ななひら</t>
    </r>
  </si>
  <si>
    <r>
      <rPr>
        <sz val="10"/>
        <rFont val="Microsoft YaHei"/>
        <family val="2"/>
        <charset val="1"/>
      </rPr>
      <t xml:space="preserve">收录于专辑《ふぉーす！》，原标题为“ベースラインやってる？</t>
    </r>
    <r>
      <rPr>
        <sz val="10"/>
        <rFont val="Arial"/>
        <family val="2"/>
        <charset val="1"/>
      </rPr>
      <t xml:space="preserve">w”</t>
    </r>
    <r>
      <rPr>
        <sz val="10"/>
        <rFont val="Microsoft YaHei"/>
        <family val="2"/>
        <charset val="1"/>
      </rPr>
      <t xml:space="preserve">；更多信息详见曲目页面</t>
    </r>
  </si>
  <si>
    <t xml:space="preserve">Capella</t>
  </si>
  <si>
    <t xml:space="preserve">ARForest</t>
  </si>
  <si>
    <t xml:space="preserve">carmine:scythe</t>
  </si>
  <si>
    <t xml:space="preserve">かゆき</t>
  </si>
  <si>
    <t xml:space="preserve">调的角色曲</t>
  </si>
  <si>
    <t xml:space="preserve">CHAOS</t>
  </si>
  <si>
    <t xml:space="preserve">Æsir</t>
  </si>
  <si>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</si>
  <si>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Chelsea</t>
  </si>
  <si>
    <t xml:space="preserve">7mai</t>
  </si>
  <si>
    <t xml:space="preserve">Chromafill</t>
  </si>
  <si>
    <t xml:space="preserve">ていぬ</t>
  </si>
  <si>
    <t xml:space="preserve">Chronicle</t>
  </si>
  <si>
    <t xml:space="preserve">Lime</t>
  </si>
  <si>
    <t xml:space="preserve">Chronostasis</t>
  </si>
  <si>
    <t xml:space="preserve">黒皇帝</t>
  </si>
  <si>
    <r>
      <rPr>
        <sz val="10"/>
        <rFont val="Arial"/>
        <family val="2"/>
        <charset val="1"/>
      </rPr>
      <t xml:space="preserve">BOFU2016</t>
    </r>
    <r>
      <rPr>
        <sz val="10"/>
        <rFont val="Microsoft YaHei"/>
        <family val="2"/>
        <charset val="1"/>
      </rPr>
      <t xml:space="preserve">参赛曲，也收录于</t>
    </r>
    <r>
      <rPr>
        <sz val="10"/>
        <rFont val="Arial"/>
        <family val="2"/>
        <charset val="1"/>
      </rPr>
      <t xml:space="preserve">Azrael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Phigros</t>
    </r>
    <r>
      <rPr>
        <sz val="10"/>
        <rFont val="Microsoft YaHei"/>
        <family val="2"/>
        <charset val="1"/>
      </rPr>
      <t xml:space="preserve">和</t>
    </r>
    <r>
      <rPr>
        <sz val="10"/>
        <rFont val="Arial"/>
        <family val="2"/>
        <charset val="1"/>
      </rPr>
      <t xml:space="preserve">Dance Rail 3</t>
    </r>
    <r>
      <rPr>
        <sz val="10"/>
        <rFont val="Microsoft YaHei"/>
        <family val="2"/>
        <charset val="1"/>
      </rPr>
      <t xml:space="preserve">，</t>
    </r>
    <r>
      <rPr>
        <sz val="10"/>
        <rFont val="Arial"/>
        <family val="2"/>
        <charset val="1"/>
      </rPr>
      <t xml:space="preserve">2021</t>
    </r>
    <r>
      <rPr>
        <sz val="10"/>
        <rFont val="Microsoft YaHei"/>
        <family val="2"/>
        <charset val="1"/>
      </rPr>
      <t xml:space="preserve">重制版收录于</t>
    </r>
    <r>
      <rPr>
        <sz val="10"/>
        <rFont val="Arial"/>
        <family val="2"/>
        <charset val="1"/>
      </rPr>
      <t xml:space="preserve">Lanota</t>
    </r>
  </si>
  <si>
    <t xml:space="preserve">Climax</t>
  </si>
  <si>
    <t xml:space="preserve">USAO</t>
  </si>
  <si>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</si>
  <si>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Clotho and the stargazer</t>
  </si>
  <si>
    <t xml:space="preserve">しーけー</t>
  </si>
  <si>
    <r>
      <rPr>
        <sz val="10"/>
        <rFont val="Arial"/>
        <family val="2"/>
        <charset val="1"/>
      </rPr>
      <t xml:space="preserve">BOFU2015</t>
    </r>
    <r>
      <rPr>
        <sz val="10"/>
        <rFont val="Microsoft YaHei"/>
        <family val="2"/>
        <charset val="1"/>
      </rPr>
      <t xml:space="preserve">参赛曲，原标题为“クロートーと星の観測者”，也收录于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与</t>
    </r>
    <r>
      <rPr>
        <sz val="10"/>
        <rFont val="Arial"/>
        <family val="2"/>
        <charset val="1"/>
      </rPr>
      <t xml:space="preserve">Starri</t>
    </r>
    <r>
      <rPr>
        <sz val="10"/>
        <rFont val="Microsoft YaHei"/>
        <family val="2"/>
        <charset val="1"/>
      </rPr>
      <t xml:space="preserve">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</si>
  <si>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Coastal Highway</t>
  </si>
  <si>
    <t xml:space="preserve">Glitch Droids</t>
  </si>
  <si>
    <t xml:space="preserve">cocoro*cosmetic</t>
  </si>
  <si>
    <t xml:space="preserve">KOTONOHOUSE</t>
  </si>
  <si>
    <t xml:space="preserve">conflict</t>
  </si>
  <si>
    <t xml:space="preserve">siromaru + cranky</t>
  </si>
  <si>
    <r>
      <rPr>
        <sz val="10"/>
        <rFont val="Arial"/>
        <family val="2"/>
        <charset val="1"/>
      </rPr>
      <t xml:space="preserve">BOF2011</t>
    </r>
    <r>
      <rPr>
        <sz val="10"/>
        <rFont val="Microsoft YaHei"/>
        <family val="2"/>
        <charset val="1"/>
      </rPr>
      <t xml:space="preserve">个人战冠军，收录版本经剪辑。更多信息详见曲目页面</t>
    </r>
  </si>
  <si>
    <t xml:space="preserve">corps-sans-organes</t>
  </si>
  <si>
    <t xml:space="preserve">cybermiso</t>
  </si>
  <si>
    <r>
      <rPr>
        <sz val="10"/>
        <rFont val="Arial"/>
        <family val="2"/>
        <charset val="1"/>
      </rPr>
      <t xml:space="preserve">2.6.0</t>
    </r>
    <r>
      <rPr>
        <sz val="10"/>
        <rFont val="Microsoft YaHei"/>
        <family val="2"/>
        <charset val="1"/>
      </rPr>
      <t xml:space="preserve">版本追加；</t>
    </r>
    <r>
      <rPr>
        <sz val="10"/>
        <rFont val="Arial"/>
        <family val="2"/>
        <charset val="1"/>
      </rPr>
      <t xml:space="preserve">Rotaeno</t>
    </r>
    <r>
      <rPr>
        <sz val="10"/>
        <rFont val="Microsoft YaHei"/>
        <family val="2"/>
        <charset val="1"/>
      </rPr>
      <t xml:space="preserve">联动提供曲</t>
    </r>
  </si>
  <si>
    <t xml:space="preserve">Corruption</t>
  </si>
  <si>
    <t xml:space="preserve">3R2</t>
  </si>
  <si>
    <t xml:space="preserve">Cosmica</t>
  </si>
  <si>
    <t xml:space="preserve">Nhato</t>
  </si>
  <si>
    <t xml:space="preserve">Cosmo Pop Funclub</t>
  </si>
  <si>
    <t xml:space="preserve">ナユタン星人</t>
  </si>
  <si>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、音击与</t>
    </r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；原标题为“コスモポップファンクラブ”</t>
    </r>
  </si>
  <si>
    <t xml:space="preserve">Crimson Quartz</t>
  </si>
  <si>
    <r>
      <rPr>
        <sz val="10"/>
        <rFont val="Arial"/>
        <family val="2"/>
        <charset val="1"/>
      </rPr>
      <t xml:space="preserve">DiGiTAL WiNG with </t>
    </r>
    <r>
      <rPr>
        <sz val="10"/>
        <rFont val="Microsoft YaHei"/>
        <family val="2"/>
        <charset val="1"/>
      </rPr>
      <t xml:space="preserve">空音</t>
    </r>
  </si>
  <si>
    <r>
      <rPr>
        <sz val="10"/>
        <rFont val="Microsoft YaHei"/>
        <family val="2"/>
        <charset val="1"/>
      </rPr>
      <t xml:space="preserve">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改编曲，原曲为《东方红魔乡》中的曲目「メイドと血の懐中時計」；具有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</si>
  <si>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Crimson Throne</t>
  </si>
  <si>
    <t xml:space="preserve">Dimier√Lisb</t>
  </si>
  <si>
    <r>
      <rPr>
        <sz val="10"/>
        <rFont val="Arial"/>
        <family val="2"/>
        <charset val="1"/>
      </rPr>
      <t xml:space="preserve">2022</t>
    </r>
    <r>
      <rPr>
        <sz val="10"/>
        <rFont val="Microsoft YaHei"/>
        <family val="2"/>
        <charset val="1"/>
      </rPr>
      <t xml:space="preserve">公募优胜曲</t>
    </r>
  </si>
  <si>
    <t xml:space="preserve">CROSS†OVER</t>
  </si>
  <si>
    <t xml:space="preserve">HyuN feat. LyuU</t>
  </si>
  <si>
    <t xml:space="preserve">CROSS†SOUL</t>
  </si>
  <si>
    <t xml:space="preserve">HyuN feat. Syepias</t>
  </si>
  <si>
    <r>
      <rPr>
        <sz val="10"/>
        <rFont val="Arial"/>
        <family val="2"/>
        <charset val="1"/>
      </rPr>
      <t xml:space="preserve">PABAT!2017</t>
    </r>
    <r>
      <rPr>
        <sz val="10"/>
        <rFont val="Microsoft YaHei"/>
        <family val="2"/>
        <charset val="1"/>
      </rPr>
      <t xml:space="preserve">第</t>
    </r>
    <r>
      <rPr>
        <sz val="10"/>
        <rFont val="Arial"/>
        <family val="2"/>
        <charset val="1"/>
      </rPr>
      <t xml:space="preserve">22</t>
    </r>
    <r>
      <rPr>
        <sz val="10"/>
        <rFont val="Microsoft YaHei"/>
        <family val="2"/>
        <charset val="1"/>
      </rPr>
      <t xml:space="preserve">名；收录版本为日语版；更多信息详见曲目页面</t>
    </r>
  </si>
  <si>
    <t xml:space="preserve">cry of viyella</t>
  </si>
  <si>
    <t xml:space="preserve">Laur</t>
  </si>
  <si>
    <t xml:space="preserve">75-180</t>
  </si>
  <si>
    <r>
      <rPr>
        <sz val="10"/>
        <rFont val="Arial"/>
        <family val="2"/>
        <charset val="1"/>
      </rPr>
      <t xml:space="preserve">SFES2015</t>
    </r>
    <r>
      <rPr>
        <sz val="10"/>
        <rFont val="Microsoft YaHei"/>
        <family val="2"/>
        <charset val="1"/>
      </rPr>
      <t xml:space="preserve">参赛曲，也收录于</t>
    </r>
    <r>
      <rPr>
        <sz val="10"/>
        <rFont val="Arial"/>
        <family val="2"/>
        <charset val="1"/>
      </rPr>
      <t xml:space="preserve">Rhythmsia</t>
    </r>
    <r>
      <rPr>
        <sz val="10"/>
        <rFont val="Microsoft YaHei"/>
        <family val="2"/>
        <charset val="1"/>
      </rPr>
      <t xml:space="preserve">；在</t>
    </r>
    <r>
      <rPr>
        <sz val="10"/>
        <rFont val="Arial"/>
        <family val="2"/>
        <charset val="1"/>
      </rPr>
      <t xml:space="preserve">2.2.0</t>
    </r>
    <r>
      <rPr>
        <sz val="10"/>
        <rFont val="Microsoft YaHei"/>
        <family val="2"/>
        <charset val="1"/>
      </rPr>
      <t xml:space="preserve">版本更换了曲绘</t>
    </r>
  </si>
  <si>
    <t xml:space="preserve">Crystal Gravity</t>
  </si>
  <si>
    <t xml:space="preserve">Tanchiky vs. siromaru</t>
  </si>
  <si>
    <t xml:space="preserve">Cyaegha</t>
  </si>
  <si>
    <r>
      <rPr>
        <sz val="10"/>
        <rFont val="Microsoft YaHei"/>
        <family val="2"/>
        <charset val="1"/>
      </rPr>
      <t xml:space="preserve">通称绿魔王；</t>
    </r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Muse Dash</t>
    </r>
    <r>
      <rPr>
        <sz val="10"/>
        <rFont val="Microsoft YaHei"/>
        <family val="2"/>
        <charset val="1"/>
      </rPr>
      <t xml:space="preserve">、音击联动提供曲；更多信息详见曲目页面</t>
    </r>
  </si>
  <si>
    <t xml:space="preserve">cyanine</t>
  </si>
  <si>
    <t xml:space="preserve">jioyi</t>
  </si>
  <si>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</si>
  <si>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Cybernecia Catharsis</t>
  </si>
  <si>
    <t xml:space="preserve">Tanchiky</t>
  </si>
  <si>
    <t xml:space="preserve">CYCLES</t>
  </si>
  <si>
    <r>
      <rPr>
        <sz val="10"/>
        <rFont val="Arial"/>
        <family val="2"/>
        <charset val="1"/>
      </rPr>
      <t xml:space="preserve">Masayoshi Minoshima feat. </t>
    </r>
    <r>
      <rPr>
        <sz val="10"/>
        <rFont val="Microsoft YaHei"/>
        <family val="2"/>
        <charset val="1"/>
      </rPr>
      <t xml:space="preserve">綾倉盟</t>
    </r>
  </si>
  <si>
    <t xml:space="preserve">Dancin' on a Cat's Paw</t>
  </si>
  <si>
    <t xml:space="preserve">Ino(chronoize)</t>
  </si>
  <si>
    <r>
      <rPr>
        <sz val="10"/>
        <rFont val="Arial"/>
        <family val="2"/>
        <charset val="1"/>
      </rPr>
      <t xml:space="preserve">BOFXVII</t>
    </r>
    <r>
      <rPr>
        <sz val="10"/>
        <rFont val="Microsoft YaHei"/>
        <family val="2"/>
        <charset val="1"/>
      </rPr>
      <t xml:space="preserve">参赛曲，原标题为“ネコノテ・カリタガール”</t>
    </r>
  </si>
  <si>
    <t xml:space="preserve">Dandelion</t>
  </si>
  <si>
    <t xml:space="preserve">Farhan</t>
  </si>
  <si>
    <r>
      <rPr>
        <sz val="10"/>
        <rFont val="Microsoft YaHei"/>
        <family val="2"/>
        <charset val="1"/>
      </rPr>
      <t xml:space="preserve">由</t>
    </r>
    <r>
      <rPr>
        <sz val="10"/>
        <rFont val="Arial"/>
        <family val="2"/>
        <charset val="1"/>
      </rPr>
      <t xml:space="preserve">GUMI</t>
    </r>
    <r>
      <rPr>
        <sz val="10"/>
        <rFont val="Microsoft YaHei"/>
        <family val="2"/>
        <charset val="1"/>
      </rPr>
      <t xml:space="preserve">演唱，收录于专辑《</t>
    </r>
    <r>
      <rPr>
        <sz val="10"/>
        <rFont val="Arial"/>
        <family val="2"/>
        <charset val="1"/>
      </rPr>
      <t xml:space="preserve">re:TUNED</t>
    </r>
    <r>
      <rPr>
        <sz val="10"/>
        <rFont val="Microsoft YaHei"/>
        <family val="2"/>
        <charset val="1"/>
      </rPr>
      <t xml:space="preserve">》</t>
    </r>
  </si>
  <si>
    <t xml:space="preserve">Dantalion</t>
  </si>
  <si>
    <t xml:space="preserve">Team Grimoire</t>
  </si>
  <si>
    <t xml:space="preserve">DataErr0r</t>
  </si>
  <si>
    <t xml:space="preserve">Cosmograph[1]</t>
  </si>
  <si>
    <r>
      <rPr>
        <sz val="10"/>
        <rFont val="Arial"/>
        <family val="2"/>
        <charset val="1"/>
      </rPr>
      <t xml:space="preserve">BOFU2015</t>
    </r>
    <r>
      <rPr>
        <sz val="10"/>
        <rFont val="Microsoft YaHei"/>
        <family val="2"/>
        <charset val="1"/>
      </rPr>
      <t xml:space="preserve">个人战冠军，收录版本的编曲与原版不同；更多信息详见曲目页面</t>
    </r>
  </si>
  <si>
    <t xml:space="preserve">Dazzle hop</t>
  </si>
  <si>
    <t xml:space="preserve">DDD</t>
  </si>
  <si>
    <t xml:space="preserve">はがね</t>
  </si>
  <si>
    <r>
      <rPr>
        <sz val="10"/>
        <rFont val="Arial"/>
        <family val="2"/>
        <charset val="1"/>
      </rPr>
      <t xml:space="preserve">BOFXVII</t>
    </r>
    <r>
      <rPr>
        <sz val="10"/>
        <rFont val="Microsoft YaHei"/>
        <family val="2"/>
        <charset val="1"/>
      </rPr>
      <t xml:space="preserve">参赛曲</t>
    </r>
  </si>
  <si>
    <t xml:space="preserve">Defection</t>
  </si>
  <si>
    <t xml:space="preserve">TeddyLoid feat. DELTA</t>
  </si>
  <si>
    <t xml:space="preserve">Dement ~after legend~</t>
  </si>
  <si>
    <r>
      <rPr>
        <sz val="10"/>
        <rFont val="Microsoft YaHei"/>
        <family val="2"/>
        <charset val="1"/>
      </rPr>
      <t xml:space="preserve">出自</t>
    </r>
    <r>
      <rPr>
        <sz val="10"/>
        <rFont val="Arial"/>
        <family val="2"/>
        <charset val="1"/>
      </rPr>
      <t xml:space="preserve">EZ2AC</t>
    </r>
    <r>
      <rPr>
        <sz val="10"/>
        <rFont val="Microsoft YaHei"/>
        <family val="2"/>
        <charset val="1"/>
      </rPr>
      <t xml:space="preserve">，收录于专辑《</t>
    </r>
    <r>
      <rPr>
        <sz val="10"/>
        <rFont val="Arial"/>
        <family val="2"/>
        <charset val="1"/>
      </rPr>
      <t xml:space="preserve">The Legend</t>
    </r>
    <r>
      <rPr>
        <sz val="10"/>
        <rFont val="Microsoft YaHei"/>
        <family val="2"/>
        <charset val="1"/>
      </rPr>
      <t xml:space="preserve">》；也收录于</t>
    </r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KINETIC LIGHT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Pump It Up XX</t>
    </r>
    <r>
      <rPr>
        <sz val="10"/>
        <rFont val="Microsoft YaHei"/>
        <family val="2"/>
        <charset val="1"/>
      </rPr>
      <t xml:space="preserve">与音击；具有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</si>
  <si>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Designant.</t>
  </si>
  <si>
    <t xml:space="preserve">Designant[8]</t>
  </si>
  <si>
    <r>
      <rPr>
        <sz val="10"/>
        <rFont val="Microsoft YaHei"/>
        <family val="2"/>
        <charset val="1"/>
      </rPr>
      <t xml:space="preserve">隐藏曲，需要特殊方法解禁；具有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</si>
  <si>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Désive</t>
  </si>
  <si>
    <t xml:space="preserve">MisomyL</t>
  </si>
  <si>
    <t xml:space="preserve">180-230</t>
  </si>
  <si>
    <r>
      <rPr>
        <sz val="10"/>
        <rFont val="Microsoft YaHei"/>
        <family val="2"/>
        <charset val="1"/>
      </rPr>
      <t xml:space="preserve">购买除本曲外所有五首曲绘角色为彩梦的单曲</t>
    </r>
    <r>
      <rPr>
        <sz val="10"/>
        <rFont val="Arial"/>
        <family val="2"/>
        <charset val="1"/>
      </rPr>
      <t xml:space="preserve">[4]</t>
    </r>
    <r>
      <rPr>
        <sz val="10"/>
        <rFont val="Microsoft YaHei"/>
        <family val="2"/>
        <charset val="1"/>
      </rPr>
      <t xml:space="preserve">后在世界模式中解锁，无需单独购买；具有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</si>
  <si>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Devillic Sphere</t>
  </si>
  <si>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VOEZ</t>
    </r>
  </si>
  <si>
    <t xml:space="preserve">Dialnote</t>
  </si>
  <si>
    <t xml:space="preserve">七草くりむ</t>
  </si>
  <si>
    <t xml:space="preserve">原标题为“だいあるのーと”</t>
  </si>
  <si>
    <t xml:space="preserve">Dies irae</t>
  </si>
  <si>
    <t xml:space="preserve">お月さま交響曲</t>
  </si>
  <si>
    <t xml:space="preserve">Diode</t>
  </si>
  <si>
    <t xml:space="preserve">Kolaa</t>
  </si>
  <si>
    <t xml:space="preserve">Distorted Fate</t>
  </si>
  <si>
    <r>
      <rPr>
        <sz val="10"/>
        <rFont val="Arial"/>
        <family val="2"/>
        <charset val="1"/>
      </rPr>
      <t xml:space="preserve">Phigros</t>
    </r>
    <r>
      <rPr>
        <sz val="10"/>
        <rFont val="Microsoft YaHei"/>
        <family val="2"/>
        <charset val="1"/>
      </rPr>
      <t xml:space="preserve">联动收录曲，更多信息详见曲目页面；具有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</si>
  <si>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Distortion Human</t>
  </si>
  <si>
    <t xml:space="preserve">DJ Myosuke &amp; KAJI</t>
  </si>
  <si>
    <t xml:space="preserve">原标题为“ディストーション・ニンゲン”</t>
  </si>
  <si>
    <t xml:space="preserve">Divine Light of Myriad</t>
  </si>
  <si>
    <t xml:space="preserve">yoho</t>
  </si>
  <si>
    <r>
      <rPr>
        <sz val="10"/>
        <rFont val="Arial"/>
        <family val="2"/>
        <charset val="1"/>
      </rPr>
      <t xml:space="preserve">2020</t>
    </r>
    <r>
      <rPr>
        <sz val="10"/>
        <rFont val="Microsoft YaHei"/>
        <family val="2"/>
        <charset val="1"/>
      </rPr>
      <t xml:space="preserve">公募优胜曲，原标题为“光速神授説 </t>
    </r>
    <r>
      <rPr>
        <sz val="10"/>
        <rFont val="Arial"/>
        <family val="2"/>
        <charset val="1"/>
      </rPr>
      <t xml:space="preserve">-Divine Light of Myriad-”</t>
    </r>
    <r>
      <rPr>
        <sz val="10"/>
        <rFont val="Microsoft YaHei"/>
        <family val="2"/>
        <charset val="1"/>
      </rPr>
      <t xml:space="preserve">；</t>
    </r>
    <r>
      <rPr>
        <sz val="10"/>
        <rFont val="Arial"/>
        <family val="2"/>
        <charset val="1"/>
      </rPr>
      <t xml:space="preserve">Rotaeno</t>
    </r>
    <r>
      <rPr>
        <sz val="10"/>
        <rFont val="Microsoft YaHei"/>
        <family val="2"/>
        <charset val="1"/>
      </rPr>
      <t xml:space="preserve">联动提供曲</t>
    </r>
  </si>
  <si>
    <t xml:space="preserve">Don't Fight The Music</t>
  </si>
  <si>
    <t xml:space="preserve">190-200</t>
  </si>
  <si>
    <r>
      <rPr>
        <sz val="10"/>
        <rFont val="Microsoft YaHei"/>
        <family val="2"/>
        <charset val="1"/>
      </rPr>
      <t xml:space="preserve">音击联动收录曲，更多信息详见曲目页面；具有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</si>
  <si>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Dot to Dot feat. shully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</si>
  <si>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FÜGENE 3</t>
    </r>
    <r>
      <rPr>
        <sz val="10"/>
        <rFont val="Microsoft YaHei"/>
        <family val="2"/>
        <charset val="1"/>
      </rPr>
      <t xml:space="preserve">》</t>
    </r>
  </si>
  <si>
    <t xml:space="preserve">Dreadnought</t>
  </si>
  <si>
    <t xml:space="preserve">Mastermind (xi+nora2r)</t>
  </si>
  <si>
    <t xml:space="preserve">96-384[2]</t>
  </si>
  <si>
    <r>
      <rPr>
        <sz val="10"/>
        <rFont val="Arial"/>
        <family val="2"/>
        <charset val="1"/>
      </rPr>
      <t xml:space="preserve">BOFU2015</t>
    </r>
    <r>
      <rPr>
        <sz val="10"/>
        <rFont val="Microsoft YaHei"/>
        <family val="2"/>
        <charset val="1"/>
      </rPr>
      <t xml:space="preserve">个人战亚军，更多信息详见曲目页面</t>
    </r>
  </si>
  <si>
    <t xml:space="preserve">Dreamin' Attraction!!</t>
  </si>
  <si>
    <t xml:space="preserve">翡乃イスカ</t>
  </si>
  <si>
    <r>
      <rPr>
        <sz val="10"/>
        <rFont val="Arial"/>
        <family val="2"/>
        <charset val="1"/>
      </rPr>
      <t xml:space="preserve">BOFU2015</t>
    </r>
    <r>
      <rPr>
        <sz val="10"/>
        <rFont val="Microsoft YaHei"/>
        <family val="2"/>
        <charset val="1"/>
      </rPr>
      <t xml:space="preserve">参赛曲，也收录于</t>
    </r>
    <r>
      <rPr>
        <sz val="10"/>
        <rFont val="Arial"/>
        <family val="2"/>
        <charset val="1"/>
      </rPr>
      <t xml:space="preserve">Pokerizu</t>
    </r>
  </si>
  <si>
    <t xml:space="preserve">DRG</t>
  </si>
  <si>
    <t xml:space="preserve">onoken</t>
  </si>
  <si>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联动收录曲，原版也收录于</t>
    </r>
    <r>
      <rPr>
        <sz val="10"/>
        <rFont val="Arial"/>
        <family val="2"/>
        <charset val="1"/>
      </rPr>
      <t xml:space="preserve">Cytus</t>
    </r>
    <r>
      <rPr>
        <sz val="10"/>
        <rFont val="Microsoft YaHei"/>
        <family val="2"/>
        <charset val="1"/>
      </rPr>
      <t xml:space="preserve">和</t>
    </r>
    <r>
      <rPr>
        <sz val="10"/>
        <rFont val="Arial"/>
        <family val="2"/>
        <charset val="1"/>
      </rPr>
      <t xml:space="preserve">Deemo</t>
    </r>
    <r>
      <rPr>
        <sz val="10"/>
        <rFont val="Microsoft YaHei"/>
        <family val="2"/>
        <charset val="1"/>
      </rPr>
      <t xml:space="preserve">，钢琴改编版收录于</t>
    </r>
    <r>
      <rPr>
        <sz val="10"/>
        <rFont val="Arial"/>
        <family val="2"/>
        <charset val="1"/>
      </rPr>
      <t xml:space="preserve">Deemo II</t>
    </r>
  </si>
  <si>
    <t xml:space="preserve">dropdead</t>
  </si>
  <si>
    <t xml:space="preserve">Frums</t>
  </si>
  <si>
    <r>
      <rPr>
        <sz val="10"/>
        <rFont val="Microsoft YaHei"/>
        <family val="2"/>
        <charset val="1"/>
      </rPr>
      <t xml:space="preserve">收录于个人专辑《</t>
    </r>
    <r>
      <rPr>
        <sz val="10"/>
        <rFont val="Arial"/>
        <family val="2"/>
        <charset val="1"/>
      </rPr>
      <t xml:space="preserve">vignette</t>
    </r>
    <r>
      <rPr>
        <sz val="10"/>
        <rFont val="Microsoft YaHei"/>
        <family val="2"/>
        <charset val="1"/>
      </rPr>
      <t xml:space="preserve">》，目前唯一一个</t>
    </r>
    <r>
      <rPr>
        <sz val="10"/>
        <rFont val="Arial"/>
        <family val="2"/>
        <charset val="1"/>
      </rPr>
      <t xml:space="preserve">PRS</t>
    </r>
    <r>
      <rPr>
        <sz val="10"/>
        <rFont val="Microsoft YaHei"/>
        <family val="2"/>
        <charset val="1"/>
      </rPr>
      <t xml:space="preserve">等级比</t>
    </r>
    <r>
      <rPr>
        <sz val="10"/>
        <rFont val="Arial"/>
        <family val="2"/>
        <charset val="1"/>
      </rPr>
      <t xml:space="preserve">FTR</t>
    </r>
    <r>
      <rPr>
        <sz val="10"/>
        <rFont val="Microsoft YaHei"/>
        <family val="2"/>
        <charset val="1"/>
      </rPr>
      <t xml:space="preserve">高的曲目；具有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难度，信息详见下文；更多信息详见曲目页面</t>
    </r>
  </si>
  <si>
    <t xml:space="preserve">Dual Doom Deathmatch</t>
  </si>
  <si>
    <t xml:space="preserve">Kobaryo vs HyuN</t>
  </si>
  <si>
    <r>
      <rPr>
        <sz val="10"/>
        <rFont val="Arial"/>
        <family val="2"/>
        <charset val="1"/>
      </rPr>
      <t xml:space="preserve">Rotaeno</t>
    </r>
    <r>
      <rPr>
        <sz val="10"/>
        <rFont val="Microsoft YaHei"/>
        <family val="2"/>
        <charset val="1"/>
      </rPr>
      <t xml:space="preserve">联动收录曲；具有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</si>
  <si>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DX Choseinou Full Metal Shojo</t>
  </si>
  <si>
    <r>
      <rPr>
        <sz val="10"/>
        <rFont val="Arial"/>
        <family val="2"/>
        <charset val="1"/>
      </rPr>
      <t xml:space="preserve">IOSYS TRAX (uno with.</t>
    </r>
    <r>
      <rPr>
        <sz val="10"/>
        <rFont val="Microsoft YaHei"/>
        <family val="2"/>
        <charset val="1"/>
      </rPr>
      <t xml:space="preserve">ちよこ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</si>
  <si>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联动收录曲；原标题为“</t>
    </r>
    <r>
      <rPr>
        <sz val="10"/>
        <rFont val="Arial"/>
        <family val="2"/>
        <charset val="1"/>
      </rPr>
      <t xml:space="preserve">DX</t>
    </r>
    <r>
      <rPr>
        <sz val="10"/>
        <rFont val="Microsoft YaHei"/>
        <family val="2"/>
        <charset val="1"/>
      </rPr>
      <t xml:space="preserve">超性能フルメタル少女”，为</t>
    </r>
    <r>
      <rPr>
        <sz val="10"/>
        <rFont val="Arial"/>
        <family val="2"/>
        <charset val="1"/>
      </rPr>
      <t xml:space="preserve">DX</t>
    </r>
    <r>
      <rPr>
        <sz val="10"/>
        <rFont val="Microsoft YaHei"/>
        <family val="2"/>
        <charset val="1"/>
      </rPr>
      <t xml:space="preserve">少女系列的第一作；更多信息详见曲目页面</t>
    </r>
  </si>
  <si>
    <t xml:space="preserve">Dynitikós</t>
  </si>
  <si>
    <t xml:space="preserve">Prower</t>
  </si>
  <si>
    <t xml:space="preserve">Eccentric Tale</t>
  </si>
  <si>
    <t xml:space="preserve">Yamajet</t>
  </si>
  <si>
    <t xml:space="preserve">eden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</si>
  <si>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漆黒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の堕天使《</t>
    </r>
    <r>
      <rPr>
        <sz val="10"/>
        <rFont val="Arial"/>
        <family val="2"/>
        <charset val="1"/>
      </rPr>
      <t xml:space="preserve">Gram</t>
    </r>
    <r>
      <rPr>
        <sz val="10"/>
        <rFont val="Microsoft YaHei"/>
        <family val="2"/>
        <charset val="1"/>
      </rPr>
      <t xml:space="preserve">》†</t>
    </r>
    <r>
      <rPr>
        <sz val="10"/>
        <rFont val="Arial"/>
        <family val="2"/>
        <charset val="1"/>
      </rPr>
      <t xml:space="preserve">Versus† "</t>
    </r>
    <r>
      <rPr>
        <sz val="10"/>
        <rFont val="Microsoft YaHei"/>
        <family val="2"/>
        <charset val="1"/>
      </rPr>
      <t xml:space="preserve">聖刻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の熾天使《</t>
    </r>
    <r>
      <rPr>
        <sz val="10"/>
        <rFont val="Arial"/>
        <family val="2"/>
        <charset val="1"/>
      </rPr>
      <t xml:space="preserve">Gram</t>
    </r>
    <r>
      <rPr>
        <sz val="10"/>
        <rFont val="Microsoft YaHei"/>
        <family val="2"/>
        <charset val="1"/>
      </rPr>
      <t xml:space="preserve">》</t>
    </r>
  </si>
  <si>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</si>
  <si>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Ego Eimi</t>
  </si>
  <si>
    <t xml:space="preserve">BlackY feat. Risa Yuzuki</t>
  </si>
  <si>
    <r>
      <rPr>
        <sz val="10"/>
        <rFont val="Arial"/>
        <family val="2"/>
        <charset val="1"/>
      </rPr>
      <t xml:space="preserve">2022</t>
    </r>
    <r>
      <rPr>
        <sz val="10"/>
        <rFont val="Microsoft YaHei"/>
        <family val="2"/>
        <charset val="1"/>
      </rPr>
      <t xml:space="preserve">公募优胜曲；</t>
    </r>
    <r>
      <rPr>
        <sz val="10"/>
        <rFont val="Arial"/>
        <family val="2"/>
        <charset val="1"/>
      </rPr>
      <t xml:space="preserve">Rotaeno</t>
    </r>
    <r>
      <rPr>
        <sz val="10"/>
        <rFont val="Microsoft YaHei"/>
        <family val="2"/>
        <charset val="1"/>
      </rPr>
      <t xml:space="preserve">联动提供曲</t>
    </r>
  </si>
  <si>
    <t xml:space="preserve">Einherjar Joker</t>
  </si>
  <si>
    <t xml:space="preserve">DJ Genki vs Gram</t>
  </si>
  <si>
    <t xml:space="preserve">Empire of Winter</t>
  </si>
  <si>
    <t xml:space="preserve">Street</t>
  </si>
  <si>
    <r>
      <rPr>
        <sz val="10"/>
        <rFont val="Microsoft YaHei"/>
        <family val="2"/>
        <charset val="1"/>
      </rPr>
      <t xml:space="preserve">爱托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露娜（冬日）的角色曲</t>
    </r>
  </si>
  <si>
    <t xml:space="preserve">enchanted love</t>
  </si>
  <si>
    <t xml:space="preserve">linear ring</t>
  </si>
  <si>
    <r>
      <rPr>
        <sz val="10"/>
        <rFont val="Arial"/>
        <family val="2"/>
        <charset val="1"/>
      </rPr>
      <t xml:space="preserve">BOFXVI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名，更多信息详见曲目页面</t>
    </r>
  </si>
  <si>
    <t xml:space="preserve">ENERGY SYNERGY MATRIX</t>
  </si>
  <si>
    <r>
      <rPr>
        <sz val="10"/>
        <rFont val="Arial"/>
        <family val="2"/>
        <charset val="1"/>
      </rPr>
      <t xml:space="preserve">BOFU2017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14</t>
    </r>
    <r>
      <rPr>
        <sz val="10"/>
        <rFont val="Microsoft YaHei"/>
        <family val="2"/>
        <charset val="1"/>
      </rPr>
      <t xml:space="preserve">名，更多信息详见曲目页面</t>
    </r>
  </si>
  <si>
    <t xml:space="preserve">epitaxy</t>
  </si>
  <si>
    <t xml:space="preserve">Camellia</t>
  </si>
  <si>
    <t xml:space="preserve">Equilibrium</t>
  </si>
  <si>
    <t xml:space="preserve">Maozon</t>
  </si>
  <si>
    <t xml:space="preserve">Essence of Twilight</t>
  </si>
  <si>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联动提供曲</t>
    </r>
  </si>
  <si>
    <t xml:space="preserve">Ether Strike</t>
  </si>
  <si>
    <t xml:space="preserve">Akira Complex</t>
  </si>
  <si>
    <r>
      <rPr>
        <sz val="10"/>
        <rFont val="Microsoft YaHei"/>
        <family val="2"/>
        <charset val="1"/>
      </rPr>
      <t xml:space="preserve">光（</t>
    </r>
    <r>
      <rPr>
        <sz val="10"/>
        <rFont val="Arial"/>
        <family val="2"/>
        <charset val="1"/>
      </rPr>
      <t xml:space="preserve">Zero</t>
    </r>
    <r>
      <rPr>
        <sz val="10"/>
        <rFont val="Microsoft YaHei"/>
        <family val="2"/>
        <charset val="1"/>
      </rPr>
      <t xml:space="preserve">）的角色曲，加长版收录于专辑《</t>
    </r>
    <r>
      <rPr>
        <sz val="10"/>
        <rFont val="Arial"/>
        <family val="2"/>
        <charset val="1"/>
      </rPr>
      <t xml:space="preserve">Memories of Light</t>
    </r>
    <r>
      <rPr>
        <sz val="10"/>
        <rFont val="Microsoft YaHei"/>
        <family val="2"/>
        <charset val="1"/>
      </rPr>
      <t xml:space="preserve">》。</t>
    </r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</si>
  <si>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Evening in Scarlet</t>
  </si>
  <si>
    <r>
      <rPr>
        <sz val="10"/>
        <rFont val="Arial"/>
        <family val="2"/>
        <charset val="1"/>
      </rPr>
      <t xml:space="preserve">Freezer feat.</t>
    </r>
    <r>
      <rPr>
        <sz val="10"/>
        <rFont val="Microsoft YaHei"/>
        <family val="2"/>
        <charset val="1"/>
      </rPr>
      <t xml:space="preserve">妃苺</t>
    </r>
  </si>
  <si>
    <t xml:space="preserve">原标题为“緋纏いの宵”</t>
  </si>
  <si>
    <t xml:space="preserve">Evoltex (poppi'n mix)</t>
  </si>
  <si>
    <t xml:space="preserve">Arch vs n3pu</t>
  </si>
  <si>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联动收录曲，原版为第二届</t>
    </r>
    <r>
      <rPr>
        <sz val="10"/>
        <rFont val="Arial"/>
        <family val="2"/>
        <charset val="1"/>
      </rPr>
      <t xml:space="preserve">BMS</t>
    </r>
    <r>
      <rPr>
        <sz val="10"/>
        <rFont val="Microsoft YaHei"/>
        <family val="2"/>
        <charset val="1"/>
      </rPr>
      <t xml:space="preserve">活动“ノンジャンル</t>
    </r>
    <r>
      <rPr>
        <sz val="10"/>
        <rFont val="Arial"/>
        <family val="2"/>
        <charset val="1"/>
      </rPr>
      <t xml:space="preserve">/NON-GENRE”</t>
    </r>
    <r>
      <rPr>
        <sz val="10"/>
        <rFont val="Microsoft YaHei"/>
        <family val="2"/>
        <charset val="1"/>
      </rPr>
      <t xml:space="preserve">第</t>
    </r>
    <r>
      <rPr>
        <sz val="10"/>
        <rFont val="Arial"/>
        <family val="2"/>
        <charset val="1"/>
      </rPr>
      <t xml:space="preserve">18</t>
    </r>
    <r>
      <rPr>
        <sz val="10"/>
        <rFont val="Microsoft YaHei"/>
        <family val="2"/>
        <charset val="1"/>
      </rPr>
      <t xml:space="preserve">名，且为</t>
    </r>
    <r>
      <rPr>
        <sz val="10"/>
        <rFont val="Arial"/>
        <family val="2"/>
        <charset val="1"/>
      </rPr>
      <t xml:space="preserve">SDVX</t>
    </r>
    <r>
      <rPr>
        <sz val="10"/>
        <rFont val="Microsoft YaHei"/>
        <family val="2"/>
        <charset val="1"/>
      </rPr>
      <t xml:space="preserve">落选曲，并收录于</t>
    </r>
    <r>
      <rPr>
        <sz val="10"/>
        <rFont val="Arial"/>
        <family val="2"/>
        <charset val="1"/>
      </rPr>
      <t xml:space="preserve">Pokerizu</t>
    </r>
  </si>
  <si>
    <t xml:space="preserve">Faint Light (Arcaea Edit)</t>
  </si>
  <si>
    <t xml:space="preserve">Taishi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</si>
  <si>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Faint Light EP</t>
    </r>
    <r>
      <rPr>
        <sz val="10"/>
        <rFont val="Microsoft YaHei"/>
        <family val="2"/>
        <charset val="1"/>
      </rPr>
      <t xml:space="preserve">》</t>
    </r>
  </si>
  <si>
    <t xml:space="preserve">Fairytale</t>
  </si>
  <si>
    <t xml:space="preserve">chitose</t>
  </si>
  <si>
    <r>
      <rPr>
        <sz val="10"/>
        <rFont val="Arial"/>
        <family val="2"/>
        <charset val="1"/>
      </rPr>
      <t xml:space="preserve">BOFU2015</t>
    </r>
    <r>
      <rPr>
        <sz val="10"/>
        <rFont val="Microsoft YaHei"/>
        <family val="2"/>
        <charset val="1"/>
      </rPr>
      <t xml:space="preserve">参赛曲；具有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</si>
  <si>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Fallensquare</t>
  </si>
  <si>
    <t xml:space="preserve">Silentroom</t>
  </si>
  <si>
    <t xml:space="preserve">False Embellishment</t>
  </si>
  <si>
    <r>
      <rPr>
        <sz val="10"/>
        <rFont val="Microsoft YaHei"/>
        <family val="2"/>
        <charset val="1"/>
      </rPr>
      <t xml:space="preserve">影虎。</t>
    </r>
    <r>
      <rPr>
        <sz val="10"/>
        <rFont val="Arial"/>
        <family val="2"/>
        <charset val="1"/>
      </rPr>
      <t xml:space="preserve">&amp; ikaruga_nex</t>
    </r>
  </si>
  <si>
    <r>
      <rPr>
        <sz val="10"/>
        <rFont val="Arial"/>
        <family val="2"/>
        <charset val="1"/>
      </rPr>
      <t xml:space="preserve">2020</t>
    </r>
    <r>
      <rPr>
        <sz val="10"/>
        <rFont val="Microsoft YaHei"/>
        <family val="2"/>
        <charset val="1"/>
      </rPr>
      <t xml:space="preserve">公募优胜曲，原标题为“狂言綺語”，</t>
    </r>
    <r>
      <rPr>
        <sz val="10"/>
        <rFont val="Arial"/>
        <family val="2"/>
        <charset val="1"/>
      </rPr>
      <t xml:space="preserve">SHINOBI SLASH</t>
    </r>
    <r>
      <rPr>
        <sz val="10"/>
        <rFont val="Microsoft YaHei"/>
        <family val="2"/>
        <charset val="1"/>
      </rPr>
      <t xml:space="preserve">联动提供曲</t>
    </r>
  </si>
  <si>
    <t xml:space="preserve">FANTA5Y</t>
  </si>
  <si>
    <t xml:space="preserve">Moon Jelly &amp; YUKIYANAGI</t>
  </si>
  <si>
    <t xml:space="preserve">Far Away Light</t>
  </si>
  <si>
    <r>
      <rPr>
        <sz val="10"/>
        <rFont val="Arial"/>
        <family val="2"/>
        <charset val="1"/>
      </rPr>
      <t xml:space="preserve">technoplanet feat. </t>
    </r>
    <r>
      <rPr>
        <sz val="10"/>
        <rFont val="Microsoft YaHei"/>
        <family val="2"/>
        <charset val="1"/>
      </rPr>
      <t xml:space="preserve">はるの</t>
    </r>
    <r>
      <rPr>
        <sz val="10"/>
        <rFont val="Arial"/>
        <family val="2"/>
        <charset val="1"/>
      </rPr>
      <t xml:space="preserve">&amp;</t>
    </r>
    <r>
      <rPr>
        <sz val="10"/>
        <rFont val="Microsoft YaHei"/>
        <family val="2"/>
        <charset val="1"/>
      </rPr>
      <t xml:space="preserve">黒沢ダイスケ</t>
    </r>
  </si>
  <si>
    <t xml:space="preserve">180-216</t>
  </si>
  <si>
    <t xml:space="preserve">Feels So Right feat. Renko</t>
  </si>
  <si>
    <t xml:space="preserve">Mysteka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</si>
  <si>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FÜGENE 4</t>
    </r>
    <r>
      <rPr>
        <sz val="10"/>
        <rFont val="Microsoft YaHei"/>
        <family val="2"/>
        <charset val="1"/>
      </rPr>
      <t xml:space="preserve">》</t>
    </r>
  </si>
  <si>
    <t xml:space="preserve">Felis</t>
  </si>
  <si>
    <t xml:space="preserve">M2U</t>
  </si>
  <si>
    <r>
      <rPr>
        <sz val="10"/>
        <rFont val="Microsoft YaHei"/>
        <family val="2"/>
        <charset val="1"/>
      </rPr>
      <t xml:space="preserve">爱丽丝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坦尼尔的角色曲</t>
    </r>
  </si>
  <si>
    <t xml:space="preserve">felys final remix</t>
  </si>
  <si>
    <t xml:space="preserve">Filament</t>
  </si>
  <si>
    <t xml:space="preserve">Puru</t>
  </si>
  <si>
    <t xml:space="preserve">Final Step!</t>
  </si>
  <si>
    <r>
      <rPr>
        <sz val="10"/>
        <rFont val="Arial"/>
        <family val="2"/>
        <charset val="1"/>
      </rPr>
      <t xml:space="preserve">Muse Dash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</si>
  <si>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First Snow</t>
  </si>
  <si>
    <t xml:space="preserve">Flashback</t>
  </si>
  <si>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联动提供曲，加长版收录于专辑《</t>
    </r>
    <r>
      <rPr>
        <sz val="10"/>
        <rFont val="Arial"/>
        <family val="2"/>
        <charset val="1"/>
      </rPr>
      <t xml:space="preserve">Frost Era</t>
    </r>
    <r>
      <rPr>
        <sz val="10"/>
        <rFont val="Microsoft YaHei"/>
        <family val="2"/>
        <charset val="1"/>
      </rPr>
      <t xml:space="preserve">》</t>
    </r>
  </si>
  <si>
    <t xml:space="preserve">Floating World</t>
  </si>
  <si>
    <t xml:space="preserve">baker feat. botan</t>
  </si>
  <si>
    <t xml:space="preserve">FLUFFY FLASH</t>
  </si>
  <si>
    <t xml:space="preserve">音击联动收录曲，更多信息详见曲目页面</t>
  </si>
  <si>
    <t xml:space="preserve">Flyburg and Endroll</t>
  </si>
  <si>
    <t xml:space="preserve">アリスシャッハと魔法の楽団</t>
  </si>
  <si>
    <r>
      <rPr>
        <sz val="10"/>
        <rFont val="Microsoft YaHei"/>
        <family val="2"/>
        <charset val="1"/>
      </rPr>
      <t xml:space="preserve">原标题为“フライブルクとエンドロウル”，歌词使用自造语“爱丽丝沙赫语”；完整版收录于专辑《</t>
    </r>
    <r>
      <rPr>
        <sz val="10"/>
        <rFont val="Arial"/>
        <family val="2"/>
        <charset val="1"/>
      </rPr>
      <t xml:space="preserve">Memory of Light</t>
    </r>
    <r>
      <rPr>
        <sz val="10"/>
        <rFont val="Microsoft YaHei"/>
        <family val="2"/>
        <charset val="1"/>
      </rPr>
      <t xml:space="preserve">》；</t>
    </r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联动提供曲</t>
    </r>
  </si>
  <si>
    <t xml:space="preserve">Fracture Ray</t>
  </si>
  <si>
    <r>
      <rPr>
        <sz val="10"/>
        <rFont val="Microsoft YaHei"/>
        <family val="2"/>
        <charset val="1"/>
      </rPr>
      <t xml:space="preserve">光（</t>
    </r>
    <r>
      <rPr>
        <sz val="10"/>
        <rFont val="Arial"/>
        <family val="2"/>
        <charset val="1"/>
      </rPr>
      <t xml:space="preserve">Fracture</t>
    </r>
    <r>
      <rPr>
        <sz val="10"/>
        <rFont val="Microsoft YaHei"/>
        <family val="2"/>
        <charset val="1"/>
      </rPr>
      <t xml:space="preserve">）的角色曲，各难度需分别通过</t>
    </r>
    <r>
      <rPr>
        <sz val="10"/>
        <rFont val="Arial"/>
        <family val="2"/>
        <charset val="1"/>
      </rPr>
      <t xml:space="preserve">Ether Strike</t>
    </r>
    <r>
      <rPr>
        <sz val="10"/>
        <rFont val="Microsoft YaHei"/>
        <family val="2"/>
        <charset val="1"/>
      </rPr>
      <t xml:space="preserve">的异象解锁。</t>
    </r>
    <r>
      <rPr>
        <sz val="10"/>
        <rFont val="Arial"/>
        <family val="2"/>
        <charset val="1"/>
      </rPr>
      <t xml:space="preserve">Tone Sphere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</si>
  <si>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Free Myself</t>
  </si>
  <si>
    <t xml:space="preserve">lapix feat. mami</t>
  </si>
  <si>
    <t xml:space="preserve">天音的角色曲</t>
  </si>
  <si>
    <t xml:space="preserve">FREEF4LL</t>
  </si>
  <si>
    <r>
      <rPr>
        <sz val="10"/>
        <rFont val="Arial"/>
        <family val="2"/>
        <charset val="1"/>
      </rPr>
      <t xml:space="preserve">2019</t>
    </r>
    <r>
      <rPr>
        <sz val="10"/>
        <rFont val="Microsoft YaHei"/>
        <family val="2"/>
        <charset val="1"/>
      </rPr>
      <t xml:space="preserve">公募优胜曲；具有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</si>
  <si>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FURETE-MITAI</t>
  </si>
  <si>
    <r>
      <rPr>
        <sz val="10"/>
        <rFont val="Microsoft YaHei"/>
        <family val="2"/>
        <charset val="1"/>
      </rPr>
      <t xml:space="preserve">みきと</t>
    </r>
    <r>
      <rPr>
        <sz val="10"/>
        <rFont val="Arial"/>
        <family val="2"/>
        <charset val="1"/>
      </rPr>
      <t xml:space="preserve">P</t>
    </r>
  </si>
  <si>
    <r>
      <rPr>
        <sz val="10"/>
        <rFont val="Arial"/>
        <family val="2"/>
        <charset val="1"/>
      </rPr>
      <t xml:space="preserve">Tetote Connect</t>
    </r>
    <r>
      <rPr>
        <sz val="10"/>
        <rFont val="Microsoft YaHei"/>
        <family val="2"/>
        <charset val="1"/>
      </rPr>
      <t xml:space="preserve">联动收录曲，原标题为“フレテミタイ”，也收录于</t>
    </r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与</t>
    </r>
    <r>
      <rPr>
        <sz val="10"/>
        <rFont val="Arial"/>
        <family val="2"/>
        <charset val="1"/>
      </rPr>
      <t xml:space="preserve">MUSIC DIVER</t>
    </r>
    <r>
      <rPr>
        <sz val="10"/>
        <rFont val="Microsoft YaHei"/>
        <family val="2"/>
        <charset val="1"/>
      </rPr>
      <t xml:space="preserve">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</si>
  <si>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G e n g a o z o</t>
  </si>
  <si>
    <r>
      <rPr>
        <sz val="10"/>
        <rFont val="Microsoft YaHei"/>
        <family val="2"/>
        <charset val="1"/>
      </rPr>
      <t xml:space="preserve">出自</t>
    </r>
    <r>
      <rPr>
        <sz val="10"/>
        <rFont val="Arial"/>
        <family val="2"/>
        <charset val="1"/>
      </rPr>
      <t xml:space="preserve">2003</t>
    </r>
    <r>
      <rPr>
        <sz val="10"/>
        <rFont val="Microsoft YaHei"/>
        <family val="2"/>
        <charset val="1"/>
      </rPr>
      <t xml:space="preserve">年</t>
    </r>
    <r>
      <rPr>
        <sz val="10"/>
        <rFont val="Arial"/>
        <family val="2"/>
        <charset val="1"/>
      </rPr>
      <t xml:space="preserve">BMS</t>
    </r>
    <r>
      <rPr>
        <sz val="10"/>
        <rFont val="Microsoft YaHei"/>
        <family val="2"/>
        <charset val="1"/>
      </rPr>
      <t xml:space="preserve">活动“</t>
    </r>
    <r>
      <rPr>
        <sz val="10"/>
        <rFont val="Arial"/>
        <family val="2"/>
        <charset val="1"/>
      </rPr>
      <t xml:space="preserve">LiZvsOMT”</t>
    </r>
    <r>
      <rPr>
        <sz val="10"/>
        <rFont val="Microsoft YaHei"/>
        <family val="2"/>
        <charset val="1"/>
      </rPr>
      <t xml:space="preserve">，更多信息详见曲目页面</t>
    </r>
  </si>
  <si>
    <t xml:space="preserve">Galactic Love</t>
  </si>
  <si>
    <t xml:space="preserve">La prière</t>
  </si>
  <si>
    <r>
      <rPr>
        <sz val="10"/>
        <rFont val="Microsoft YaHei"/>
        <family val="2"/>
        <charset val="1"/>
      </rPr>
      <t xml:space="preserve">原曲收录于专辑《</t>
    </r>
    <r>
      <rPr>
        <sz val="10"/>
        <rFont val="Arial"/>
        <family val="2"/>
        <charset val="1"/>
      </rPr>
      <t xml:space="preserve">Galaxy Triangle</t>
    </r>
    <r>
      <rPr>
        <sz val="10"/>
        <rFont val="Microsoft YaHei"/>
        <family val="2"/>
        <charset val="1"/>
      </rPr>
      <t xml:space="preserve">》</t>
    </r>
  </si>
  <si>
    <t xml:space="preserve">Galaxy Friends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</si>
  <si>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HARDCORE SYNDROME X</t>
    </r>
    <r>
      <rPr>
        <sz val="10"/>
        <rFont val="Microsoft YaHei"/>
        <family val="2"/>
        <charset val="1"/>
      </rPr>
      <t xml:space="preserve">》；也收录于</t>
    </r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MUSIC DIVER</t>
    </r>
    <r>
      <rPr>
        <sz val="10"/>
        <rFont val="Microsoft YaHei"/>
        <family val="2"/>
        <charset val="1"/>
      </rPr>
      <t xml:space="preserve">与</t>
    </r>
    <r>
      <rPr>
        <sz val="10"/>
        <rFont val="Arial"/>
        <family val="2"/>
        <charset val="1"/>
      </rPr>
      <t xml:space="preserve">Chrono Circle</t>
    </r>
  </si>
  <si>
    <t xml:space="preserve">Garakuta Doll Play</t>
  </si>
  <si>
    <t xml:space="preserve">t+pazolite</t>
  </si>
  <si>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联动收录曲，初出</t>
    </r>
    <r>
      <rPr>
        <sz val="10"/>
        <rFont val="Arial"/>
        <family val="2"/>
        <charset val="1"/>
      </rPr>
      <t xml:space="preserve">maimai GreeN</t>
    </r>
    <r>
      <rPr>
        <sz val="10"/>
        <rFont val="Microsoft YaHei"/>
        <family val="2"/>
        <charset val="1"/>
      </rPr>
      <t xml:space="preserve">；更多信息详见曲目页面</t>
    </r>
  </si>
  <si>
    <t xml:space="preserve">Gekka (Short Version)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</si>
  <si>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Rinne EP</t>
    </r>
    <r>
      <rPr>
        <sz val="10"/>
        <rFont val="Microsoft YaHei"/>
        <family val="2"/>
        <charset val="1"/>
      </rPr>
      <t xml:space="preserve">》；也收录于</t>
    </r>
    <r>
      <rPr>
        <sz val="10"/>
        <rFont val="Arial"/>
        <family val="2"/>
        <charset val="1"/>
      </rPr>
      <t xml:space="preserve">MUSIC DIVER</t>
    </r>
  </si>
  <si>
    <t xml:space="preserve">Genesis</t>
  </si>
  <si>
    <t xml:space="preserve">Iris</t>
  </si>
  <si>
    <t xml:space="preserve">Morrigan feat.Lily</t>
  </si>
  <si>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联动收录曲，也收录于音击</t>
    </r>
  </si>
  <si>
    <t xml:space="preserve">GENOCIDER</t>
  </si>
  <si>
    <t xml:space="preserve">250-390</t>
  </si>
  <si>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联动收录曲</t>
    </r>
  </si>
  <si>
    <t xml:space="preserve">Gensou no Satellite</t>
  </si>
  <si>
    <t xml:space="preserve">豚乙女</t>
  </si>
  <si>
    <r>
      <rPr>
        <sz val="10"/>
        <rFont val="Microsoft YaHei"/>
        <family val="2"/>
        <charset val="1"/>
      </rPr>
      <t xml:space="preserve">原标题为“幻想のサテライト”，东方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改编曲，原曲为专辑《大空魔術　～ </t>
    </r>
    <r>
      <rPr>
        <sz val="10"/>
        <rFont val="Arial"/>
        <family val="2"/>
        <charset val="1"/>
      </rPr>
      <t xml:space="preserve">Magical Astronomy.</t>
    </r>
    <r>
      <rPr>
        <sz val="10"/>
        <rFont val="Microsoft YaHei"/>
        <family val="2"/>
        <charset val="1"/>
      </rPr>
      <t xml:space="preserve">》中的曲目「天空のグリニッジ」；具有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</si>
  <si>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GIMME DA BLOOD</t>
  </si>
  <si>
    <t xml:space="preserve">C-Show</t>
  </si>
  <si>
    <t xml:space="preserve">87-110</t>
  </si>
  <si>
    <r>
      <rPr>
        <sz val="10"/>
        <rFont val="Arial"/>
        <family val="2"/>
        <charset val="1"/>
      </rPr>
      <t xml:space="preserve">Arcaea</t>
    </r>
    <r>
      <rPr>
        <sz val="10"/>
        <rFont val="Microsoft YaHei"/>
        <family val="2"/>
        <charset val="1"/>
      </rPr>
      <t xml:space="preserve">四周年纪念曲目，</t>
    </r>
    <r>
      <rPr>
        <sz val="10"/>
        <rFont val="Arial"/>
        <family val="2"/>
        <charset val="1"/>
      </rPr>
      <t xml:space="preserve">Muse Dash</t>
    </r>
    <r>
      <rPr>
        <sz val="10"/>
        <rFont val="Microsoft YaHei"/>
        <family val="2"/>
        <charset val="1"/>
      </rPr>
      <t xml:space="preserve">联动提供曲</t>
    </r>
  </si>
  <si>
    <t xml:space="preserve">GIMMICK</t>
  </si>
  <si>
    <t xml:space="preserve">Ms.Sill</t>
  </si>
  <si>
    <r>
      <rPr>
        <sz val="10"/>
        <rFont val="Arial"/>
        <family val="2"/>
        <charset val="1"/>
      </rPr>
      <t xml:space="preserve">BOF:ET</t>
    </r>
    <r>
      <rPr>
        <sz val="10"/>
        <rFont val="Microsoft YaHei"/>
        <family val="2"/>
        <charset val="1"/>
      </rPr>
      <t xml:space="preserve">参赛曲</t>
    </r>
  </si>
  <si>
    <t xml:space="preserve">Give Me a Nightmare</t>
  </si>
  <si>
    <t xml:space="preserve">95-190</t>
  </si>
  <si>
    <r>
      <rPr>
        <sz val="10"/>
        <rFont val="Arial"/>
        <family val="2"/>
        <charset val="1"/>
      </rPr>
      <t xml:space="preserve">Tetote Connect</t>
    </r>
    <r>
      <rPr>
        <sz val="10"/>
        <rFont val="Microsoft YaHei"/>
        <family val="2"/>
        <charset val="1"/>
      </rPr>
      <t xml:space="preserve">联动提供曲</t>
    </r>
  </si>
  <si>
    <r>
      <rPr>
        <sz val="10"/>
        <rFont val="Arial"/>
        <family val="2"/>
        <charset val="1"/>
      </rPr>
      <t xml:space="preserve">GLORY</t>
    </r>
    <r>
      <rPr>
        <sz val="10"/>
        <rFont val="Microsoft YaHei"/>
        <family val="2"/>
        <charset val="1"/>
      </rPr>
      <t xml:space="preserve">：</t>
    </r>
    <r>
      <rPr>
        <sz val="10"/>
        <rFont val="Arial"/>
        <family val="2"/>
        <charset val="1"/>
      </rPr>
      <t xml:space="preserve">ROAD</t>
    </r>
  </si>
  <si>
    <r>
      <rPr>
        <sz val="10"/>
        <rFont val="Arial"/>
        <family val="2"/>
        <charset val="1"/>
      </rPr>
      <t xml:space="preserve">uma vs. </t>
    </r>
    <r>
      <rPr>
        <sz val="10"/>
        <rFont val="Microsoft YaHei"/>
        <family val="2"/>
        <charset val="1"/>
      </rPr>
      <t xml:space="preserve">モリモリあつし</t>
    </r>
  </si>
  <si>
    <r>
      <rPr>
        <sz val="10"/>
        <rFont val="Arial"/>
        <family val="2"/>
        <charset val="1"/>
      </rPr>
      <t xml:space="preserve">2.4.0</t>
    </r>
    <r>
      <rPr>
        <sz val="10"/>
        <rFont val="Microsoft YaHei"/>
        <family val="2"/>
        <charset val="1"/>
      </rPr>
      <t xml:space="preserve">版本追加，</t>
    </r>
    <r>
      <rPr>
        <sz val="10"/>
        <rFont val="Arial"/>
        <family val="2"/>
        <charset val="1"/>
      </rPr>
      <t xml:space="preserve">2019</t>
    </r>
    <r>
      <rPr>
        <sz val="10"/>
        <rFont val="Microsoft YaHei"/>
        <family val="2"/>
        <charset val="1"/>
      </rPr>
      <t xml:space="preserve">公募优胜曲；</t>
    </r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</si>
  <si>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Glow</t>
  </si>
  <si>
    <t xml:space="preserve">SPACELECTRO</t>
  </si>
  <si>
    <t xml:space="preserve">goldenslaughterer</t>
  </si>
  <si>
    <t xml:space="preserve">zts</t>
  </si>
  <si>
    <t xml:space="preserve">出自《海猫鸣泣之时》</t>
  </si>
  <si>
    <t xml:space="preserve">Good bye, Merry-Go-Round.</t>
  </si>
  <si>
    <t xml:space="preserve">Yooh</t>
  </si>
  <si>
    <t xml:space="preserve">GOODTEK (Arcaea Edit)</t>
  </si>
  <si>
    <r>
      <rPr>
        <sz val="10"/>
        <rFont val="Arial"/>
        <family val="2"/>
        <charset val="1"/>
      </rPr>
      <t xml:space="preserve">BOFU2015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名，具有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难度，信息详见下文；更多信息详见曲目页面</t>
    </r>
  </si>
  <si>
    <t xml:space="preserve">Got hive of Ra</t>
  </si>
  <si>
    <t xml:space="preserve">E.G.G.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</si>
  <si>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联动收录曲，于</t>
    </r>
    <r>
      <rPr>
        <sz val="10"/>
        <rFont val="Arial"/>
        <family val="2"/>
        <charset val="1"/>
      </rPr>
      <t xml:space="preserve">3.2.0</t>
    </r>
    <r>
      <rPr>
        <sz val="10"/>
        <rFont val="Microsoft YaHei"/>
        <family val="2"/>
        <charset val="1"/>
      </rPr>
      <t xml:space="preserve">版本追加；也收录于</t>
    </r>
    <r>
      <rPr>
        <sz val="10"/>
        <rFont val="Arial"/>
        <family val="2"/>
        <charset val="1"/>
      </rPr>
      <t xml:space="preserve">crossbeats REV.</t>
    </r>
  </si>
  <si>
    <t xml:space="preserve">Grievous Lady</t>
  </si>
  <si>
    <t xml:space="preserve">Team Grimoire vs Laur</t>
  </si>
  <si>
    <r>
      <rPr>
        <sz val="10"/>
        <rFont val="Microsoft YaHei"/>
        <family val="2"/>
        <charset val="1"/>
      </rPr>
      <t xml:space="preserve">对立（</t>
    </r>
    <r>
      <rPr>
        <sz val="10"/>
        <rFont val="Arial"/>
        <family val="2"/>
        <charset val="1"/>
      </rPr>
      <t xml:space="preserve">Grievous Lady</t>
    </r>
    <r>
      <rPr>
        <sz val="10"/>
        <rFont val="Microsoft YaHei"/>
        <family val="2"/>
        <charset val="1"/>
      </rPr>
      <t xml:space="preserve">）的角色曲，各难度需分别通过</t>
    </r>
    <r>
      <rPr>
        <sz val="10"/>
        <rFont val="Arial"/>
        <family val="2"/>
        <charset val="1"/>
      </rPr>
      <t xml:space="preserve">Axium Crisis</t>
    </r>
    <r>
      <rPr>
        <sz val="10"/>
        <rFont val="Microsoft YaHei"/>
        <family val="2"/>
        <charset val="1"/>
      </rPr>
      <t xml:space="preserve">的异象解锁。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、音击、</t>
    </r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</si>
  <si>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Grimheart</t>
  </si>
  <si>
    <r>
      <rPr>
        <sz val="10"/>
        <rFont val="Arial"/>
        <family val="2"/>
        <charset val="1"/>
      </rPr>
      <t xml:space="preserve">BOFU2016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19</t>
    </r>
    <r>
      <rPr>
        <sz val="10"/>
        <rFont val="Microsoft YaHei"/>
        <family val="2"/>
        <charset val="1"/>
      </rPr>
      <t xml:space="preserve">名，也收录于</t>
    </r>
    <r>
      <rPr>
        <sz val="10"/>
        <rFont val="Arial"/>
        <family val="2"/>
        <charset val="1"/>
      </rPr>
      <t xml:space="preserve">Rizline</t>
    </r>
  </si>
  <si>
    <t xml:space="preserve">guardina</t>
  </si>
  <si>
    <r>
      <rPr>
        <sz val="10"/>
        <rFont val="Arial"/>
        <family val="2"/>
        <charset val="1"/>
      </rPr>
      <t xml:space="preserve">aterlbus</t>
    </r>
    <r>
      <rPr>
        <sz val="10"/>
        <rFont val="Microsoft YaHei"/>
        <family val="2"/>
        <charset val="1"/>
      </rPr>
      <t xml:space="preserve">续作，原标题为“</t>
    </r>
    <r>
      <rPr>
        <sz val="10"/>
        <rFont val="Arial"/>
        <family val="2"/>
        <charset val="1"/>
      </rPr>
      <t xml:space="preserve">γuarδina”</t>
    </r>
    <r>
      <rPr>
        <sz val="10"/>
        <rFont val="Microsoft YaHei"/>
        <family val="2"/>
        <charset val="1"/>
      </rPr>
      <t xml:space="preserve">，购买曲包《</t>
    </r>
    <r>
      <rPr>
        <sz val="10"/>
        <rFont val="Arial"/>
        <family val="2"/>
        <charset val="1"/>
      </rPr>
      <t xml:space="preserve">Dynamix Collaboration</t>
    </r>
    <r>
      <rPr>
        <sz val="10"/>
        <rFont val="Microsoft YaHei"/>
        <family val="2"/>
        <charset val="1"/>
      </rPr>
      <t xml:space="preserve">》后在世界模式中解锁，无需单独购买</t>
    </r>
  </si>
  <si>
    <t xml:space="preserve">Hailstone</t>
  </si>
  <si>
    <t xml:space="preserve">Kazki Misora</t>
  </si>
  <si>
    <t xml:space="preserve">Halcyon</t>
  </si>
  <si>
    <t xml:space="preserve">xi</t>
  </si>
  <si>
    <r>
      <rPr>
        <sz val="10"/>
        <rFont val="Arial"/>
        <family val="2"/>
        <charset val="1"/>
      </rPr>
      <t xml:space="preserve">BOF2010</t>
    </r>
    <r>
      <rPr>
        <sz val="10"/>
        <rFont val="Microsoft YaHei"/>
        <family val="2"/>
        <charset val="1"/>
      </rPr>
      <t xml:space="preserve">个人战冠军，收录版本混音与原版不同。更多信息详见曲目页面</t>
    </r>
  </si>
  <si>
    <t xml:space="preserve">Hall of Mirrors</t>
  </si>
  <si>
    <r>
      <rPr>
        <sz val="10"/>
        <rFont val="Arial"/>
        <family val="2"/>
        <charset val="1"/>
      </rPr>
      <t xml:space="preserve">Tone Sphere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Lanota</t>
    </r>
  </si>
  <si>
    <t xml:space="preserve">Harutopia ~Utopia of Spring~</t>
  </si>
  <si>
    <t xml:space="preserve">A-zu-ra</t>
  </si>
  <si>
    <r>
      <rPr>
        <sz val="10"/>
        <rFont val="Microsoft YaHei"/>
        <family val="2"/>
        <charset val="1"/>
      </rPr>
      <t xml:space="preserve">原标题为“ハルトピア </t>
    </r>
    <r>
      <rPr>
        <sz val="10"/>
        <rFont val="Arial"/>
        <family val="2"/>
        <charset val="1"/>
      </rPr>
      <t xml:space="preserve">~Utopia of Spring~”</t>
    </r>
  </si>
  <si>
    <t xml:space="preserve">Haze of Autumn</t>
  </si>
  <si>
    <r>
      <rPr>
        <sz val="10"/>
        <rFont val="Arial"/>
        <family val="2"/>
        <charset val="1"/>
      </rPr>
      <t xml:space="preserve">karatoPαnchii feat.</t>
    </r>
    <r>
      <rPr>
        <sz val="10"/>
        <rFont val="Microsoft YaHei"/>
        <family val="2"/>
        <charset val="1"/>
      </rPr>
      <t xml:space="preserve">はるの</t>
    </r>
  </si>
  <si>
    <r>
      <rPr>
        <sz val="10"/>
        <rFont val="Arial"/>
        <family val="2"/>
        <charset val="1"/>
      </rPr>
      <t xml:space="preserve">Muse Dash</t>
    </r>
    <r>
      <rPr>
        <sz val="10"/>
        <rFont val="Microsoft YaHei"/>
        <family val="2"/>
        <charset val="1"/>
      </rPr>
      <t xml:space="preserve">联动合作曲，原标题为“秋の陽炎”</t>
    </r>
  </si>
  <si>
    <t xml:space="preserve">Head BONK ache</t>
  </si>
  <si>
    <t xml:space="preserve">saaa ft. MC iwata Bros.</t>
  </si>
  <si>
    <t xml:space="preserve">132-165</t>
  </si>
  <si>
    <r>
      <rPr>
        <sz val="10"/>
        <rFont val="Arial"/>
        <family val="2"/>
        <charset val="1"/>
      </rPr>
      <t xml:space="preserve">BOFXVII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名</t>
    </r>
  </si>
  <si>
    <t xml:space="preserve">Heart</t>
  </si>
  <si>
    <r>
      <rPr>
        <sz val="10"/>
        <rFont val="Microsoft YaHei"/>
        <family val="2"/>
        <charset val="1"/>
      </rPr>
      <t xml:space="preserve">削除 </t>
    </r>
    <r>
      <rPr>
        <sz val="10"/>
        <rFont val="Arial"/>
        <family val="2"/>
        <charset val="1"/>
      </rPr>
      <t xml:space="preserve">(Violin</t>
    </r>
    <r>
      <rPr>
        <sz val="10"/>
        <rFont val="Microsoft YaHei"/>
        <family val="2"/>
        <charset val="1"/>
      </rPr>
      <t xml:space="preserve">：</t>
    </r>
    <r>
      <rPr>
        <sz val="10"/>
        <rFont val="Arial"/>
        <family val="2"/>
        <charset val="1"/>
      </rPr>
      <t xml:space="preserve">Katali)</t>
    </r>
  </si>
  <si>
    <t xml:space="preserve">音击联动收录曲，原标题为“心”</t>
  </si>
  <si>
    <t xml:space="preserve">Heart Jackin'</t>
  </si>
  <si>
    <t xml:space="preserve">Yu_Asahina</t>
  </si>
  <si>
    <t xml:space="preserve">Heavenly caress</t>
  </si>
  <si>
    <t xml:space="preserve">Heavensdoor</t>
  </si>
  <si>
    <r>
      <rPr>
        <sz val="10"/>
        <rFont val="Microsoft YaHei"/>
        <family val="2"/>
        <charset val="1"/>
      </rPr>
      <t xml:space="preserve">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难度，信息详见下文；更多信息详见曲目页面</t>
    </r>
  </si>
  <si>
    <t xml:space="preserve">HELLOHELL</t>
  </si>
  <si>
    <r>
      <rPr>
        <sz val="10"/>
        <rFont val="Microsoft YaHei"/>
        <family val="2"/>
        <charset val="1"/>
      </rPr>
      <t xml:space="preserve">暁</t>
    </r>
    <r>
      <rPr>
        <sz val="10"/>
        <rFont val="Arial"/>
        <family val="2"/>
        <charset val="1"/>
      </rPr>
      <t xml:space="preserve">Records</t>
    </r>
  </si>
  <si>
    <r>
      <rPr>
        <sz val="10"/>
        <rFont val="Microsoft YaHei"/>
        <family val="2"/>
        <charset val="1"/>
      </rPr>
      <t xml:space="preserve">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改编曲，原曲为《东方绀珠传》中的「見た事も無い悪夢の世界」和「パンデモニックプラネット」；具有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</si>
  <si>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Hidden Rainbows of Epicurus</t>
  </si>
  <si>
    <t xml:space="preserve">SYNC.ART'S feat. Misato</t>
  </si>
  <si>
    <r>
      <rPr>
        <sz val="10"/>
        <rFont val="Microsoft YaHei"/>
        <family val="2"/>
        <charset val="1"/>
      </rPr>
      <t xml:space="preserve">原标题为“エピクロスの虹はもう見えない”，东方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改编曲，原曲为《东方红魔乡》中的「上海紅茶館　～ </t>
    </r>
    <r>
      <rPr>
        <sz val="10"/>
        <rFont val="Arial"/>
        <family val="2"/>
        <charset val="1"/>
      </rPr>
      <t xml:space="preserve">Chinese Tea</t>
    </r>
    <r>
      <rPr>
        <sz val="10"/>
        <rFont val="Microsoft YaHei"/>
        <family val="2"/>
        <charset val="1"/>
      </rPr>
      <t xml:space="preserve">」；具有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</si>
  <si>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Hiiro Gekka, Kyoushou no Zetsu (nayuta 2017 ver.)</t>
  </si>
  <si>
    <r>
      <rPr>
        <sz val="10"/>
        <rFont val="Arial"/>
        <family val="2"/>
        <charset val="1"/>
      </rPr>
      <t xml:space="preserve">nayuta x </t>
    </r>
    <r>
      <rPr>
        <sz val="10"/>
        <rFont val="Microsoft YaHei"/>
        <family val="2"/>
        <charset val="1"/>
      </rPr>
      <t xml:space="preserve">黒鳥</t>
    </r>
    <r>
      <rPr>
        <sz val="10"/>
        <rFont val="Arial"/>
        <family val="2"/>
        <charset val="1"/>
      </rPr>
      <t xml:space="preserve">(EastNewSound)</t>
    </r>
  </si>
  <si>
    <r>
      <rPr>
        <sz val="10"/>
        <rFont val="Microsoft YaHei"/>
        <family val="2"/>
        <charset val="1"/>
      </rPr>
      <t xml:space="preserve">原标题为“緋色月下 狂咲ノ絶 </t>
    </r>
    <r>
      <rPr>
        <sz val="10"/>
        <rFont val="Arial"/>
        <family val="2"/>
        <charset val="1"/>
      </rPr>
      <t xml:space="preserve">(nayuta 2017 ver.)”</t>
    </r>
    <r>
      <rPr>
        <sz val="10"/>
        <rFont val="Microsoft YaHei"/>
        <family val="2"/>
        <charset val="1"/>
      </rPr>
      <t xml:space="preserve">，著名的东方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改编曲，更多信息详见曲目页面</t>
    </r>
  </si>
  <si>
    <t xml:space="preserve">Hikari[10]</t>
  </si>
  <si>
    <t xml:space="preserve">THB</t>
  </si>
  <si>
    <r>
      <rPr>
        <sz val="10"/>
        <rFont val="Arial"/>
        <family val="2"/>
        <charset val="1"/>
      </rPr>
      <t xml:space="preserve">Tone Sphere</t>
    </r>
    <r>
      <rPr>
        <sz val="10"/>
        <rFont val="Microsoft YaHei"/>
        <family val="2"/>
        <charset val="1"/>
      </rPr>
      <t xml:space="preserve">联动收录曲</t>
    </r>
  </si>
  <si>
    <t xml:space="preserve">HIVEMIND</t>
  </si>
  <si>
    <t xml:space="preserve">かたぎり</t>
  </si>
  <si>
    <r>
      <rPr>
        <sz val="10"/>
        <rFont val="Arial"/>
        <family val="2"/>
        <charset val="1"/>
      </rPr>
      <t xml:space="preserve">2020</t>
    </r>
    <r>
      <rPr>
        <sz val="10"/>
        <rFont val="Microsoft YaHei"/>
        <family val="2"/>
        <charset val="1"/>
      </rPr>
      <t xml:space="preserve">公募优胜曲，全难度无地面</t>
    </r>
    <r>
      <rPr>
        <sz val="10"/>
        <rFont val="Arial"/>
        <family val="2"/>
        <charset val="1"/>
      </rPr>
      <t xml:space="preserve">Tap</t>
    </r>
    <r>
      <rPr>
        <sz val="10"/>
        <rFont val="Microsoft YaHei"/>
        <family val="2"/>
        <charset val="1"/>
      </rPr>
      <t xml:space="preserve">；在</t>
    </r>
    <r>
      <rPr>
        <sz val="10"/>
        <rFont val="Arial"/>
        <family val="2"/>
        <charset val="1"/>
      </rPr>
      <t xml:space="preserve">PST</t>
    </r>
    <r>
      <rPr>
        <sz val="10"/>
        <rFont val="Microsoft YaHei"/>
        <family val="2"/>
        <charset val="1"/>
      </rPr>
      <t xml:space="preserve">难度中打出</t>
    </r>
    <r>
      <rPr>
        <sz val="10"/>
        <rFont val="Arial"/>
        <family val="2"/>
        <charset val="1"/>
      </rPr>
      <t xml:space="preserve">PM</t>
    </r>
    <r>
      <rPr>
        <sz val="10"/>
        <rFont val="Microsoft YaHei"/>
        <family val="2"/>
        <charset val="1"/>
      </rPr>
      <t xml:space="preserve">即可取得理论值</t>
    </r>
  </si>
  <si>
    <t xml:space="preserve">Hotarubi no Yuki</t>
  </si>
  <si>
    <r>
      <rPr>
        <sz val="10"/>
        <rFont val="Microsoft YaHei"/>
        <family val="2"/>
        <charset val="1"/>
      </rPr>
      <t xml:space="preserve">原标题为“蛍火の雪”，</t>
    </r>
    <r>
      <rPr>
        <sz val="10"/>
        <rFont val="Arial"/>
        <family val="2"/>
        <charset val="1"/>
      </rPr>
      <t xml:space="preserve">5.2.6</t>
    </r>
    <r>
      <rPr>
        <sz val="10"/>
        <rFont val="Microsoft YaHei"/>
        <family val="2"/>
        <charset val="1"/>
      </rPr>
      <t xml:space="preserve">版本追加</t>
    </r>
  </si>
  <si>
    <t xml:space="preserve">Hybris (The one who shattered)</t>
  </si>
  <si>
    <r>
      <rPr>
        <sz val="10"/>
        <rFont val="Arial"/>
        <family val="2"/>
        <charset val="1"/>
      </rPr>
      <t xml:space="preserve">qfeileadh feat.</t>
    </r>
    <r>
      <rPr>
        <sz val="10"/>
        <rFont val="Microsoft YaHei"/>
        <family val="2"/>
        <charset val="1"/>
      </rPr>
      <t xml:space="preserve">のあ</t>
    </r>
  </si>
  <si>
    <r>
      <rPr>
        <sz val="10"/>
        <rFont val="Arial"/>
        <family val="2"/>
        <charset val="1"/>
      </rPr>
      <t xml:space="preserve">BOF:ET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名，原标题为“ヒュブリスの頂に聳えるのは”，也收录于</t>
    </r>
    <r>
      <rPr>
        <sz val="10"/>
        <rFont val="Arial"/>
        <family val="2"/>
        <charset val="1"/>
      </rPr>
      <t xml:space="preserve">CHUNITHM</t>
    </r>
  </si>
  <si>
    <t xml:space="preserve">HYPER VISION</t>
  </si>
  <si>
    <t xml:space="preserve">VOLTA</t>
  </si>
  <si>
    <t xml:space="preserve">Hypnotize</t>
  </si>
  <si>
    <t xml:space="preserve">rejection</t>
  </si>
  <si>
    <t xml:space="preserve">I've heard it said</t>
  </si>
  <si>
    <t xml:space="preserve">Combatplayer</t>
  </si>
  <si>
    <r>
      <rPr>
        <sz val="10"/>
        <rFont val="Microsoft YaHei"/>
        <family val="2"/>
        <charset val="1"/>
      </rPr>
      <t xml:space="preserve">收录版本有所裁剪，收录于专辑《</t>
    </r>
    <r>
      <rPr>
        <sz val="10"/>
        <rFont val="Arial"/>
        <family val="2"/>
        <charset val="1"/>
      </rPr>
      <t xml:space="preserve">Journey</t>
    </r>
    <r>
      <rPr>
        <sz val="10"/>
        <rFont val="Microsoft YaHei"/>
        <family val="2"/>
        <charset val="1"/>
      </rPr>
      <t xml:space="preserve">》</t>
    </r>
  </si>
  <si>
    <t xml:space="preserve">Iconoclast</t>
  </si>
  <si>
    <t xml:space="preserve">完整版收录于专辑《きまぐれウィッチスミス》</t>
  </si>
  <si>
    <t xml:space="preserve">Ignotus</t>
  </si>
  <si>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RESONARK</t>
    </r>
    <r>
      <rPr>
        <sz val="10"/>
        <rFont val="Microsoft YaHei"/>
        <family val="2"/>
        <charset val="1"/>
      </rPr>
      <t xml:space="preserve">联动提供曲；具有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</si>
  <si>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II</t>
  </si>
  <si>
    <t xml:space="preserve">Cytus</t>
  </si>
  <si>
    <t xml:space="preserve">130-150</t>
  </si>
  <si>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联动收录曲，原标题为“ ͟͝͞Ⅱ́̕ ”，三个难度的曲绘均不相同；更多信息详见曲目页面</t>
    </r>
  </si>
  <si>
    <t xml:space="preserve">Ikazuchi</t>
  </si>
  <si>
    <t xml:space="preserve">光吉猛修</t>
  </si>
  <si>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联动收录曲，原标题为“怒槌”，更多信息详见曲目页面</t>
    </r>
  </si>
  <si>
    <t xml:space="preserve">Illegal Paradise</t>
  </si>
  <si>
    <t xml:space="preserve">gmtn. (witch's slave)</t>
  </si>
  <si>
    <r>
      <rPr>
        <sz val="10"/>
        <rFont val="Arial"/>
        <family val="2"/>
        <charset val="1"/>
      </rPr>
      <t xml:space="preserve">BOFU2015</t>
    </r>
    <r>
      <rPr>
        <sz val="10"/>
        <rFont val="Microsoft YaHei"/>
        <family val="2"/>
        <charset val="1"/>
      </rPr>
      <t xml:space="preserve">参赛曲，原标题为“堕楽の園”</t>
    </r>
  </si>
  <si>
    <t xml:space="preserve">IMPACT</t>
  </si>
  <si>
    <r>
      <rPr>
        <sz val="10"/>
        <rFont val="Arial"/>
        <family val="2"/>
        <charset val="1"/>
      </rPr>
      <t xml:space="preserve">USAO feat. </t>
    </r>
    <r>
      <rPr>
        <sz val="10"/>
        <rFont val="Microsoft YaHei"/>
        <family val="2"/>
        <charset val="1"/>
      </rPr>
      <t xml:space="preserve">光吉猛修</t>
    </r>
  </si>
  <si>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联动收录曲；具有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</si>
  <si>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Impure Bird</t>
  </si>
  <si>
    <t xml:space="preserve">MIssionary</t>
  </si>
  <si>
    <t xml:space="preserve">原标题为“不浄な白い鳥”</t>
  </si>
  <si>
    <t xml:space="preserve">In Vain</t>
  </si>
  <si>
    <t xml:space="preserve">ryhki</t>
  </si>
  <si>
    <t xml:space="preserve">Infinite Strife,</t>
  </si>
  <si>
    <t xml:space="preserve">BlackYooh vs. siromaru</t>
  </si>
  <si>
    <t xml:space="preserve">Infinity Heaven</t>
  </si>
  <si>
    <t xml:space="preserve">HyuN</t>
  </si>
  <si>
    <r>
      <rPr>
        <sz val="10"/>
        <rFont val="Arial"/>
        <family val="2"/>
        <charset val="1"/>
      </rPr>
      <t xml:space="preserve">BOFU2016</t>
    </r>
    <r>
      <rPr>
        <sz val="10"/>
        <rFont val="Microsoft YaHei"/>
        <family val="2"/>
        <charset val="1"/>
      </rPr>
      <t xml:space="preserve">参赛曲，收录版本与</t>
    </r>
    <r>
      <rPr>
        <sz val="10"/>
        <rFont val="Arial"/>
        <family val="2"/>
        <charset val="1"/>
      </rPr>
      <t xml:space="preserve">BMS</t>
    </r>
    <r>
      <rPr>
        <sz val="10"/>
        <rFont val="Microsoft YaHei"/>
        <family val="2"/>
        <charset val="1"/>
      </rPr>
      <t xml:space="preserve">原版有差异；也收录于</t>
    </r>
    <r>
      <rPr>
        <sz val="10"/>
        <rFont val="Arial"/>
        <family val="2"/>
        <charset val="1"/>
      </rPr>
      <t xml:space="preserve">Phigros</t>
    </r>
    <r>
      <rPr>
        <sz val="10"/>
        <rFont val="Microsoft YaHei"/>
        <family val="2"/>
        <charset val="1"/>
      </rPr>
      <t xml:space="preserve">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</si>
  <si>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init()</t>
  </si>
  <si>
    <t xml:space="preserve">kamome sano</t>
  </si>
  <si>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联动提供曲</t>
    </r>
  </si>
  <si>
    <t xml:space="preserve">inkar-usi</t>
  </si>
  <si>
    <t xml:space="preserve">DIA</t>
  </si>
  <si>
    <r>
      <rPr>
        <sz val="10"/>
        <rFont val="Microsoft YaHei"/>
        <family val="2"/>
        <charset val="1"/>
      </rPr>
      <t xml:space="preserve">曲名为阿伊努语，意为“凝眸之地”；具有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</si>
  <si>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Innocence</t>
  </si>
  <si>
    <t xml:space="preserve">Powerless feat. Sennzai</t>
  </si>
  <si>
    <r>
      <rPr>
        <sz val="10"/>
        <rFont val="Microsoft YaHei"/>
        <family val="2"/>
        <charset val="1"/>
      </rPr>
      <t xml:space="preserve">新手任务奖励曲，无需单独购买；具有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</si>
  <si>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INTERNET OVERDOSE</t>
  </si>
  <si>
    <t xml:space="preserve">Aiobahn feat. KOTOKO</t>
  </si>
  <si>
    <t xml:space="preserve">冒险游戏《主播女孩重度依赖》的主题曲，相关信息详见曲目页面</t>
  </si>
  <si>
    <t xml:space="preserve">INTERNET YAMERO</t>
  </si>
  <si>
    <t xml:space="preserve">冒险游戏《主播女孩重度依赖》第二弹的主题曲，相关信息详见曲目页面</t>
  </si>
  <si>
    <t xml:space="preserve">Inverted World</t>
  </si>
  <si>
    <r>
      <rPr>
        <sz val="10"/>
        <rFont val="Arial"/>
        <family val="2"/>
        <charset val="1"/>
      </rPr>
      <t xml:space="preserve">Rotaeno</t>
    </r>
    <r>
      <rPr>
        <sz val="10"/>
        <rFont val="Microsoft YaHei"/>
        <family val="2"/>
        <charset val="1"/>
      </rPr>
      <t xml:space="preserve">联动收录曲，更多信息详见曲目页面；具有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</si>
  <si>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IONOSTREAM</t>
  </si>
  <si>
    <t xml:space="preserve">Tatsh</t>
  </si>
  <si>
    <t xml:space="preserve">220-254</t>
  </si>
  <si>
    <r>
      <rPr>
        <sz val="10"/>
        <rFont val="Arial"/>
        <family val="2"/>
        <charset val="1"/>
      </rPr>
      <t xml:space="preserve">RESONARK</t>
    </r>
    <r>
      <rPr>
        <sz val="10"/>
        <rFont val="Microsoft YaHei"/>
        <family val="2"/>
        <charset val="1"/>
      </rPr>
      <t xml:space="preserve">联动收录曲；具有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</si>
  <si>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IZANA</t>
  </si>
  <si>
    <t xml:space="preserve">t+pazolite vs P*Light</t>
  </si>
  <si>
    <t xml:space="preserve">Jingle</t>
  </si>
  <si>
    <t xml:space="preserve">DJ Noriken</t>
  </si>
  <si>
    <r>
      <rPr>
        <sz val="10"/>
        <rFont val="Microsoft YaHei"/>
        <family val="2"/>
        <charset val="1"/>
      </rPr>
      <t xml:space="preserve">原版收录于专辑《</t>
    </r>
    <r>
      <rPr>
        <sz val="10"/>
        <rFont val="Arial"/>
        <family val="2"/>
        <charset val="1"/>
      </rPr>
      <t xml:space="preserve">#From_Ten_Wonderland</t>
    </r>
    <r>
      <rPr>
        <sz val="10"/>
        <rFont val="Microsoft YaHei"/>
        <family val="2"/>
        <charset val="1"/>
      </rPr>
      <t xml:space="preserve">》，</t>
    </r>
    <r>
      <rPr>
        <sz val="10"/>
        <rFont val="Arial"/>
        <family val="2"/>
        <charset val="1"/>
      </rPr>
      <t xml:space="preserve">TANO*C TOUR 2014</t>
    </r>
    <r>
      <rPr>
        <sz val="10"/>
        <rFont val="Microsoft YaHei"/>
        <family val="2"/>
        <charset val="1"/>
      </rPr>
      <t xml:space="preserve">主题曲，也收录于</t>
    </r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</si>
  <si>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Journey</t>
  </si>
  <si>
    <t xml:space="preserve">Judgement</t>
  </si>
  <si>
    <t xml:space="preserve">Tatsunoshin</t>
  </si>
  <si>
    <t xml:space="preserve">Jump</t>
  </si>
  <si>
    <t xml:space="preserve">Rasmus Faber</t>
  </si>
  <si>
    <t xml:space="preserve">Kanagawa Cyber Culvert</t>
  </si>
  <si>
    <t xml:space="preserve">南ゆに</t>
  </si>
  <si>
    <r>
      <rPr>
        <sz val="10"/>
        <rFont val="Microsoft YaHei"/>
        <family val="2"/>
        <charset val="1"/>
      </rPr>
      <t xml:space="preserve">原标题为“神奈川電腦暗渠”，收录于专辑《</t>
    </r>
    <r>
      <rPr>
        <sz val="10"/>
        <rFont val="Arial"/>
        <family val="2"/>
        <charset val="1"/>
      </rPr>
      <t xml:space="preserve">AD:PIANO IV Monochrome</t>
    </r>
    <r>
      <rPr>
        <sz val="10"/>
        <rFont val="Microsoft YaHei"/>
        <family val="2"/>
        <charset val="1"/>
      </rPr>
      <t xml:space="preserve">》；具有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</si>
  <si>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Kanbu de Tomatte Sugu Tokeru</t>
  </si>
  <si>
    <r>
      <rPr>
        <sz val="10"/>
        <rFont val="Arial"/>
        <family val="2"/>
        <charset val="1"/>
      </rPr>
      <t xml:space="preserve">ARM + </t>
    </r>
    <r>
      <rPr>
        <sz val="10"/>
        <rFont val="Microsoft YaHei"/>
        <family val="2"/>
        <charset val="1"/>
      </rPr>
      <t xml:space="preserve">夕野ヨシミ </t>
    </r>
    <r>
      <rPr>
        <sz val="10"/>
        <rFont val="Arial"/>
        <family val="2"/>
        <charset val="1"/>
      </rPr>
      <t xml:space="preserve">(IOSYS) feat. miko</t>
    </r>
  </si>
  <si>
    <r>
      <rPr>
        <sz val="10"/>
        <rFont val="Microsoft YaHei"/>
        <family val="2"/>
        <charset val="1"/>
      </rPr>
      <t xml:space="preserve">原标题为“患部で止まってすぐ溶ける　～ 狂気の優曇華院”，东方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改编曲，原曲为《东方永夜抄》中的「狂気の瞳　～ </t>
    </r>
    <r>
      <rPr>
        <sz val="10"/>
        <rFont val="Arial"/>
        <family val="2"/>
        <charset val="1"/>
      </rPr>
      <t xml:space="preserve">Invisible Full Moon</t>
    </r>
    <r>
      <rPr>
        <sz val="10"/>
        <rFont val="Microsoft YaHei"/>
        <family val="2"/>
        <charset val="1"/>
      </rPr>
      <t xml:space="preserve">」</t>
    </r>
  </si>
  <si>
    <r>
      <rPr>
        <sz val="10"/>
        <rFont val="Arial"/>
        <family val="2"/>
        <charset val="1"/>
      </rPr>
      <t xml:space="preserve">Kanjou no Matenrou </t>
    </r>
    <r>
      <rPr>
        <sz val="10"/>
        <rFont val="Microsoft YaHei"/>
        <family val="2"/>
        <charset val="1"/>
      </rPr>
      <t xml:space="preserve">～</t>
    </r>
    <r>
      <rPr>
        <sz val="10"/>
        <rFont val="Arial"/>
        <family val="2"/>
        <charset val="1"/>
      </rPr>
      <t xml:space="preserve">Arr.Demetori</t>
    </r>
  </si>
  <si>
    <t xml:space="preserve">Demetori</t>
  </si>
  <si>
    <r>
      <rPr>
        <sz val="10"/>
        <rFont val="Microsoft YaHei"/>
        <family val="2"/>
        <charset val="1"/>
      </rPr>
      <t xml:space="preserve">原标题为“感情の摩天楼 ～</t>
    </r>
    <r>
      <rPr>
        <sz val="10"/>
        <rFont val="Arial"/>
        <family val="2"/>
        <charset val="1"/>
      </rPr>
      <t xml:space="preserve">Arr.Demetori”</t>
    </r>
    <r>
      <rPr>
        <sz val="10"/>
        <rFont val="Microsoft YaHei"/>
        <family val="2"/>
        <charset val="1"/>
      </rPr>
      <t xml:space="preserve">，东方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改编曲，原曲为《东方星莲船》中的「感情の摩天楼　～ </t>
    </r>
    <r>
      <rPr>
        <sz val="10"/>
        <rFont val="Arial"/>
        <family val="2"/>
        <charset val="1"/>
      </rPr>
      <t xml:space="preserve">Cosmic Mind</t>
    </r>
    <r>
      <rPr>
        <sz val="10"/>
        <rFont val="Microsoft YaHei"/>
        <family val="2"/>
        <charset val="1"/>
      </rPr>
      <t xml:space="preserve">」</t>
    </r>
  </si>
  <si>
    <t xml:space="preserve">Kissing Lucifer</t>
  </si>
  <si>
    <t xml:space="preserve">ETIA.</t>
  </si>
  <si>
    <t xml:space="preserve">KYOREN ROMANCE</t>
  </si>
  <si>
    <t xml:space="preserve">REDALiCE vs DJ Myosuke feat. DELUTAYA</t>
  </si>
  <si>
    <r>
      <rPr>
        <sz val="10"/>
        <rFont val="Microsoft YaHei"/>
        <family val="2"/>
        <charset val="1"/>
      </rPr>
      <t xml:space="preserve">音击联动提供曲，原标题为“狂恋</t>
    </r>
    <r>
      <rPr>
        <sz val="10"/>
        <rFont val="Arial"/>
        <family val="2"/>
        <charset val="1"/>
      </rPr>
      <t xml:space="preserve">ROMANCE”</t>
    </r>
  </si>
  <si>
    <t xml:space="preserve">La'qryma of the Wasteland</t>
  </si>
  <si>
    <t xml:space="preserve">Lament Rain</t>
  </si>
  <si>
    <t xml:space="preserve">LAMIA</t>
  </si>
  <si>
    <t xml:space="preserve">BlackY</t>
  </si>
  <si>
    <t xml:space="preserve">Lapis</t>
  </si>
  <si>
    <t xml:space="preserve">SHIKI</t>
  </si>
  <si>
    <r>
      <rPr>
        <sz val="10"/>
        <rFont val="Arial"/>
        <family val="2"/>
        <charset val="1"/>
      </rPr>
      <t xml:space="preserve">BOF2008</t>
    </r>
    <r>
      <rPr>
        <sz val="10"/>
        <rFont val="Microsoft YaHei"/>
        <family val="2"/>
        <charset val="1"/>
      </rPr>
      <t xml:space="preserve">个人战冠军，也收录于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Pokerizu</t>
    </r>
    <r>
      <rPr>
        <sz val="10"/>
        <rFont val="Microsoft YaHei"/>
        <family val="2"/>
        <charset val="1"/>
      </rPr>
      <t xml:space="preserve">和</t>
    </r>
    <r>
      <rPr>
        <sz val="10"/>
        <rFont val="Arial"/>
        <family val="2"/>
        <charset val="1"/>
      </rPr>
      <t xml:space="preserve">Sparebeat</t>
    </r>
  </si>
  <si>
    <t xml:space="preserve">Last</t>
  </si>
  <si>
    <t xml:space="preserve">Last Celebration</t>
  </si>
  <si>
    <t xml:space="preserve">Laur vs CK</t>
  </si>
  <si>
    <t xml:space="preserve">lastendconductor</t>
  </si>
  <si>
    <r>
      <rPr>
        <sz val="10"/>
        <rFont val="Microsoft YaHei"/>
        <family val="2"/>
        <charset val="1"/>
      </rPr>
      <t xml:space="preserve">出自《海猫鸣泣之时》，具有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</si>
  <si>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Lawless Point</t>
  </si>
  <si>
    <t xml:space="preserve">原标题为“無法地点”</t>
  </si>
  <si>
    <t xml:space="preserve">Lazy Addiction</t>
  </si>
  <si>
    <t xml:space="preserve">sky_delta</t>
  </si>
  <si>
    <t xml:space="preserve">Leave All Behind</t>
  </si>
  <si>
    <t xml:space="preserve">rider</t>
  </si>
  <si>
    <r>
      <rPr>
        <sz val="10"/>
        <rFont val="Arial"/>
        <family val="2"/>
        <charset val="1"/>
      </rPr>
      <t xml:space="preserve">Phigros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</si>
  <si>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Let you DIVE! (nitro rmx)</t>
  </si>
  <si>
    <t xml:space="preserve">nitro (lowiro)</t>
  </si>
  <si>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联动合作曲，更多信息详见曲目页面</t>
    </r>
  </si>
  <si>
    <t xml:space="preserve">Let's Rock (Arcaea mix)</t>
  </si>
  <si>
    <t xml:space="preserve">ikaruga_nex vs FALCHiON</t>
  </si>
  <si>
    <r>
      <rPr>
        <sz val="10"/>
        <rFont val="Microsoft YaHei"/>
        <family val="2"/>
        <charset val="1"/>
      </rPr>
      <t xml:space="preserve">原曲收录于专辑《</t>
    </r>
    <r>
      <rPr>
        <sz val="10"/>
        <rFont val="Arial"/>
        <family val="2"/>
        <charset val="1"/>
      </rPr>
      <t xml:space="preserve">IRREPARABLE HARDCORE IS BACK 2 </t>
    </r>
    <r>
      <rPr>
        <sz val="10"/>
        <rFont val="Microsoft YaHei"/>
        <family val="2"/>
        <charset val="1"/>
      </rPr>
      <t xml:space="preserve">鳳雷蘖華 ～ホウライゲッカ～》</t>
    </r>
  </si>
  <si>
    <t xml:space="preserve">Lethaeus</t>
  </si>
  <si>
    <r>
      <rPr>
        <sz val="10"/>
        <rFont val="Microsoft YaHei"/>
        <family val="2"/>
        <charset val="1"/>
      </rPr>
      <t xml:space="preserve">忘却的角色曲，通称黄魔王；</t>
    </r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联动提供曲；</t>
    </r>
    <r>
      <rPr>
        <sz val="10"/>
        <rFont val="Arial"/>
        <family val="2"/>
        <charset val="1"/>
      </rPr>
      <t xml:space="preserve">Remix</t>
    </r>
    <r>
      <rPr>
        <sz val="10"/>
        <rFont val="Microsoft YaHei"/>
        <family val="2"/>
        <charset val="1"/>
      </rPr>
      <t xml:space="preserve">版收录于专辑《</t>
    </r>
    <r>
      <rPr>
        <sz val="10"/>
        <rFont val="Arial"/>
        <family val="2"/>
        <charset val="1"/>
      </rPr>
      <t xml:space="preserve">Rainbow Frontier</t>
    </r>
    <r>
      <rPr>
        <sz val="10"/>
        <rFont val="Microsoft YaHei"/>
        <family val="2"/>
        <charset val="1"/>
      </rPr>
      <t xml:space="preserve">》；更多信息详见曲目页面</t>
    </r>
  </si>
  <si>
    <t xml:space="preserve">Lethal Voltage</t>
  </si>
  <si>
    <t xml:space="preserve">siqlo</t>
  </si>
  <si>
    <t xml:space="preserve">Libertas</t>
  </si>
  <si>
    <t xml:space="preserve">Zekk</t>
  </si>
  <si>
    <r>
      <rPr>
        <sz val="10"/>
        <rFont val="Arial"/>
        <family val="2"/>
        <charset val="1"/>
      </rPr>
      <t xml:space="preserve">Muse Dash</t>
    </r>
    <r>
      <rPr>
        <sz val="10"/>
        <rFont val="Microsoft YaHei"/>
        <family val="2"/>
        <charset val="1"/>
      </rPr>
      <t xml:space="preserve">联动提供曲；曲名意为“自由主义者”；具有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</si>
  <si>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Life is PIANO</t>
  </si>
  <si>
    <t xml:space="preserve">Junk</t>
  </si>
  <si>
    <r>
      <rPr>
        <sz val="10"/>
        <rFont val="Arial"/>
        <family val="2"/>
        <charset val="1"/>
      </rPr>
      <t xml:space="preserve">G2R2018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名，更多信息详见曲目页面</t>
    </r>
  </si>
  <si>
    <t xml:space="preserve">LiftOff</t>
  </si>
  <si>
    <t xml:space="preserve">MAYA AKAI</t>
  </si>
  <si>
    <r>
      <rPr>
        <sz val="10"/>
        <rFont val="Microsoft YaHei"/>
        <family val="2"/>
        <charset val="1"/>
      </rPr>
      <t xml:space="preserve">音击联动收录曲，也收录于</t>
    </r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和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</si>
  <si>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Lightning Screw</t>
  </si>
  <si>
    <t xml:space="preserve">HiTECH NINJA</t>
  </si>
  <si>
    <t xml:space="preserve">Lights of Muse</t>
  </si>
  <si>
    <t xml:space="preserve">Ayatsugu_Otowa</t>
  </si>
  <si>
    <t xml:space="preserve">Linear Accelerator</t>
  </si>
  <si>
    <t xml:space="preserve">THE SHAFT</t>
  </si>
  <si>
    <t xml:space="preserve">200-211.9</t>
  </si>
  <si>
    <r>
      <rPr>
        <sz val="10"/>
        <rFont val="Arial"/>
        <family val="2"/>
        <charset val="1"/>
      </rPr>
      <t xml:space="preserve">Tone Sphere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</si>
  <si>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Live Fast Die Young</t>
  </si>
  <si>
    <t xml:space="preserve">anubasu-anubasu</t>
  </si>
  <si>
    <t xml:space="preserve">LIVHT MY WΔY</t>
  </si>
  <si>
    <r>
      <rPr>
        <sz val="10"/>
        <rFont val="Microsoft YaHei"/>
        <family val="2"/>
        <charset val="1"/>
      </rPr>
      <t xml:space="preserve">かめりあ </t>
    </r>
    <r>
      <rPr>
        <sz val="10"/>
        <rFont val="Arial"/>
        <family val="2"/>
        <charset val="1"/>
      </rPr>
      <t xml:space="preserve">feat. STΔRLIVHT</t>
    </r>
  </si>
  <si>
    <r>
      <rPr>
        <sz val="10"/>
        <rFont val="Arial"/>
        <family val="2"/>
        <charset val="1"/>
      </rPr>
      <t xml:space="preserve">NOISZ STΔRLIVHT</t>
    </r>
    <r>
      <rPr>
        <sz val="10"/>
        <rFont val="Microsoft YaHei"/>
        <family val="2"/>
        <charset val="1"/>
      </rPr>
      <t xml:space="preserve">联动收录曲</t>
    </r>
  </si>
  <si>
    <t xml:space="preserve">Logos</t>
  </si>
  <si>
    <r>
      <rPr>
        <sz val="10"/>
        <rFont val="Arial"/>
        <family val="2"/>
        <charset val="1"/>
      </rPr>
      <t xml:space="preserve">polysha feat. </t>
    </r>
    <r>
      <rPr>
        <sz val="10"/>
        <rFont val="Microsoft YaHei"/>
        <family val="2"/>
        <charset val="1"/>
      </rPr>
      <t xml:space="preserve">高城みよ</t>
    </r>
  </si>
  <si>
    <t xml:space="preserve">Löschen</t>
  </si>
  <si>
    <r>
      <rPr>
        <sz val="10"/>
        <rFont val="Arial"/>
        <family val="2"/>
        <charset val="1"/>
      </rPr>
      <t xml:space="preserve">2020</t>
    </r>
    <r>
      <rPr>
        <sz val="10"/>
        <rFont val="Microsoft YaHei"/>
        <family val="2"/>
        <charset val="1"/>
      </rPr>
      <t xml:space="preserve">公募优胜曲，音击联动提供曲，曲名是德语，意为“扑灭，绝灭”，和谱师名义“絕滅”相同</t>
    </r>
  </si>
  <si>
    <t xml:space="preserve">Lost Civilization</t>
  </si>
  <si>
    <t xml:space="preserve">75-210</t>
  </si>
  <si>
    <r>
      <rPr>
        <sz val="10"/>
        <rFont val="Microsoft YaHei"/>
        <family val="2"/>
        <charset val="1"/>
      </rPr>
      <t xml:space="preserve">也收录于</t>
    </r>
    <r>
      <rPr>
        <sz val="10"/>
        <rFont val="Arial"/>
        <family val="2"/>
        <charset val="1"/>
      </rPr>
      <t xml:space="preserve">Rhythmsia</t>
    </r>
    <r>
      <rPr>
        <sz val="10"/>
        <rFont val="Microsoft YaHei"/>
        <family val="2"/>
        <charset val="1"/>
      </rPr>
      <t xml:space="preserve">与</t>
    </r>
    <r>
      <rPr>
        <sz val="10"/>
        <rFont val="Arial"/>
        <family val="2"/>
        <charset val="1"/>
      </rPr>
      <t xml:space="preserve">Dance Rail 3</t>
    </r>
    <r>
      <rPr>
        <sz val="10"/>
        <rFont val="Microsoft YaHei"/>
        <family val="2"/>
        <charset val="1"/>
      </rPr>
      <t xml:space="preserve">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</si>
  <si>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Lost Desire</t>
  </si>
  <si>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联动提供曲，相关信息详见曲目页面</t>
    </r>
  </si>
  <si>
    <t xml:space="preserve">Lost Emotion feat. nomico</t>
  </si>
  <si>
    <t xml:space="preserve">Masayoshi Minoshima(ALR)</t>
  </si>
  <si>
    <r>
      <rPr>
        <sz val="10"/>
        <rFont val="Microsoft YaHei"/>
        <family val="2"/>
        <charset val="1"/>
      </rPr>
      <t xml:space="preserve">著名的东方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改编曲，原曲为《东方心绮楼》中的「亡失のエモーション」</t>
    </r>
  </si>
  <si>
    <t xml:space="preserve">Lost in the Abyss</t>
  </si>
  <si>
    <t xml:space="preserve">FELT</t>
  </si>
  <si>
    <r>
      <rPr>
        <sz val="10"/>
        <rFont val="Microsoft YaHei"/>
        <family val="2"/>
        <charset val="1"/>
      </rPr>
      <t xml:space="preserve">著名的东方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改编曲，原曲为《东方地灵殿》中的「緑眼のジェラシー」</t>
    </r>
  </si>
  <si>
    <t xml:space="preserve">Loveless Dress</t>
  </si>
  <si>
    <t xml:space="preserve">かねこちはる</t>
  </si>
  <si>
    <t xml:space="preserve">Lucid Traveler</t>
  </si>
  <si>
    <t xml:space="preserve">Akira Complex vs 3R2</t>
  </si>
  <si>
    <t xml:space="preserve">170-200</t>
  </si>
  <si>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联动合作曲，</t>
    </r>
    <r>
      <rPr>
        <sz val="10"/>
        <rFont val="Arial"/>
        <family val="2"/>
        <charset val="1"/>
      </rPr>
      <t xml:space="preserve">FTR</t>
    </r>
    <r>
      <rPr>
        <sz val="10"/>
        <rFont val="Microsoft YaHei"/>
        <family val="2"/>
        <charset val="1"/>
      </rPr>
      <t xml:space="preserve">难度的曲绘与前两个难度不相同</t>
    </r>
  </si>
  <si>
    <t xml:space="preserve">Lucifer</t>
  </si>
  <si>
    <r>
      <rPr>
        <sz val="10"/>
        <rFont val="Arial"/>
        <family val="2"/>
        <charset val="1"/>
      </rPr>
      <t xml:space="preserve">BMS</t>
    </r>
    <r>
      <rPr>
        <sz val="10"/>
        <rFont val="Microsoft YaHei"/>
        <family val="2"/>
        <charset val="1"/>
      </rPr>
      <t xml:space="preserve">活动无名战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（</t>
    </r>
    <r>
      <rPr>
        <sz val="10"/>
        <rFont val="Arial"/>
        <family val="2"/>
        <charset val="1"/>
      </rPr>
      <t xml:space="preserve">2013</t>
    </r>
    <r>
      <rPr>
        <sz val="10"/>
        <rFont val="Microsoft YaHei"/>
        <family val="2"/>
        <charset val="1"/>
      </rPr>
      <t xml:space="preserve">）第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名</t>
    </r>
  </si>
  <si>
    <t xml:space="preserve">Lumia</t>
  </si>
  <si>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联动提供曲；具有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</si>
  <si>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Luna Rossa</t>
  </si>
  <si>
    <t xml:space="preserve">r0y</t>
  </si>
  <si>
    <r>
      <rPr>
        <sz val="10"/>
        <rFont val="Arial"/>
        <family val="2"/>
        <charset val="1"/>
      </rPr>
      <t xml:space="preserve">SHINOBI SLASH</t>
    </r>
    <r>
      <rPr>
        <sz val="10"/>
        <rFont val="Microsoft YaHei"/>
        <family val="2"/>
        <charset val="1"/>
      </rPr>
      <t xml:space="preserve">联动收录曲</t>
    </r>
  </si>
  <si>
    <t xml:space="preserve">LunarOrbit -believe in the Espebranch road-</t>
  </si>
  <si>
    <r>
      <rPr>
        <sz val="10"/>
        <rFont val="Arial"/>
        <family val="2"/>
        <charset val="1"/>
      </rPr>
      <t xml:space="preserve">Apo11o program ft. </t>
    </r>
    <r>
      <rPr>
        <sz val="10"/>
        <rFont val="Microsoft YaHei"/>
        <family val="2"/>
        <charset val="1"/>
      </rPr>
      <t xml:space="preserve">大瀬良あい</t>
    </r>
  </si>
  <si>
    <r>
      <rPr>
        <sz val="10"/>
        <rFont val="Microsoft YaHei"/>
        <family val="2"/>
        <charset val="1"/>
      </rPr>
      <t xml:space="preserve">原标题为“白道、多希望羊と信じありく。”，简称白道；有续作“</t>
    </r>
    <r>
      <rPr>
        <sz val="10"/>
        <rFont val="Arial"/>
        <family val="2"/>
        <charset val="1"/>
      </rPr>
      <t xml:space="preserve">Re:incRnaTiØN </t>
    </r>
    <r>
      <rPr>
        <sz val="10"/>
        <rFont val="Microsoft YaHei"/>
        <family val="2"/>
        <charset val="1"/>
      </rPr>
      <t xml:space="preserve">～夕焼ケ世界ノ決別ヲ～”与相关作品“黄道、知希朋友と紡きありく。”</t>
    </r>
  </si>
  <si>
    <t xml:space="preserve">Macrocosmic Modulation</t>
  </si>
  <si>
    <t xml:space="preserve">JAKAZiD</t>
  </si>
  <si>
    <t xml:space="preserve">Magnolia</t>
  </si>
  <si>
    <t xml:space="preserve">M2U Vocal by Guriri</t>
  </si>
  <si>
    <t xml:space="preserve">MAHOROBA</t>
  </si>
  <si>
    <t xml:space="preserve">曲名在古日语中为“まほろば”，意为“好地方”、“宜居的地方”</t>
  </si>
  <si>
    <t xml:space="preserve">Malicious Mischance</t>
  </si>
  <si>
    <t xml:space="preserve">s-don</t>
  </si>
  <si>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、音击、</t>
    </r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</si>
  <si>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Manic Jeer</t>
  </si>
  <si>
    <t xml:space="preserve">ルゼ</t>
  </si>
  <si>
    <t xml:space="preserve">MANTIS (Arcaea Ultra-Bloodrush VIP)</t>
  </si>
  <si>
    <t xml:space="preserve">Akira Complex feat. kiraku</t>
  </si>
  <si>
    <t xml:space="preserve">Masquerade Legion</t>
  </si>
  <si>
    <t xml:space="preserve">Srav3R &amp; DJ Noriken</t>
  </si>
  <si>
    <t xml:space="preserve">MAXRAGE</t>
  </si>
  <si>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CHUNITHM</t>
    </r>
  </si>
  <si>
    <t xml:space="preserve">Maze No.9</t>
  </si>
  <si>
    <r>
      <rPr>
        <sz val="10"/>
        <rFont val="Microsoft YaHei"/>
        <family val="2"/>
        <charset val="1"/>
      </rPr>
      <t xml:space="preserve">原标题为《九番目の迷路》，歌词使用自造语“爱丽丝沙赫语”；目前唯一一个</t>
    </r>
    <r>
      <rPr>
        <sz val="10"/>
        <rFont val="Arial"/>
        <family val="2"/>
        <charset val="1"/>
      </rPr>
      <t xml:space="preserve">PST</t>
    </r>
    <r>
      <rPr>
        <sz val="10"/>
        <rFont val="Microsoft YaHei"/>
        <family val="2"/>
        <charset val="1"/>
      </rPr>
      <t xml:space="preserve">和</t>
    </r>
    <r>
      <rPr>
        <sz val="10"/>
        <rFont val="Arial"/>
        <family val="2"/>
        <charset val="1"/>
      </rPr>
      <t xml:space="preserve">PRS</t>
    </r>
    <r>
      <rPr>
        <sz val="10"/>
        <rFont val="Microsoft YaHei"/>
        <family val="2"/>
        <charset val="1"/>
      </rPr>
      <t xml:space="preserve">等级相同的曲目。</t>
    </r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</si>
  <si>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Mazy Metroplex</t>
  </si>
  <si>
    <t xml:space="preserve">aran</t>
  </si>
  <si>
    <t xml:space="preserve">Medusa</t>
  </si>
  <si>
    <t xml:space="preserve">Memory Forest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</si>
  <si>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Infomorph</t>
    </r>
    <r>
      <rPr>
        <sz val="10"/>
        <rFont val="Microsoft YaHei"/>
        <family val="2"/>
        <charset val="1"/>
      </rPr>
      <t xml:space="preserve">》，更多信息详见曲目页面</t>
    </r>
  </si>
  <si>
    <t xml:space="preserve">memoryfactory.lzh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</si>
  <si>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vignette</t>
    </r>
    <r>
      <rPr>
        <sz val="10"/>
        <rFont val="Microsoft YaHei"/>
        <family val="2"/>
        <charset val="1"/>
      </rPr>
      <t xml:space="preserve">》</t>
    </r>
  </si>
  <si>
    <t xml:space="preserve">MERLIN</t>
  </si>
  <si>
    <t xml:space="preserve">REDALiCE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</si>
  <si>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Tetote Connect</t>
    </r>
    <r>
      <rPr>
        <sz val="10"/>
        <rFont val="Microsoft YaHei"/>
        <family val="2"/>
        <charset val="1"/>
      </rPr>
      <t xml:space="preserve">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</si>
  <si>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Meta-Mysteria</t>
  </si>
  <si>
    <t xml:space="preserve">Metallic Punisher</t>
  </si>
  <si>
    <t xml:space="preserve">INNOCENT NOIZE</t>
  </si>
  <si>
    <r>
      <rPr>
        <sz val="10"/>
        <rFont val="Microsoft YaHei"/>
        <family val="2"/>
        <charset val="1"/>
      </rPr>
      <t xml:space="preserve">依莉丝的角色曲，</t>
    </r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联动提供曲</t>
    </r>
  </si>
  <si>
    <t xml:space="preserve">MIRINAE</t>
  </si>
  <si>
    <t xml:space="preserve">TAK × Zekk</t>
  </si>
  <si>
    <r>
      <rPr>
        <sz val="10"/>
        <rFont val="Microsoft YaHei"/>
        <family val="2"/>
        <charset val="1"/>
      </rPr>
      <t xml:space="preserve">官方原声专辑《</t>
    </r>
    <r>
      <rPr>
        <sz val="10"/>
        <rFont val="Arial"/>
        <family val="2"/>
        <charset val="1"/>
      </rPr>
      <t xml:space="preserve">Memories of Serenity</t>
    </r>
    <r>
      <rPr>
        <sz val="10"/>
        <rFont val="Microsoft YaHei"/>
        <family val="2"/>
        <charset val="1"/>
      </rPr>
      <t xml:space="preserve">》的先行特典曲目</t>
    </r>
  </si>
  <si>
    <t xml:space="preserve">Mirzam</t>
  </si>
  <si>
    <t xml:space="preserve">Aoi vs. siqlo</t>
  </si>
  <si>
    <r>
      <rPr>
        <sz val="10"/>
        <rFont val="Arial"/>
        <family val="2"/>
        <charset val="1"/>
      </rPr>
      <t xml:space="preserve">2019</t>
    </r>
    <r>
      <rPr>
        <sz val="10"/>
        <rFont val="Microsoft YaHei"/>
        <family val="2"/>
        <charset val="1"/>
      </rPr>
      <t xml:space="preserve">公募优胜曲，</t>
    </r>
    <r>
      <rPr>
        <sz val="10"/>
        <rFont val="Arial"/>
        <family val="2"/>
        <charset val="1"/>
      </rPr>
      <t xml:space="preserve">2019</t>
    </r>
    <r>
      <rPr>
        <sz val="10"/>
        <rFont val="Microsoft YaHei"/>
        <family val="2"/>
        <charset val="1"/>
      </rPr>
      <t xml:space="preserve">年东京电玩展先行特典曲目</t>
    </r>
  </si>
  <si>
    <t xml:space="preserve">Misdeed -la bonté de Dieuet l'origine du mal-</t>
  </si>
  <si>
    <r>
      <rPr>
        <sz val="10"/>
        <rFont val="Microsoft YaHei"/>
        <family val="2"/>
        <charset val="1"/>
      </rPr>
      <t xml:space="preserve">光吉猛修 </t>
    </r>
    <r>
      <rPr>
        <sz val="10"/>
        <rFont val="Arial"/>
        <family val="2"/>
        <charset val="1"/>
      </rPr>
      <t xml:space="preserve">VS </t>
    </r>
    <r>
      <rPr>
        <sz val="10"/>
        <rFont val="Microsoft YaHei"/>
        <family val="2"/>
        <charset val="1"/>
      </rPr>
      <t xml:space="preserve">穴山大輔</t>
    </r>
  </si>
  <si>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联动收录曲，原标题为“業 </t>
    </r>
    <r>
      <rPr>
        <sz val="10"/>
        <rFont val="Arial"/>
        <family val="2"/>
        <charset val="1"/>
      </rPr>
      <t xml:space="preserve">-</t>
    </r>
    <r>
      <rPr>
        <sz val="10"/>
        <rFont val="Microsoft YaHei"/>
        <family val="2"/>
        <charset val="1"/>
      </rPr>
      <t xml:space="preserve">善なる神とこの世の悪について</t>
    </r>
    <r>
      <rPr>
        <sz val="10"/>
        <rFont val="Arial"/>
        <family val="2"/>
        <charset val="1"/>
      </rPr>
      <t xml:space="preserve">-”</t>
    </r>
    <r>
      <rPr>
        <sz val="10"/>
        <rFont val="Microsoft YaHei"/>
        <family val="2"/>
        <charset val="1"/>
      </rPr>
      <t xml:space="preserve">，也收录于太鼓之达人</t>
    </r>
  </si>
  <si>
    <t xml:space="preserve">Modelista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</si>
  <si>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联动提供曲，加长版收录于专辑《</t>
    </r>
    <r>
      <rPr>
        <sz val="10"/>
        <rFont val="Arial"/>
        <family val="2"/>
        <charset val="1"/>
      </rPr>
      <t xml:space="preserve">NINJA IS THRILL</t>
    </r>
    <r>
      <rPr>
        <sz val="10"/>
        <rFont val="Microsoft YaHei"/>
        <family val="2"/>
        <charset val="1"/>
      </rPr>
      <t xml:space="preserve">》</t>
    </r>
  </si>
  <si>
    <t xml:space="preserve">Monochrome Princess</t>
  </si>
  <si>
    <t xml:space="preserve">polysha</t>
  </si>
  <si>
    <t xml:space="preserve">Moonheart</t>
  </si>
  <si>
    <r>
      <rPr>
        <sz val="10"/>
        <rFont val="Arial"/>
        <family val="2"/>
        <charset val="1"/>
      </rPr>
      <t xml:space="preserve">VIP</t>
    </r>
    <r>
      <rPr>
        <sz val="10"/>
        <rFont val="Microsoft YaHei"/>
        <family val="2"/>
        <charset val="1"/>
      </rPr>
      <t xml:space="preserve">版收录于专辑《</t>
    </r>
    <r>
      <rPr>
        <sz val="10"/>
        <rFont val="Arial"/>
        <family val="2"/>
        <charset val="1"/>
      </rPr>
      <t xml:space="preserve">Colorful Magic Wonderland</t>
    </r>
    <r>
      <rPr>
        <sz val="10"/>
        <rFont val="Microsoft YaHei"/>
        <family val="2"/>
        <charset val="1"/>
      </rPr>
      <t xml:space="preserve">》；具有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</si>
  <si>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Moonlight of Sand Castle</t>
  </si>
  <si>
    <r>
      <rPr>
        <sz val="10"/>
        <rFont val="Microsoft YaHei"/>
        <family val="2"/>
        <charset val="1"/>
      </rPr>
      <t xml:space="preserve">旅人</t>
    </r>
    <r>
      <rPr>
        <sz val="10"/>
        <rFont val="Arial"/>
        <family val="2"/>
        <charset val="1"/>
      </rPr>
      <t xml:space="preserve">E</t>
    </r>
  </si>
  <si>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Hachi Hachi</t>
    </r>
  </si>
  <si>
    <t xml:space="preserve">MORNINGLOOM</t>
  </si>
  <si>
    <t xml:space="preserve">saaa</t>
  </si>
  <si>
    <r>
      <rPr>
        <sz val="10"/>
        <rFont val="Arial"/>
        <family val="2"/>
        <charset val="1"/>
      </rPr>
      <t xml:space="preserve">BOF:NT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名；具有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</si>
  <si>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MVURBD</t>
  </si>
  <si>
    <r>
      <rPr>
        <sz val="10"/>
        <rFont val="Arial"/>
        <family val="2"/>
        <charset val="1"/>
      </rPr>
      <t xml:space="preserve">Rotaeno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</si>
  <si>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Nameless Passion</t>
  </si>
  <si>
    <r>
      <rPr>
        <sz val="10"/>
        <rFont val="Microsoft YaHei"/>
        <family val="2"/>
        <charset val="1"/>
      </rPr>
      <t xml:space="preserve">天束 </t>
    </r>
    <r>
      <rPr>
        <sz val="10"/>
        <rFont val="Arial"/>
        <family val="2"/>
        <charset val="1"/>
      </rPr>
      <t xml:space="preserve">feat.Sennzai</t>
    </r>
  </si>
  <si>
    <t xml:space="preserve">neo kosmo</t>
  </si>
  <si>
    <t xml:space="preserve">ak+q × Street</t>
  </si>
  <si>
    <r>
      <rPr>
        <sz val="10"/>
        <rFont val="Microsoft YaHei"/>
        <family val="2"/>
        <charset val="1"/>
      </rPr>
      <t xml:space="preserve">原标题为“</t>
    </r>
    <r>
      <rPr>
        <sz val="10"/>
        <rFont val="Arial"/>
        <family val="2"/>
        <charset val="1"/>
      </rPr>
      <t xml:space="preserve">nέο κόsmo”</t>
    </r>
    <r>
      <rPr>
        <sz val="10"/>
        <rFont val="Microsoft YaHei"/>
        <family val="2"/>
        <charset val="1"/>
      </rPr>
      <t xml:space="preserve">，意为“新宇宙”。</t>
    </r>
  </si>
  <si>
    <t xml:space="preserve">NEO WINGS</t>
  </si>
  <si>
    <t xml:space="preserve">SOUND HOLIC feat. Nana Takahashi</t>
  </si>
  <si>
    <t xml:space="preserve">维塔的角色曲，更多信息详见曲目页面</t>
  </si>
  <si>
    <t xml:space="preserve">New York Back Raise</t>
  </si>
  <si>
    <r>
      <rPr>
        <sz val="10"/>
        <rFont val="Arial"/>
        <family val="2"/>
        <charset val="1"/>
      </rPr>
      <t xml:space="preserve">saaa + kei_iwata + stuv + </t>
    </r>
    <r>
      <rPr>
        <sz val="10"/>
        <rFont val="Microsoft YaHei"/>
        <family val="2"/>
        <charset val="1"/>
      </rPr>
      <t xml:space="preserve">わかどり</t>
    </r>
  </si>
  <si>
    <r>
      <rPr>
        <sz val="10"/>
        <rFont val="Arial"/>
        <family val="2"/>
        <charset val="1"/>
      </rPr>
      <t xml:space="preserve">BOF:ET</t>
    </r>
    <r>
      <rPr>
        <sz val="10"/>
        <rFont val="Microsoft YaHei"/>
        <family val="2"/>
        <charset val="1"/>
      </rPr>
      <t xml:space="preserve">个人战冠军，更多信息详见曲目页面</t>
    </r>
  </si>
  <si>
    <t xml:space="preserve">next to you</t>
  </si>
  <si>
    <r>
      <rPr>
        <sz val="10"/>
        <rFont val="Arial"/>
        <family val="2"/>
        <charset val="1"/>
      </rPr>
      <t xml:space="preserve">uma feat.</t>
    </r>
    <r>
      <rPr>
        <sz val="10"/>
        <rFont val="Microsoft YaHei"/>
        <family val="2"/>
        <charset val="1"/>
      </rPr>
      <t xml:space="preserve">橘花音</t>
    </r>
  </si>
  <si>
    <r>
      <rPr>
        <sz val="10"/>
        <rFont val="Microsoft YaHei"/>
        <family val="2"/>
        <charset val="1"/>
      </rPr>
      <t xml:space="preserve">相关信息详见曲目页面；具有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</si>
  <si>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Nhelv</t>
  </si>
  <si>
    <r>
      <rPr>
        <sz val="10"/>
        <rFont val="Arial"/>
        <family val="2"/>
        <charset val="1"/>
      </rPr>
      <t xml:space="preserve">BOFU2017</t>
    </r>
    <r>
      <rPr>
        <sz val="10"/>
        <rFont val="Microsoft YaHei"/>
        <family val="2"/>
        <charset val="1"/>
      </rPr>
      <t xml:space="preserve">个人战冠军，更多信息详见曲目页面</t>
    </r>
  </si>
  <si>
    <t xml:space="preserve">Nirv lucE</t>
  </si>
  <si>
    <t xml:space="preserve">红的角色曲，通称红魔王</t>
  </si>
  <si>
    <t xml:space="preserve">NULCTRL</t>
  </si>
  <si>
    <r>
      <rPr>
        <sz val="10"/>
        <rFont val="Arial"/>
        <family val="2"/>
        <charset val="1"/>
      </rPr>
      <t xml:space="preserve">G2R2018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名，更多信息详见曲目页面</t>
    </r>
  </si>
  <si>
    <t xml:space="preserve">NULL APOPHENIA</t>
  </si>
  <si>
    <t xml:space="preserve">N²</t>
  </si>
  <si>
    <t xml:space="preserve">Oblivia</t>
  </si>
  <si>
    <t xml:space="preserve">Saiph</t>
  </si>
  <si>
    <t xml:space="preserve">Old School Salvage</t>
  </si>
  <si>
    <t xml:space="preserve">DJ SHARPNEL</t>
  </si>
  <si>
    <t xml:space="preserve">OMAKENO Stroke</t>
  </si>
  <si>
    <t xml:space="preserve">240[11]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</si>
  <si>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与</t>
    </r>
    <r>
      <rPr>
        <sz val="10"/>
        <rFont val="Arial"/>
        <family val="2"/>
        <charset val="1"/>
      </rPr>
      <t xml:space="preserve">Tetote Connect</t>
    </r>
    <r>
      <rPr>
        <sz val="10"/>
        <rFont val="Microsoft YaHei"/>
        <family val="2"/>
        <charset val="1"/>
      </rPr>
      <t xml:space="preserve">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</si>
  <si>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On And On!! feat. Jenga</t>
  </si>
  <si>
    <r>
      <rPr>
        <sz val="10"/>
        <rFont val="Arial"/>
        <family val="2"/>
        <charset val="1"/>
      </rPr>
      <t xml:space="preserve">G2R2018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名，更多信息详见曲目页面</t>
    </r>
  </si>
  <si>
    <t xml:space="preserve">One Last Drive</t>
  </si>
  <si>
    <t xml:space="preserve">REDSHiFT</t>
  </si>
  <si>
    <t xml:space="preserve">154-175</t>
  </si>
  <si>
    <r>
      <rPr>
        <sz val="10"/>
        <rFont val="Microsoft YaHei"/>
        <family val="2"/>
        <charset val="1"/>
      </rPr>
      <t xml:space="preserve">由</t>
    </r>
    <r>
      <rPr>
        <sz val="10"/>
        <rFont val="Arial"/>
        <family val="2"/>
        <charset val="1"/>
      </rPr>
      <t xml:space="preserve">IA</t>
    </r>
    <r>
      <rPr>
        <sz val="10"/>
        <rFont val="Microsoft YaHei"/>
        <family val="2"/>
        <charset val="1"/>
      </rPr>
      <t xml:space="preserve">演唱，收录于专辑《</t>
    </r>
    <r>
      <rPr>
        <sz val="10"/>
        <rFont val="Arial"/>
        <family val="2"/>
        <charset val="1"/>
      </rPr>
      <t xml:space="preserve">Intersection</t>
    </r>
    <r>
      <rPr>
        <sz val="10"/>
        <rFont val="Microsoft YaHei"/>
        <family val="2"/>
        <charset val="1"/>
      </rPr>
      <t xml:space="preserve">》</t>
    </r>
  </si>
  <si>
    <t xml:space="preserve">Oracle</t>
  </si>
  <si>
    <t xml:space="preserve">TQ☆</t>
  </si>
  <si>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联动收录曲，更多信息详见曲目页面</t>
    </r>
  </si>
  <si>
    <t xml:space="preserve">Oshama Scramble!</t>
  </si>
  <si>
    <t xml:space="preserve">ouroboros -twin stroke of the end-</t>
  </si>
  <si>
    <t xml:space="preserve">Cranky VS MASAKI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</si>
  <si>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联动收录曲，通称衔尾蛇，更多信息详见曲目页面</t>
    </r>
  </si>
  <si>
    <t xml:space="preserve">Ouvertüre</t>
  </si>
  <si>
    <r>
      <rPr>
        <sz val="10"/>
        <rFont val="Arial"/>
        <family val="2"/>
        <charset val="1"/>
      </rPr>
      <t xml:space="preserve">USAO &amp; DJ Genki feat. </t>
    </r>
    <r>
      <rPr>
        <sz val="10"/>
        <rFont val="Microsoft YaHei"/>
        <family val="2"/>
        <charset val="1"/>
      </rPr>
      <t xml:space="preserve">ルーン</t>
    </r>
    <r>
      <rPr>
        <sz val="10"/>
        <rFont val="Arial"/>
        <family val="2"/>
        <charset val="1"/>
      </rPr>
      <t xml:space="preserve">(CV:</t>
    </r>
    <r>
      <rPr>
        <sz val="10"/>
        <rFont val="Microsoft YaHei"/>
        <family val="2"/>
        <charset val="1"/>
      </rPr>
      <t xml:space="preserve">河瀬茉希</t>
    </r>
    <r>
      <rPr>
        <sz val="10"/>
        <rFont val="Arial"/>
        <family val="2"/>
        <charset val="1"/>
      </rPr>
      <t xml:space="preserve">)</t>
    </r>
  </si>
  <si>
    <t xml:space="preserve">Overwhelm</t>
  </si>
  <si>
    <t xml:space="preserve">Paper Witch</t>
  </si>
  <si>
    <t xml:space="preserve">Yu-dachi</t>
  </si>
  <si>
    <t xml:space="preserve">Paradise</t>
  </si>
  <si>
    <t xml:space="preserve">Sound Souler</t>
  </si>
  <si>
    <t xml:space="preserve">  </t>
  </si>
  <si>
    <t xml:space="preserve">Party Vinyl</t>
  </si>
  <si>
    <t xml:space="preserve">モリモリあつし</t>
  </si>
  <si>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联动提供曲；具有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</si>
  <si>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Pentiment</t>
  </si>
  <si>
    <t xml:space="preserve">Nothing But Requiem with Museo</t>
  </si>
  <si>
    <t xml:space="preserve">200-222</t>
  </si>
  <si>
    <t xml:space="preserve">Phantasia</t>
  </si>
  <si>
    <t xml:space="preserve">Yunosuke</t>
  </si>
  <si>
    <t xml:space="preserve">彩梦的角色曲，曲名意为“白日梦”</t>
  </si>
  <si>
    <t xml:space="preserve">PICO-Pico-Translation!</t>
  </si>
  <si>
    <r>
      <rPr>
        <sz val="10"/>
        <rFont val="Arial"/>
        <family val="2"/>
        <charset val="1"/>
      </rPr>
      <t xml:space="preserve">t+pazolite,</t>
    </r>
    <r>
      <rPr>
        <sz val="10"/>
        <rFont val="Microsoft YaHei"/>
        <family val="2"/>
        <charset val="1"/>
      </rPr>
      <t xml:space="preserve">ななひら</t>
    </r>
    <r>
      <rPr>
        <sz val="10"/>
        <rFont val="Arial"/>
        <family val="2"/>
        <charset val="1"/>
      </rPr>
      <t xml:space="preserve">,Cranky,Pico*</t>
    </r>
  </si>
  <si>
    <r>
      <rPr>
        <sz val="10"/>
        <rFont val="Microsoft YaHei"/>
        <family val="2"/>
        <charset val="1"/>
      </rPr>
      <t xml:space="preserve">原标题为“ピコ</t>
    </r>
    <r>
      <rPr>
        <sz val="10"/>
        <rFont val="Arial"/>
        <family val="2"/>
        <charset val="1"/>
      </rPr>
      <t xml:space="preserve">Pico*</t>
    </r>
    <r>
      <rPr>
        <sz val="10"/>
        <rFont val="Microsoft YaHei"/>
        <family val="2"/>
        <charset val="1"/>
      </rPr>
      <t xml:space="preserve">とらんすれーしょんっ！”</t>
    </r>
  </si>
  <si>
    <t xml:space="preserve">PRAGMATISM</t>
  </si>
  <si>
    <r>
      <rPr>
        <sz val="10"/>
        <rFont val="Microsoft YaHei"/>
        <family val="2"/>
        <charset val="1"/>
      </rPr>
      <t xml:space="preserve">光的角色曲，通称白魔王；曲名意为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现实主义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；更多信息详见曲目页面；具有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</si>
  <si>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Prayer</t>
  </si>
  <si>
    <r>
      <rPr>
        <sz val="10"/>
        <rFont val="Arial"/>
        <family val="2"/>
        <charset val="1"/>
      </rPr>
      <t xml:space="preserve">qfeileadh&amp;</t>
    </r>
    <r>
      <rPr>
        <sz val="10"/>
        <rFont val="Microsoft YaHei"/>
        <family val="2"/>
        <charset val="1"/>
      </rPr>
      <t xml:space="preserve">レゾナンスもえこ</t>
    </r>
  </si>
  <si>
    <r>
      <rPr>
        <sz val="10"/>
        <rFont val="Microsoft YaHei"/>
        <family val="2"/>
        <charset val="1"/>
      </rPr>
      <t xml:space="preserve">原标题为“プレヤ”，</t>
    </r>
    <r>
      <rPr>
        <sz val="10"/>
        <rFont val="Arial"/>
        <family val="2"/>
        <charset val="1"/>
      </rPr>
      <t xml:space="preserve">BOF:NT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名；具有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</si>
  <si>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Primeval Texture</t>
  </si>
  <si>
    <t xml:space="preserve">くるぶっこちゃん</t>
  </si>
  <si>
    <t xml:space="preserve">PRIMITIVE LIGHTS</t>
  </si>
  <si>
    <t xml:space="preserve">TAG</t>
  </si>
  <si>
    <r>
      <rPr>
        <sz val="10"/>
        <rFont val="Arial"/>
        <family val="2"/>
        <charset val="1"/>
      </rPr>
      <t xml:space="preserve">Arcaea</t>
    </r>
    <r>
      <rPr>
        <sz val="10"/>
        <rFont val="Microsoft YaHei"/>
        <family val="2"/>
        <charset val="1"/>
      </rPr>
      <t xml:space="preserve">六周年纪念曲目，</t>
    </r>
    <r>
      <rPr>
        <sz val="10"/>
        <rFont val="Arial"/>
        <family val="2"/>
        <charset val="1"/>
      </rPr>
      <t xml:space="preserve">Sixtar Gate: STARTRAIL</t>
    </r>
    <r>
      <rPr>
        <sz val="10"/>
        <rFont val="Microsoft YaHei"/>
        <family val="2"/>
        <charset val="1"/>
      </rPr>
      <t xml:space="preserve">联动提供曲</t>
    </r>
  </si>
  <si>
    <t xml:space="preserve">Prism</t>
  </si>
  <si>
    <t xml:space="preserve">bermei.inazawa ft. Chata</t>
  </si>
  <si>
    <t xml:space="preserve">107-109</t>
  </si>
  <si>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联动收录曲，三个难度的曲绘各不相同</t>
    </r>
  </si>
  <si>
    <t xml:space="preserve">Protoflicker</t>
  </si>
  <si>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联动收录曲，</t>
    </r>
    <r>
      <rPr>
        <sz val="10"/>
        <rFont val="Arial"/>
        <family val="2"/>
        <charset val="1"/>
      </rPr>
      <t xml:space="preserve">FTR</t>
    </r>
    <r>
      <rPr>
        <sz val="10"/>
        <rFont val="Microsoft YaHei"/>
        <family val="2"/>
        <charset val="1"/>
      </rPr>
      <t xml:space="preserve">难度的曲绘与前两个难度不相同；更多信息详见曲目页面</t>
    </r>
  </si>
  <si>
    <t xml:space="preserve">PUPA</t>
  </si>
  <si>
    <r>
      <rPr>
        <sz val="10"/>
        <rFont val="Arial"/>
        <family val="2"/>
        <charset val="1"/>
      </rPr>
      <t xml:space="preserve">G2R2014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22</t>
    </r>
    <r>
      <rPr>
        <sz val="10"/>
        <rFont val="Microsoft YaHei"/>
        <family val="2"/>
        <charset val="1"/>
      </rPr>
      <t xml:space="preserve">名，更多信息详见曲目页面</t>
    </r>
  </si>
  <si>
    <t xml:space="preserve">Purgatorium</t>
  </si>
  <si>
    <r>
      <rPr>
        <sz val="10"/>
        <rFont val="Microsoft YaHei"/>
        <family val="2"/>
        <charset val="1"/>
      </rPr>
      <t xml:space="preserve">曲名意为“炼狱”；具有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</si>
  <si>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Purple Verse</t>
  </si>
  <si>
    <t xml:space="preserve">Hommarju</t>
  </si>
  <si>
    <t xml:space="preserve">Qovat</t>
  </si>
  <si>
    <t xml:space="preserve">owl*tree</t>
  </si>
  <si>
    <r>
      <rPr>
        <sz val="10"/>
        <rFont val="Arial"/>
        <family val="2"/>
        <charset val="1"/>
      </rPr>
      <t xml:space="preserve">Arcaea</t>
    </r>
    <r>
      <rPr>
        <sz val="10"/>
        <rFont val="Microsoft YaHei"/>
        <family val="2"/>
        <charset val="1"/>
      </rPr>
      <t xml:space="preserve">七周年纪念曲目</t>
    </r>
  </si>
  <si>
    <t xml:space="preserve">qualia -ideaesthesia-</t>
  </si>
  <si>
    <r>
      <rPr>
        <sz val="10"/>
        <rFont val="Arial"/>
        <family val="2"/>
        <charset val="1"/>
      </rPr>
      <t xml:space="preserve">BOFU2016</t>
    </r>
    <r>
      <rPr>
        <sz val="10"/>
        <rFont val="Microsoft YaHei"/>
        <family val="2"/>
        <charset val="1"/>
      </rPr>
      <t xml:space="preserve">参赛曲；具有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</si>
  <si>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Quon</t>
  </si>
  <si>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联动合作曲</t>
    </r>
  </si>
  <si>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联动收录曲，更多信息详见曲目页面；具有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</si>
  <si>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Rabbit In The Black Room</t>
  </si>
  <si>
    <t xml:space="preserve">Rabbit House</t>
  </si>
  <si>
    <r>
      <rPr>
        <sz val="10"/>
        <rFont val="Microsoft YaHei"/>
        <family val="2"/>
        <charset val="1"/>
      </rPr>
      <t xml:space="preserve">也收录于</t>
    </r>
    <r>
      <rPr>
        <sz val="10"/>
        <rFont val="Arial"/>
        <family val="2"/>
        <charset val="1"/>
      </rPr>
      <t xml:space="preserve">STELLIGHTS</t>
    </r>
  </si>
  <si>
    <t xml:space="preserve">Rain of Conflict in a Radiant Abyss</t>
  </si>
  <si>
    <r>
      <rPr>
        <sz val="10"/>
        <rFont val="Microsoft YaHei"/>
        <family val="2"/>
        <charset val="1"/>
      </rPr>
      <t xml:space="preserve">本曲可在持有曲包“</t>
    </r>
    <r>
      <rPr>
        <sz val="10"/>
        <rFont val="Arial"/>
        <family val="2"/>
        <charset val="1"/>
      </rPr>
      <t xml:space="preserve">Eternal Core”</t>
    </r>
    <r>
      <rPr>
        <sz val="10"/>
        <rFont val="Microsoft YaHei"/>
        <family val="2"/>
        <charset val="1"/>
      </rPr>
      <t xml:space="preserve">的情况下，于</t>
    </r>
    <r>
      <rPr>
        <sz val="10"/>
        <rFont val="Arial"/>
        <family val="2"/>
        <charset val="1"/>
      </rPr>
      <t xml:space="preserve">2024/09/12~2024/09/26</t>
    </r>
    <r>
      <rPr>
        <sz val="10"/>
        <rFont val="Microsoft YaHei"/>
        <family val="2"/>
        <charset val="1"/>
      </rPr>
      <t xml:space="preserve">期间在世界模式免费获取；具有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</si>
  <si>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Raven's Pride</t>
  </si>
  <si>
    <r>
      <rPr>
        <sz val="10"/>
        <rFont val="Microsoft YaHei"/>
        <family val="2"/>
        <charset val="1"/>
      </rPr>
      <t xml:space="preserve">みーに </t>
    </r>
    <r>
      <rPr>
        <sz val="10"/>
        <rFont val="Arial"/>
        <family val="2"/>
        <charset val="1"/>
      </rPr>
      <t xml:space="preserve">feat. </t>
    </r>
    <r>
      <rPr>
        <sz val="10"/>
        <rFont val="Microsoft YaHei"/>
        <family val="2"/>
        <charset val="1"/>
      </rPr>
      <t xml:space="preserve">はらもりよしな</t>
    </r>
  </si>
  <si>
    <r>
      <rPr>
        <sz val="10"/>
        <rFont val="Arial"/>
        <family val="2"/>
        <charset val="1"/>
      </rPr>
      <t xml:space="preserve">2022</t>
    </r>
    <r>
      <rPr>
        <sz val="10"/>
        <rFont val="Microsoft YaHei"/>
        <family val="2"/>
        <charset val="1"/>
      </rPr>
      <t xml:space="preserve">公募优胜曲，原标题为“レイヴンズ・プライド”</t>
    </r>
  </si>
  <si>
    <t xml:space="preserve">Rays of Remnant</t>
  </si>
  <si>
    <t xml:space="preserve">May × Felysrator</t>
  </si>
  <si>
    <t xml:space="preserve">REconstruction</t>
  </si>
  <si>
    <t xml:space="preserve">Ryazan</t>
  </si>
  <si>
    <r>
      <rPr>
        <sz val="10"/>
        <rFont val="Arial"/>
        <family val="2"/>
        <charset val="1"/>
      </rPr>
      <t xml:space="preserve">Dynamix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RAVON</t>
    </r>
  </si>
  <si>
    <t xml:space="preserve">Red and Blue</t>
  </si>
  <si>
    <t xml:space="preserve">Redolent Shape</t>
  </si>
  <si>
    <t xml:space="preserve">Sanaas</t>
  </si>
  <si>
    <t xml:space="preserve">Redraw the Colorless World</t>
  </si>
  <si>
    <r>
      <rPr>
        <sz val="10"/>
        <rFont val="Arial"/>
        <family val="2"/>
        <charset val="1"/>
      </rPr>
      <t xml:space="preserve">BOFXVII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名，原标题为“無機質世界に彩を”</t>
    </r>
  </si>
  <si>
    <t xml:space="preserve">Reinvent</t>
  </si>
  <si>
    <r>
      <rPr>
        <sz val="10"/>
        <rFont val="Arial"/>
        <family val="2"/>
        <charset val="1"/>
      </rPr>
      <t xml:space="preserve">BOFU2017</t>
    </r>
    <r>
      <rPr>
        <sz val="10"/>
        <rFont val="Microsoft YaHei"/>
        <family val="2"/>
        <charset val="1"/>
      </rPr>
      <t xml:space="preserve">参赛曲，收录于专辑《</t>
    </r>
    <r>
      <rPr>
        <sz val="10"/>
        <rFont val="Arial"/>
        <family val="2"/>
        <charset val="1"/>
      </rPr>
      <t xml:space="preserve">World Against</t>
    </r>
    <r>
      <rPr>
        <sz val="10"/>
        <rFont val="Microsoft YaHei"/>
        <family val="2"/>
        <charset val="1"/>
      </rPr>
      <t xml:space="preserve">》与《</t>
    </r>
    <r>
      <rPr>
        <sz val="10"/>
        <rFont val="Arial"/>
        <family val="2"/>
        <charset val="1"/>
      </rPr>
      <t xml:space="preserve">Lavenue</t>
    </r>
    <r>
      <rPr>
        <sz val="10"/>
        <rFont val="Microsoft YaHei"/>
        <family val="2"/>
        <charset val="1"/>
      </rPr>
      <t xml:space="preserve">》（加长版）；也收录于</t>
    </r>
    <r>
      <rPr>
        <sz val="10"/>
        <rFont val="Arial"/>
        <family val="2"/>
        <charset val="1"/>
      </rPr>
      <t xml:space="preserve">OverRapid</t>
    </r>
  </si>
  <si>
    <t xml:space="preserve">REKKA RESONANCE</t>
  </si>
  <si>
    <t xml:space="preserve">REDALiCE vs Kobaryo</t>
  </si>
  <si>
    <r>
      <rPr>
        <sz val="10"/>
        <rFont val="Microsoft YaHei"/>
        <family val="2"/>
        <charset val="1"/>
      </rPr>
      <t xml:space="preserve">原标题为“烈華</t>
    </r>
    <r>
      <rPr>
        <sz val="10"/>
        <rFont val="Arial"/>
        <family val="2"/>
        <charset val="1"/>
      </rPr>
      <t xml:space="preserve">RESONANCE”</t>
    </r>
  </si>
  <si>
    <t xml:space="preserve">Relentless</t>
  </si>
  <si>
    <t xml:space="preserve">Remind the Souls (Short Version)</t>
  </si>
  <si>
    <r>
      <rPr>
        <sz val="10"/>
        <rFont val="Microsoft YaHei"/>
        <family val="2"/>
        <charset val="1"/>
      </rPr>
      <t xml:space="preserve">原曲收录于</t>
    </r>
    <r>
      <rPr>
        <sz val="10"/>
        <rFont val="Arial"/>
        <family val="2"/>
        <charset val="1"/>
      </rPr>
      <t xml:space="preserve">Diverse System</t>
    </r>
    <r>
      <rPr>
        <sz val="10"/>
        <rFont val="Microsoft YaHei"/>
        <family val="2"/>
        <charset val="1"/>
      </rPr>
      <t xml:space="preserve">的十五周年纪念专辑《</t>
    </r>
    <r>
      <rPr>
        <sz val="10"/>
        <rFont val="Arial"/>
        <family val="2"/>
        <charset val="1"/>
      </rPr>
      <t xml:space="preserve">RADIAL</t>
    </r>
    <r>
      <rPr>
        <sz val="10"/>
        <rFont val="Microsoft YaHei"/>
        <family val="2"/>
        <charset val="1"/>
      </rPr>
      <t xml:space="preserve">》</t>
    </r>
  </si>
  <si>
    <t xml:space="preserve">Renegade</t>
  </si>
  <si>
    <t xml:space="preserve">ReviXy</t>
  </si>
  <si>
    <t xml:space="preserve">ikaruga_nex</t>
  </si>
  <si>
    <t xml:space="preserve">115-185</t>
  </si>
  <si>
    <r>
      <rPr>
        <sz val="10"/>
        <rFont val="Arial"/>
        <family val="2"/>
        <charset val="1"/>
      </rPr>
      <t xml:space="preserve">G2R2018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20</t>
    </r>
    <r>
      <rPr>
        <sz val="10"/>
        <rFont val="Microsoft YaHei"/>
        <family val="2"/>
        <charset val="1"/>
      </rPr>
      <t xml:space="preserve">名</t>
    </r>
  </si>
  <si>
    <t xml:space="preserve">RGB</t>
  </si>
  <si>
    <t xml:space="preserve">MEMODEMO X AQUASINE</t>
  </si>
  <si>
    <t xml:space="preserve">Ringed Genesis</t>
  </si>
  <si>
    <t xml:space="preserve">Edelritter</t>
  </si>
  <si>
    <t xml:space="preserve">Rise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</si>
  <si>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Combat's Sweet Music</t>
    </r>
    <r>
      <rPr>
        <sz val="10"/>
        <rFont val="Microsoft YaHei"/>
        <family val="2"/>
        <charset val="1"/>
      </rPr>
      <t xml:space="preserve">》</t>
    </r>
  </si>
  <si>
    <t xml:space="preserve">Rise of the World</t>
  </si>
  <si>
    <r>
      <rPr>
        <sz val="10"/>
        <rFont val="Arial"/>
        <family val="2"/>
        <charset val="1"/>
      </rPr>
      <t xml:space="preserve">cosMo@</t>
    </r>
    <r>
      <rPr>
        <sz val="10"/>
        <rFont val="Microsoft YaHei"/>
        <family val="2"/>
        <charset val="1"/>
      </rPr>
      <t xml:space="preserve">暴走</t>
    </r>
    <r>
      <rPr>
        <sz val="10"/>
        <rFont val="Arial"/>
        <family val="2"/>
        <charset val="1"/>
      </rPr>
      <t xml:space="preserve">P</t>
    </r>
  </si>
  <si>
    <t xml:space="preserve">182-212</t>
  </si>
  <si>
    <t xml:space="preserve">Romance Wars</t>
  </si>
  <si>
    <t xml:space="preserve">U-ske (feat. lueur)</t>
  </si>
  <si>
    <r>
      <rPr>
        <sz val="10"/>
        <rFont val="Microsoft YaHei"/>
        <family val="2"/>
        <charset val="1"/>
      </rPr>
      <t xml:space="preserve">原标题为“</t>
    </r>
    <r>
      <rPr>
        <sz val="10"/>
        <rFont val="Arial"/>
        <family val="2"/>
        <charset val="1"/>
      </rPr>
      <t xml:space="preserve">vs</t>
    </r>
    <r>
      <rPr>
        <sz val="10"/>
        <rFont val="Microsoft YaHei"/>
        <family val="2"/>
        <charset val="1"/>
      </rPr>
      <t xml:space="preserve">キミ戦争”，</t>
    </r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联动提供曲</t>
    </r>
  </si>
  <si>
    <t xml:space="preserve">Rugie</t>
  </si>
  <si>
    <t xml:space="preserve">Feryquitous feat.Sennzai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</si>
  <si>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Arrêter le temps</t>
    </r>
    <r>
      <rPr>
        <sz val="10"/>
        <rFont val="Microsoft YaHei"/>
        <family val="2"/>
        <charset val="1"/>
      </rPr>
      <t xml:space="preserve">》</t>
    </r>
  </si>
  <si>
    <t xml:space="preserve">SACRIFICE feat. ayame</t>
  </si>
  <si>
    <r>
      <rPr>
        <sz val="10"/>
        <rFont val="Microsoft YaHei"/>
        <family val="2"/>
        <charset val="1"/>
      </rPr>
      <t xml:space="preserve">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改编曲，原曲为《东方永夜抄》中的「月まで届け、不死の煙」</t>
    </r>
  </si>
  <si>
    <t xml:space="preserve">SAIKYO STRONGER</t>
  </si>
  <si>
    <t xml:space="preserve">REDALiCE vs USAO</t>
  </si>
  <si>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、音击联动提供曲，原标题为“最強</t>
    </r>
    <r>
      <rPr>
        <sz val="10"/>
        <rFont val="Arial"/>
        <family val="2"/>
        <charset val="1"/>
      </rPr>
      <t xml:space="preserve">STRONGER”</t>
    </r>
    <r>
      <rPr>
        <sz val="10"/>
        <rFont val="Microsoft YaHei"/>
        <family val="2"/>
        <charset val="1"/>
      </rPr>
      <t xml:space="preserve">，更多信息详见曲目页面</t>
    </r>
  </si>
  <si>
    <t xml:space="preserve">Saint or Sinner</t>
  </si>
  <si>
    <t xml:space="preserve">crayvxn</t>
  </si>
  <si>
    <r>
      <rPr>
        <sz val="10"/>
        <rFont val="Arial"/>
        <family val="2"/>
        <charset val="1"/>
      </rPr>
      <t xml:space="preserve">5.10.4</t>
    </r>
    <r>
      <rPr>
        <sz val="10"/>
        <rFont val="Microsoft YaHei"/>
        <family val="2"/>
        <charset val="1"/>
      </rPr>
      <t xml:space="preserve">版本更新</t>
    </r>
  </si>
  <si>
    <t xml:space="preserve">Sakura Fubuki</t>
  </si>
  <si>
    <r>
      <rPr>
        <sz val="10"/>
        <rFont val="Arial"/>
        <family val="2"/>
        <charset val="1"/>
      </rPr>
      <t xml:space="preserve">BOFU2015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名，更多信息详见曲目页面</t>
    </r>
  </si>
  <si>
    <t xml:space="preserve">san skia</t>
  </si>
  <si>
    <t xml:space="preserve">ユアミトス</t>
  </si>
  <si>
    <r>
      <rPr>
        <sz val="10"/>
        <rFont val="Arial"/>
        <family val="2"/>
        <charset val="1"/>
      </rPr>
      <t xml:space="preserve">NOISZ STΔRLIVHT</t>
    </r>
    <r>
      <rPr>
        <sz val="10"/>
        <rFont val="Microsoft YaHei"/>
        <family val="2"/>
        <charset val="1"/>
      </rPr>
      <t xml:space="preserve">联动提供曲</t>
    </r>
  </si>
  <si>
    <t xml:space="preserve">Sayonara Hatsukoi</t>
  </si>
  <si>
    <r>
      <rPr>
        <sz val="10"/>
        <rFont val="Microsoft YaHei"/>
        <family val="2"/>
        <charset val="1"/>
      </rPr>
      <t xml:space="preserve">由巡音流歌演唱，完整版收录于专辑《</t>
    </r>
    <r>
      <rPr>
        <sz val="10"/>
        <rFont val="Arial"/>
        <family val="2"/>
        <charset val="1"/>
      </rPr>
      <t xml:space="preserve">Azuressence</t>
    </r>
    <r>
      <rPr>
        <sz val="10"/>
        <rFont val="Microsoft YaHei"/>
        <family val="2"/>
        <charset val="1"/>
      </rPr>
      <t xml:space="preserve">》；具有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</si>
  <si>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Scarlet Cage</t>
  </si>
  <si>
    <t xml:space="preserve">Daisuke Kurosawa</t>
  </si>
  <si>
    <t xml:space="preserve">Scarlet Lance</t>
  </si>
  <si>
    <t xml:space="preserve">MASAKI(ZUNTATA)</t>
  </si>
  <si>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SDVX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、太鼓之达人、</t>
    </r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与</t>
    </r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，通称红枪</t>
    </r>
  </si>
  <si>
    <t xml:space="preserve">Seclusion</t>
  </si>
  <si>
    <t xml:space="preserve">Laur feat. Sennzai</t>
  </si>
  <si>
    <r>
      <rPr>
        <sz val="10"/>
        <rFont val="Arial"/>
        <family val="2"/>
        <charset val="1"/>
      </rPr>
      <t xml:space="preserve">2020</t>
    </r>
    <r>
      <rPr>
        <sz val="10"/>
        <rFont val="Microsoft YaHei"/>
        <family val="2"/>
        <charset val="1"/>
      </rPr>
      <t xml:space="preserve">公募优胜曲，</t>
    </r>
    <r>
      <rPr>
        <sz val="10"/>
        <rFont val="Arial"/>
        <family val="2"/>
        <charset val="1"/>
      </rPr>
      <t xml:space="preserve">3.7.0</t>
    </r>
    <r>
      <rPr>
        <sz val="10"/>
        <rFont val="Microsoft YaHei"/>
        <family val="2"/>
        <charset val="1"/>
      </rPr>
      <t xml:space="preserve">版本追加</t>
    </r>
  </si>
  <si>
    <t xml:space="preserve">Senkyou</t>
  </si>
  <si>
    <t xml:space="preserve">MYTK</t>
  </si>
  <si>
    <t xml:space="preserve">Shades of Light in a Transcendent Realm</t>
  </si>
  <si>
    <t xml:space="preserve">Sheriruth</t>
  </si>
  <si>
    <r>
      <rPr>
        <sz val="10"/>
        <rFont val="Microsoft YaHei"/>
        <family val="2"/>
        <charset val="1"/>
      </rPr>
      <t xml:space="preserve">对立的角色曲，通称黑魔王；收录于专辑《</t>
    </r>
    <r>
      <rPr>
        <sz val="10"/>
        <rFont val="Arial"/>
        <family val="2"/>
        <charset val="1"/>
      </rPr>
      <t xml:space="preserve">Grimoire of Darkness</t>
    </r>
    <r>
      <rPr>
        <sz val="10"/>
        <rFont val="Microsoft YaHei"/>
        <family val="2"/>
        <charset val="1"/>
      </rPr>
      <t xml:space="preserve">》中；</t>
    </r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联动提供曲，更多信息详见曲目页面</t>
    </r>
  </si>
  <si>
    <t xml:space="preserve">Sheriruth (Laur Remix)</t>
  </si>
  <si>
    <r>
      <rPr>
        <sz val="10"/>
        <rFont val="Arial"/>
        <family val="2"/>
        <charset val="1"/>
      </rPr>
      <t xml:space="preserve">WACCA</t>
    </r>
    <r>
      <rPr>
        <sz val="10"/>
        <rFont val="Microsoft YaHei"/>
        <family val="2"/>
        <charset val="1"/>
      </rPr>
      <t xml:space="preserve">联动合作曲，更多信息详见原曲页面</t>
    </r>
  </si>
  <si>
    <t xml:space="preserve">shrink</t>
  </si>
  <si>
    <t xml:space="preserve">Shohei Tsuchiya(ZUNTATA)</t>
  </si>
  <si>
    <r>
      <rPr>
        <sz val="10"/>
        <rFont val="Arial"/>
        <family val="2"/>
        <charset val="1"/>
      </rPr>
      <t xml:space="preserve">MUSIC DIVER</t>
    </r>
    <r>
      <rPr>
        <sz val="10"/>
        <rFont val="Microsoft YaHei"/>
        <family val="2"/>
        <charset val="1"/>
      </rPr>
      <t xml:space="preserve">联动收录曲，也收录于</t>
    </r>
    <r>
      <rPr>
        <sz val="10"/>
        <rFont val="Arial"/>
        <family val="2"/>
        <charset val="1"/>
      </rPr>
      <t xml:space="preserve">Groove Coaster</t>
    </r>
  </si>
  <si>
    <t xml:space="preserve">Sign of "10.5km"</t>
  </si>
  <si>
    <t xml:space="preserve">渡步恭久</t>
  </si>
  <si>
    <t xml:space="preserve">Silent Rush</t>
  </si>
  <si>
    <t xml:space="preserve">Soleily</t>
  </si>
  <si>
    <t xml:space="preserve">Singularity</t>
  </si>
  <si>
    <r>
      <rPr>
        <sz val="10"/>
        <rFont val="Microsoft YaHei"/>
        <family val="2"/>
        <charset val="1"/>
      </rPr>
      <t xml:space="preserve">露娜的角色曲，与搭档解锁密切相关；收录于专辑《</t>
    </r>
    <r>
      <rPr>
        <sz val="10"/>
        <rFont val="Arial"/>
        <family val="2"/>
        <charset val="1"/>
      </rPr>
      <t xml:space="preserve">Infomorph</t>
    </r>
    <r>
      <rPr>
        <sz val="10"/>
        <rFont val="Microsoft YaHei"/>
        <family val="2"/>
        <charset val="1"/>
      </rPr>
      <t xml:space="preserve">》；</t>
    </r>
    <r>
      <rPr>
        <sz val="10"/>
        <rFont val="Arial"/>
        <family val="2"/>
        <charset val="1"/>
      </rPr>
      <t xml:space="preserve">Groove Coaster</t>
    </r>
    <r>
      <rPr>
        <sz val="10"/>
        <rFont val="Microsoft YaHei"/>
        <family val="2"/>
        <charset val="1"/>
      </rPr>
      <t xml:space="preserve">、音击联动提供曲，在</t>
    </r>
    <r>
      <rPr>
        <sz val="10"/>
        <rFont val="Arial"/>
        <family val="2"/>
        <charset val="1"/>
      </rPr>
      <t xml:space="preserve">GC</t>
    </r>
    <r>
      <rPr>
        <sz val="10"/>
        <rFont val="Microsoft YaHei"/>
        <family val="2"/>
        <charset val="1"/>
      </rPr>
      <t xml:space="preserve">中标注为</t>
    </r>
    <r>
      <rPr>
        <sz val="10"/>
        <rFont val="Arial"/>
        <family val="2"/>
        <charset val="1"/>
      </rPr>
      <t xml:space="preserve">Singularity -Binary Enfold-</t>
    </r>
    <r>
      <rPr>
        <sz val="10"/>
        <rFont val="Microsoft YaHei"/>
        <family val="2"/>
        <charset val="1"/>
      </rPr>
      <t xml:space="preserve">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难度，信息详见下文；更多信息详见曲目页面</t>
    </r>
  </si>
  <si>
    <t xml:space="preserve">Small Cloud Sugar Candy</t>
  </si>
  <si>
    <r>
      <rPr>
        <sz val="10"/>
        <rFont val="Microsoft YaHei"/>
        <family val="2"/>
        <charset val="1"/>
      </rPr>
      <t xml:space="preserve">テヅカ </t>
    </r>
    <r>
      <rPr>
        <sz val="10"/>
        <rFont val="Arial"/>
        <family val="2"/>
        <charset val="1"/>
      </rPr>
      <t xml:space="preserve">x Aoi feat.</t>
    </r>
    <r>
      <rPr>
        <sz val="10"/>
        <rFont val="Microsoft YaHei"/>
        <family val="2"/>
        <charset val="1"/>
      </rPr>
      <t xml:space="preserve">桃雛なの</t>
    </r>
  </si>
  <si>
    <r>
      <rPr>
        <sz val="10"/>
        <rFont val="Arial"/>
        <family val="2"/>
        <charset val="1"/>
      </rPr>
      <t xml:space="preserve">2020</t>
    </r>
    <r>
      <rPr>
        <sz val="10"/>
        <rFont val="Microsoft YaHei"/>
        <family val="2"/>
        <charset val="1"/>
      </rPr>
      <t xml:space="preserve">公募优胜曲，音击联动提供曲</t>
    </r>
  </si>
  <si>
    <t xml:space="preserve">Snow White</t>
  </si>
  <si>
    <r>
      <rPr>
        <sz val="10"/>
        <rFont val="Arial"/>
        <family val="2"/>
        <charset val="1"/>
      </rPr>
      <t xml:space="preserve">BOFU2015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名</t>
    </r>
  </si>
  <si>
    <t xml:space="preserve">Solitary Dream</t>
  </si>
  <si>
    <t xml:space="preserve">ak+q feat. Sennzai</t>
  </si>
  <si>
    <r>
      <rPr>
        <sz val="10"/>
        <rFont val="Arial"/>
        <family val="2"/>
        <charset val="1"/>
      </rPr>
      <t xml:space="preserve">Arcaea</t>
    </r>
    <r>
      <rPr>
        <sz val="10"/>
        <rFont val="Microsoft YaHei"/>
        <family val="2"/>
        <charset val="1"/>
      </rPr>
      <t xml:space="preserve">两周年纪念曲，也用作</t>
    </r>
    <r>
      <rPr>
        <sz val="10"/>
        <rFont val="Arial"/>
        <family val="2"/>
        <charset val="1"/>
      </rPr>
      <t xml:space="preserve">4.0</t>
    </r>
    <r>
      <rPr>
        <sz val="10"/>
        <rFont val="Microsoft YaHei"/>
        <family val="2"/>
        <charset val="1"/>
      </rPr>
      <t xml:space="preserve">版本之前的启动界面</t>
    </r>
    <r>
      <rPr>
        <sz val="10"/>
        <rFont val="Arial"/>
        <family val="2"/>
        <charset val="1"/>
      </rPr>
      <t xml:space="preserve">BGM</t>
    </r>
    <r>
      <rPr>
        <sz val="10"/>
        <rFont val="Microsoft YaHei"/>
        <family val="2"/>
        <charset val="1"/>
      </rPr>
      <t xml:space="preserve">。原标题为“虚空の夢”，曲绘随玩家语言设置变化；更多信息详见曲目页面</t>
    </r>
  </si>
  <si>
    <t xml:space="preserve">SOUNDWiTCH</t>
  </si>
  <si>
    <t xml:space="preserve">HATE</t>
  </si>
  <si>
    <r>
      <rPr>
        <sz val="10"/>
        <rFont val="Arial"/>
        <family val="2"/>
        <charset val="1"/>
      </rPr>
      <t xml:space="preserve">2016</t>
    </r>
    <r>
      <rPr>
        <sz val="10"/>
        <rFont val="Microsoft YaHei"/>
        <family val="2"/>
        <charset val="1"/>
      </rPr>
      <t xml:space="preserve">年发布的</t>
    </r>
    <r>
      <rPr>
        <sz val="10"/>
        <rFont val="Arial"/>
        <family val="2"/>
        <charset val="1"/>
      </rPr>
      <t xml:space="preserve">BMS</t>
    </r>
    <r>
      <rPr>
        <sz val="10"/>
        <rFont val="Microsoft YaHei"/>
        <family val="2"/>
        <charset val="1"/>
      </rPr>
      <t xml:space="preserve">曲</t>
    </r>
  </si>
  <si>
    <t xml:space="preserve">Specta</t>
  </si>
  <si>
    <t xml:space="preserve">Spider's Thread</t>
  </si>
  <si>
    <r>
      <rPr>
        <sz val="10"/>
        <rFont val="Microsoft YaHei"/>
        <family val="2"/>
        <charset val="1"/>
      </rPr>
      <t xml:space="preserve">きくお</t>
    </r>
    <r>
      <rPr>
        <sz val="10"/>
        <rFont val="Arial"/>
        <family val="2"/>
        <charset val="1"/>
      </rPr>
      <t xml:space="preserve">×cosMo</t>
    </r>
    <r>
      <rPr>
        <sz val="10"/>
        <rFont val="Microsoft YaHei"/>
        <family val="2"/>
        <charset val="1"/>
      </rPr>
      <t xml:space="preserve">＠暴走</t>
    </r>
    <r>
      <rPr>
        <sz val="10"/>
        <rFont val="Arial"/>
        <family val="2"/>
        <charset val="1"/>
      </rPr>
      <t xml:space="preserve">P feat.</t>
    </r>
    <r>
      <rPr>
        <sz val="10"/>
        <rFont val="Microsoft YaHei"/>
        <family val="2"/>
        <charset val="1"/>
      </rPr>
      <t xml:space="preserve">影縫英</t>
    </r>
  </si>
  <si>
    <r>
      <rPr>
        <sz val="10"/>
        <rFont val="Arial"/>
        <family val="2"/>
        <charset val="1"/>
      </rPr>
      <t xml:space="preserve">CHUNITHM</t>
    </r>
    <r>
      <rPr>
        <sz val="10"/>
        <rFont val="Microsoft YaHei"/>
        <family val="2"/>
        <charset val="1"/>
      </rPr>
      <t xml:space="preserve">联动收录曲，原标题为“蜘蛛の糸”，更多信息详见曲目页面</t>
    </r>
  </si>
  <si>
    <t xml:space="preserve">Spirit of the Dauntless</t>
  </si>
  <si>
    <t xml:space="preserve">KO3 &amp; Relect</t>
  </si>
  <si>
    <t xml:space="preserve">STAGER (ALL STAGE CLEAR)</t>
  </si>
  <si>
    <t xml:space="preserve">Ras</t>
  </si>
  <si>
    <r>
      <rPr>
        <sz val="10"/>
        <rFont val="Arial"/>
        <family val="2"/>
        <charset val="1"/>
      </rPr>
      <t xml:space="preserve">Tone Sphere</t>
    </r>
    <r>
      <rPr>
        <sz val="10"/>
        <rFont val="Microsoft YaHei"/>
        <family val="2"/>
        <charset val="1"/>
      </rPr>
      <t xml:space="preserve">联动收录曲，三个难度的曲绘各不相同；原曲为</t>
    </r>
    <r>
      <rPr>
        <sz val="10"/>
        <rFont val="Arial"/>
        <family val="2"/>
        <charset val="1"/>
      </rPr>
      <t xml:space="preserve">BOF2013</t>
    </r>
    <r>
      <rPr>
        <sz val="10"/>
        <rFont val="Microsoft YaHei"/>
        <family val="2"/>
        <charset val="1"/>
      </rPr>
      <t xml:space="preserve">个人战季军，也收录于</t>
    </r>
    <r>
      <rPr>
        <sz val="10"/>
        <rFont val="Arial"/>
        <family val="2"/>
        <charset val="1"/>
      </rPr>
      <t xml:space="preserve">Groove Coaster(ALL STAGE CLEAR)</t>
    </r>
    <r>
      <rPr>
        <sz val="10"/>
        <rFont val="Microsoft YaHei"/>
        <family val="2"/>
        <charset val="1"/>
      </rPr>
      <t xml:space="preserve">、</t>
    </r>
    <r>
      <rPr>
        <sz val="10"/>
        <rFont val="Arial"/>
        <family val="2"/>
        <charset val="1"/>
      </rPr>
      <t xml:space="preserve">CiRCLINK</t>
    </r>
    <r>
      <rPr>
        <sz val="10"/>
        <rFont val="Microsoft YaHei"/>
        <family val="2"/>
        <charset val="1"/>
      </rPr>
      <t xml:space="preserve">与</t>
    </r>
    <r>
      <rPr>
        <sz val="10"/>
        <rFont val="Arial"/>
        <family val="2"/>
        <charset val="1"/>
      </rPr>
      <t xml:space="preserve">CHUNITHM</t>
    </r>
  </si>
  <si>
    <t xml:space="preserve">STARGATE EXTREME</t>
  </si>
  <si>
    <t xml:space="preserve">KARUT</t>
  </si>
  <si>
    <r>
      <rPr>
        <sz val="10"/>
        <rFont val="Arial"/>
        <family val="2"/>
        <charset val="1"/>
      </rPr>
      <t xml:space="preserve">Sixtar Gate: STARTRAIL</t>
    </r>
    <r>
      <rPr>
        <sz val="10"/>
        <rFont val="Microsoft YaHei"/>
        <family val="2"/>
        <charset val="1"/>
      </rPr>
      <t xml:space="preserve">联动收录曲；具有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</si>
  <si>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Stasis</t>
  </si>
  <si>
    <r>
      <rPr>
        <sz val="10"/>
        <rFont val="Arial"/>
        <family val="2"/>
        <charset val="1"/>
      </rPr>
      <t xml:space="preserve">Lanota</t>
    </r>
    <r>
      <rPr>
        <sz val="10"/>
        <rFont val="Microsoft YaHei"/>
        <family val="2"/>
        <charset val="1"/>
      </rPr>
      <t xml:space="preserve">联动收录曲，三个难度的曲绘各不相同；更多信息详见曲目页面</t>
    </r>
  </si>
  <si>
    <t xml:space="preserve">Stratoliner</t>
  </si>
  <si>
    <t xml:space="preserve">Strongholds</t>
  </si>
  <si>
    <r>
      <rPr>
        <sz val="10"/>
        <rFont val="Microsoft YaHei"/>
        <family val="2"/>
        <charset val="1"/>
      </rPr>
      <t xml:space="preserve">完整版收录于专辑《</t>
    </r>
    <r>
      <rPr>
        <sz val="10"/>
        <rFont val="Arial"/>
        <family val="2"/>
        <charset val="1"/>
      </rPr>
      <t xml:space="preserve">Lethal Weapon</t>
    </r>
    <r>
      <rPr>
        <sz val="10"/>
        <rFont val="Microsoft YaHei"/>
        <family val="2"/>
        <charset val="1"/>
      </rPr>
      <t xml:space="preserve">》</t>
    </r>
  </si>
  <si>
    <t xml:space="preserve">Sulfur</t>
  </si>
  <si>
    <t xml:space="preserve">ぺのれり</t>
  </si>
  <si>
    <r>
      <rPr>
        <sz val="10"/>
        <rFont val="Microsoft YaHei"/>
        <family val="2"/>
        <charset val="1"/>
      </rPr>
      <t xml:space="preserve">音击联动提供曲，加长版收录于专辑《</t>
    </r>
    <r>
      <rPr>
        <sz val="10"/>
        <rFont val="Arial"/>
        <family val="2"/>
        <charset val="1"/>
      </rPr>
      <t xml:space="preserve">Memories of Light</t>
    </r>
    <r>
      <rPr>
        <sz val="10"/>
        <rFont val="Microsoft YaHei"/>
        <family val="2"/>
        <charset val="1"/>
      </rPr>
      <t xml:space="preserve">》</t>
    </r>
  </si>
  <si>
    <t xml:space="preserve">Summer Fireworks of Love</t>
  </si>
  <si>
    <r>
      <rPr>
        <sz val="10"/>
        <rFont val="Microsoft YaHei"/>
        <family val="2"/>
        <charset val="1"/>
      </rPr>
      <t xml:space="preserve">官方原声专辑《</t>
    </r>
    <r>
      <rPr>
        <sz val="10"/>
        <rFont val="Arial"/>
        <family val="2"/>
        <charset val="1"/>
      </rPr>
      <t xml:space="preserve">Memories of Dreams</t>
    </r>
    <r>
      <rPr>
        <sz val="10"/>
        <rFont val="Microsoft YaHei"/>
        <family val="2"/>
        <charset val="1"/>
      </rPr>
      <t xml:space="preserve">》的先行特典曲目，原标题为“彩る夏の恋花火”；</t>
    </r>
    <r>
      <rPr>
        <sz val="10"/>
        <rFont val="Arial"/>
        <family val="2"/>
        <charset val="1"/>
      </rPr>
      <t xml:space="preserve">Cytus II</t>
    </r>
    <r>
      <rPr>
        <sz val="10"/>
        <rFont val="Microsoft YaHei"/>
        <family val="2"/>
        <charset val="1"/>
      </rPr>
      <t xml:space="preserve">联动提供曲</t>
    </r>
  </si>
  <si>
    <t xml:space="preserve">Suomi</t>
  </si>
  <si>
    <t xml:space="preserve">Aire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</si>
  <si>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Lilium X5</t>
    </r>
    <r>
      <rPr>
        <sz val="10"/>
        <rFont val="Microsoft YaHei"/>
        <family val="2"/>
        <charset val="1"/>
      </rPr>
      <t xml:space="preserve">》；具有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</si>
  <si>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SUPER AMBULANCE</t>
  </si>
  <si>
    <t xml:space="preserve">AJURIKA</t>
  </si>
  <si>
    <r>
      <rPr>
        <sz val="10"/>
        <rFont val="Microsoft YaHei"/>
        <family val="2"/>
        <charset val="1"/>
      </rPr>
      <t xml:space="preserve">音击联动收录曲，也收录于</t>
    </r>
    <r>
      <rPr>
        <sz val="10"/>
        <rFont val="Arial"/>
        <family val="2"/>
        <charset val="1"/>
      </rPr>
      <t xml:space="preserve">maimai</t>
    </r>
    <r>
      <rPr>
        <sz val="10"/>
        <rFont val="Microsoft YaHei"/>
        <family val="2"/>
        <charset val="1"/>
      </rPr>
      <t xml:space="preserve">和</t>
    </r>
    <r>
      <rPr>
        <sz val="10"/>
        <rFont val="Arial"/>
        <family val="2"/>
        <charset val="1"/>
      </rPr>
      <t xml:space="preserve">CHUNITHM</t>
    </r>
  </si>
  <si>
    <t xml:space="preserve">SUPERNOVA</t>
  </si>
  <si>
    <t xml:space="preserve">BACO</t>
  </si>
  <si>
    <r>
      <rPr>
        <sz val="10"/>
        <rFont val="Arial"/>
        <family val="2"/>
        <charset val="1"/>
      </rPr>
      <t xml:space="preserve">BMS</t>
    </r>
    <r>
      <rPr>
        <sz val="10"/>
        <rFont val="Microsoft YaHei"/>
        <family val="2"/>
        <charset val="1"/>
      </rPr>
      <t xml:space="preserve">活动无名战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（</t>
    </r>
    <r>
      <rPr>
        <sz val="10"/>
        <rFont val="Arial"/>
        <family val="2"/>
        <charset val="1"/>
      </rPr>
      <t xml:space="preserve">2005</t>
    </r>
    <r>
      <rPr>
        <sz val="10"/>
        <rFont val="Microsoft YaHei"/>
        <family val="2"/>
        <charset val="1"/>
      </rPr>
      <t xml:space="preserve">）参赛曲</t>
    </r>
  </si>
  <si>
    <t xml:space="preserve">Surrender</t>
  </si>
  <si>
    <t xml:space="preserve">void</t>
  </si>
  <si>
    <r>
      <rPr>
        <sz val="10"/>
        <rFont val="Arial"/>
        <family val="2"/>
        <charset val="1"/>
      </rPr>
      <t xml:space="preserve">STELLIGHTS</t>
    </r>
    <r>
      <rPr>
        <sz val="10"/>
        <rFont val="Microsoft YaHei"/>
        <family val="2"/>
        <charset val="1"/>
      </rPr>
      <t xml:space="preserve">联动收录曲</t>
    </r>
  </si>
  <si>
    <t xml:space="preserve">Swan Song</t>
  </si>
  <si>
    <t xml:space="preserve">void (Mournfinale)</t>
  </si>
  <si>
    <t xml:space="preserve">Syro</t>
  </si>
  <si>
    <t xml:space="preserve">Mitomoro</t>
  </si>
  <si>
    <t xml:space="preserve">syūten</t>
  </si>
  <si>
    <r>
      <rPr>
        <sz val="10"/>
        <rFont val="Arial"/>
        <family val="2"/>
        <charset val="1"/>
      </rPr>
      <t xml:space="preserve">Apo11o"COLLAPSAR"program ft. </t>
    </r>
    <r>
      <rPr>
        <sz val="10"/>
        <rFont val="Microsoft YaHei"/>
        <family val="2"/>
        <charset val="1"/>
      </rPr>
      <t xml:space="preserve">大瀬良あい</t>
    </r>
  </si>
  <si>
    <t xml:space="preserve">76-96</t>
  </si>
  <si>
    <t xml:space="preserve">Technicolour</t>
  </si>
  <si>
    <t xml:space="preserve">Tempestissimo</t>
  </si>
  <si>
    <r>
      <rPr>
        <sz val="10"/>
        <rFont val="Microsoft YaHei"/>
        <family val="2"/>
        <charset val="1"/>
      </rPr>
      <t xml:space="preserve">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难度，信息详见下文；需要特殊方法解禁；音击联动提供曲，更多信息详见曲目页面</t>
    </r>
  </si>
  <si>
    <t xml:space="preserve">TEmPTaTiON</t>
  </si>
  <si>
    <t xml:space="preserve">TeraVolt</t>
  </si>
  <si>
    <t xml:space="preserve">Katali</t>
  </si>
  <si>
    <t xml:space="preserve">Teriqma</t>
  </si>
  <si>
    <t xml:space="preserve">Testify</t>
  </si>
  <si>
    <r>
      <rPr>
        <sz val="10"/>
        <rFont val="Arial"/>
        <family val="2"/>
        <charset val="1"/>
      </rPr>
      <t xml:space="preserve">void (Mournfinale) feat. </t>
    </r>
    <r>
      <rPr>
        <sz val="10"/>
        <rFont val="Microsoft YaHei"/>
        <family val="2"/>
        <charset val="1"/>
      </rPr>
      <t xml:space="preserve">星熊南巫</t>
    </r>
  </si>
  <si>
    <r>
      <rPr>
        <sz val="10"/>
        <rFont val="Microsoft YaHei"/>
        <family val="2"/>
        <charset val="1"/>
      </rPr>
      <t xml:space="preserve">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难度，信息详见下文；需通过“</t>
    </r>
    <r>
      <rPr>
        <sz val="10"/>
        <rFont val="Arial"/>
        <family val="2"/>
        <charset val="1"/>
      </rPr>
      <t xml:space="preserve">Axiom of the End”</t>
    </r>
    <r>
      <rPr>
        <sz val="10"/>
        <rFont val="Microsoft YaHei"/>
        <family val="2"/>
        <charset val="1"/>
      </rPr>
      <t xml:space="preserve">解禁，更多信息详见曲目页面</t>
    </r>
  </si>
  <si>
    <t xml:space="preserve">The Formula</t>
  </si>
  <si>
    <r>
      <rPr>
        <sz val="10"/>
        <rFont val="Arial"/>
        <family val="2"/>
        <charset val="1"/>
      </rPr>
      <t xml:space="preserve">BOF2013</t>
    </r>
    <r>
      <rPr>
        <sz val="10"/>
        <rFont val="Microsoft YaHei"/>
        <family val="2"/>
        <charset val="1"/>
      </rPr>
      <t xml:space="preserve">个人战第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名，更多信息详见曲目页面</t>
    </r>
  </si>
  <si>
    <t xml:space="preserve">The Message</t>
  </si>
  <si>
    <t xml:space="preserve">The Survivor (Game Edit)</t>
  </si>
  <si>
    <r>
      <rPr>
        <sz val="10"/>
        <rFont val="Microsoft YaHei"/>
        <family val="2"/>
        <charset val="1"/>
      </rPr>
      <t xml:space="preserve">也收录于</t>
    </r>
    <r>
      <rPr>
        <sz val="10"/>
        <rFont val="Arial"/>
        <family val="2"/>
        <charset val="1"/>
      </rPr>
      <t xml:space="preserve">VOEZ</t>
    </r>
    <r>
      <rPr>
        <sz val="10"/>
        <rFont val="Microsoft YaHei"/>
        <family val="2"/>
        <charset val="1"/>
      </rPr>
      <t xml:space="preserve">，原曲收录于专辑《</t>
    </r>
    <r>
      <rPr>
        <sz val="10"/>
        <rFont val="Arial"/>
        <family val="2"/>
        <charset val="1"/>
      </rPr>
      <t xml:space="preserve">AD:TRANCE 2</t>
    </r>
    <r>
      <rPr>
        <sz val="10"/>
        <rFont val="Microsoft YaHei"/>
        <family val="2"/>
        <charset val="1"/>
      </rPr>
      <t xml:space="preserve">》，为现版本最长的歌曲（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分</t>
    </r>
    <r>
      <rPr>
        <sz val="10"/>
        <rFont val="Arial"/>
        <family val="2"/>
        <charset val="1"/>
      </rPr>
      <t xml:space="preserve">09</t>
    </r>
    <r>
      <rPr>
        <sz val="10"/>
        <rFont val="Microsoft YaHei"/>
        <family val="2"/>
        <charset val="1"/>
      </rPr>
      <t xml:space="preserve">秒）</t>
    </r>
  </si>
  <si>
    <t xml:space="preserve">THE ULTIMACY</t>
  </si>
  <si>
    <t xml:space="preserve">aran vs Massive New Krew</t>
  </si>
  <si>
    <t xml:space="preserve">Third Sun</t>
  </si>
  <si>
    <t xml:space="preserve">Ash Astral</t>
  </si>
  <si>
    <t xml:space="preserve">75-225</t>
  </si>
  <si>
    <r>
      <rPr>
        <sz val="10"/>
        <rFont val="Microsoft YaHei"/>
        <family val="2"/>
        <charset val="1"/>
      </rPr>
      <t xml:space="preserve">冰与火之舞联动收录曲；具有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</si>
  <si>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Tie me down gently</t>
  </si>
  <si>
    <r>
      <rPr>
        <sz val="10"/>
        <rFont val="Microsoft YaHei"/>
        <family val="2"/>
        <charset val="1"/>
      </rPr>
      <t xml:space="preserve">溝口ゆうま </t>
    </r>
    <r>
      <rPr>
        <sz val="10"/>
        <rFont val="Arial"/>
        <family val="2"/>
        <charset val="1"/>
      </rPr>
      <t xml:space="preserve">feat.</t>
    </r>
    <r>
      <rPr>
        <sz val="10"/>
        <rFont val="Microsoft YaHei"/>
        <family val="2"/>
        <charset val="1"/>
      </rPr>
      <t xml:space="preserve">大瀬良あい</t>
    </r>
  </si>
  <si>
    <r>
      <rPr>
        <sz val="10"/>
        <rFont val="Arial"/>
        <family val="2"/>
        <charset val="1"/>
      </rPr>
      <t xml:space="preserve">2019</t>
    </r>
    <r>
      <rPr>
        <sz val="10"/>
        <rFont val="Microsoft YaHei"/>
        <family val="2"/>
        <charset val="1"/>
      </rPr>
      <t xml:space="preserve">公募优胜曲；曲绘角色名为“</t>
    </r>
    <r>
      <rPr>
        <sz val="10"/>
        <rFont val="Arial"/>
        <family val="2"/>
        <charset val="1"/>
      </rPr>
      <t xml:space="preserve">Nayc-Retêrra”</t>
    </r>
  </si>
  <si>
    <t xml:space="preserve">Tiferet</t>
  </si>
  <si>
    <t xml:space="preserve">xi + Sta</t>
  </si>
  <si>
    <t xml:space="preserve">140?</t>
  </si>
  <si>
    <t xml:space="preserve">To the Furthest Dream</t>
  </si>
  <si>
    <r>
      <rPr>
        <sz val="10"/>
        <rFont val="Arial"/>
        <family val="2"/>
        <charset val="1"/>
      </rPr>
      <t xml:space="preserve">ii/night feat. </t>
    </r>
    <r>
      <rPr>
        <sz val="10"/>
        <rFont val="Microsoft YaHei"/>
        <family val="2"/>
        <charset val="1"/>
      </rPr>
      <t xml:space="preserve">綺良雪</t>
    </r>
    <r>
      <rPr>
        <sz val="10"/>
        <rFont val="Arial"/>
        <family val="2"/>
        <charset val="1"/>
      </rPr>
      <t xml:space="preserve">[3]</t>
    </r>
  </si>
  <si>
    <r>
      <rPr>
        <sz val="10"/>
        <rFont val="Microsoft YaHei"/>
        <family val="2"/>
        <charset val="1"/>
      </rPr>
      <t xml:space="preserve">原标题为“彼方の夢へと”，</t>
    </r>
    <r>
      <rPr>
        <sz val="10"/>
        <rFont val="Arial"/>
        <family val="2"/>
        <charset val="1"/>
      </rPr>
      <t xml:space="preserve">2023</t>
    </r>
    <r>
      <rPr>
        <sz val="10"/>
        <rFont val="Microsoft YaHei"/>
        <family val="2"/>
        <charset val="1"/>
      </rPr>
      <t xml:space="preserve">年东京电玩展先行特典曲目，三个难度的曲绘均不相同</t>
    </r>
  </si>
  <si>
    <t xml:space="preserve">To the Milky Way</t>
  </si>
  <si>
    <t xml:space="preserve">To: Alice Liddell</t>
  </si>
  <si>
    <t xml:space="preserve">原标题为“アリス・リデルに捧ぐ”</t>
  </si>
  <si>
    <t xml:space="preserve">Transient Space</t>
  </si>
  <si>
    <t xml:space="preserve">sleepless, Gardens, aspect</t>
  </si>
  <si>
    <t xml:space="preserve">115-132</t>
  </si>
  <si>
    <t xml:space="preserve">Trap Crow</t>
  </si>
  <si>
    <t xml:space="preserve">trappola bewitching</t>
  </si>
  <si>
    <t xml:space="preserve">gmtn.</t>
  </si>
  <si>
    <r>
      <rPr>
        <sz val="10"/>
        <rFont val="Microsoft YaHei"/>
        <family val="2"/>
        <charset val="1"/>
      </rPr>
      <t xml:space="preserve">原标题为“妖艷魔女 </t>
    </r>
    <r>
      <rPr>
        <sz val="10"/>
        <rFont val="Arial"/>
        <family val="2"/>
        <charset val="1"/>
      </rPr>
      <t xml:space="preserve">-trappola bewitching-”</t>
    </r>
    <r>
      <rPr>
        <sz val="10"/>
        <rFont val="Microsoft YaHei"/>
        <family val="2"/>
        <charset val="1"/>
      </rPr>
      <t xml:space="preserve">；完整版收录于专辑《</t>
    </r>
    <r>
      <rPr>
        <sz val="10"/>
        <rFont val="Arial"/>
        <family val="2"/>
        <charset val="1"/>
      </rPr>
      <t xml:space="preserve">Memory of Conflict</t>
    </r>
    <r>
      <rPr>
        <sz val="10"/>
        <rFont val="Microsoft YaHei"/>
        <family val="2"/>
        <charset val="1"/>
      </rPr>
      <t xml:space="preserve">》；</t>
    </r>
    <r>
      <rPr>
        <sz val="10"/>
        <rFont val="Arial"/>
        <family val="2"/>
        <charset val="1"/>
      </rPr>
      <t xml:space="preserve">MUSIC DIVER</t>
    </r>
    <r>
      <rPr>
        <sz val="10"/>
        <rFont val="Microsoft YaHei"/>
        <family val="2"/>
        <charset val="1"/>
      </rPr>
      <t xml:space="preserve">联动提供曲，具有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</t>
    </r>
  </si>
  <si>
    <t xml:space="preserve">Trrricksters!!</t>
  </si>
  <si>
    <r>
      <rPr>
        <sz val="10"/>
        <rFont val="Arial"/>
        <family val="2"/>
        <charset val="1"/>
      </rPr>
      <t xml:space="preserve">s-don vs. </t>
    </r>
    <r>
      <rPr>
        <sz val="10"/>
        <rFont val="Microsoft YaHei"/>
        <family val="2"/>
        <charset val="1"/>
      </rPr>
      <t xml:space="preserve">翡乃イスカ</t>
    </r>
  </si>
  <si>
    <t xml:space="preserve">Tsuki ni Murakumo, Hana ni Kaze</t>
  </si>
  <si>
    <t xml:space="preserve">幽閉サテライト</t>
  </si>
  <si>
    <r>
      <rPr>
        <sz val="10"/>
        <rFont val="Microsoft YaHei"/>
        <family val="2"/>
        <charset val="1"/>
      </rPr>
      <t xml:space="preserve">原标题为“月に叢雲華に風”，著名的东方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改编曲，更多信息详见曲目页面</t>
    </r>
  </si>
  <si>
    <t xml:space="preserve">Turbocharger</t>
  </si>
  <si>
    <t xml:space="preserve">A/I</t>
  </si>
  <si>
    <t xml:space="preserve">128-170</t>
  </si>
  <si>
    <t xml:space="preserve">Twilight Concerto</t>
  </si>
  <si>
    <t xml:space="preserve">Scarlette</t>
  </si>
  <si>
    <r>
      <rPr>
        <sz val="10"/>
        <rFont val="Microsoft YaHei"/>
        <family val="2"/>
        <charset val="1"/>
      </rPr>
      <t xml:space="preserve">原标题为“黄昏の協奏曲”，</t>
    </r>
    <r>
      <rPr>
        <sz val="10"/>
        <rFont val="Arial"/>
        <family val="2"/>
        <charset val="1"/>
      </rPr>
      <t xml:space="preserve">KALPA</t>
    </r>
    <r>
      <rPr>
        <sz val="10"/>
        <rFont val="Microsoft YaHei"/>
        <family val="2"/>
        <charset val="1"/>
      </rPr>
      <t xml:space="preserve">联动收录曲；具有</t>
    </r>
    <r>
      <rPr>
        <sz val="10"/>
        <rFont val="Arial"/>
        <family val="2"/>
        <charset val="1"/>
      </rPr>
      <t xml:space="preserve">Eternal</t>
    </r>
    <r>
      <rPr>
        <sz val="10"/>
        <rFont val="Microsoft YaHei"/>
        <family val="2"/>
        <charset val="1"/>
      </rPr>
      <t xml:space="preserve">难度，信息详见下文</t>
    </r>
  </si>
  <si>
    <t xml:space="preserve">Ultimate taste</t>
  </si>
  <si>
    <r>
      <rPr>
        <sz val="10"/>
        <rFont val="Microsoft YaHei"/>
        <family val="2"/>
        <charset val="1"/>
      </rPr>
      <t xml:space="preserve">ぱらどっと</t>
    </r>
    <r>
      <rPr>
        <sz val="10"/>
        <rFont val="Arial"/>
        <family val="2"/>
        <charset val="1"/>
      </rPr>
      <t xml:space="preserve">[6]</t>
    </r>
  </si>
  <si>
    <r>
      <rPr>
        <sz val="10"/>
        <rFont val="Microsoft YaHei"/>
        <family val="2"/>
        <charset val="1"/>
      </rPr>
      <t xml:space="preserve">东方</t>
    </r>
    <r>
      <rPr>
        <sz val="10"/>
        <rFont val="Arial"/>
        <family val="2"/>
        <charset val="1"/>
      </rPr>
      <t xml:space="preserve">Project</t>
    </r>
    <r>
      <rPr>
        <sz val="10"/>
        <rFont val="Microsoft YaHei"/>
        <family val="2"/>
        <charset val="1"/>
      </rPr>
      <t xml:space="preserve">改编曲，原曲为《东方红魔乡》中的「</t>
    </r>
    <r>
      <rPr>
        <sz val="10"/>
        <rFont val="Arial"/>
        <family val="2"/>
        <charset val="1"/>
      </rPr>
      <t xml:space="preserve">U.N.</t>
    </r>
    <r>
      <rPr>
        <sz val="10"/>
        <rFont val="Microsoft YaHei"/>
        <family val="2"/>
        <charset val="1"/>
      </rPr>
      <t xml:space="preserve">オーエンは彼女なのか？」</t>
    </r>
  </si>
  <si>
    <t xml:space="preserve">ultradiaxon-N3</t>
  </si>
  <si>
    <r>
      <rPr>
        <sz val="10"/>
        <rFont val="Arial"/>
        <family val="2"/>
        <charset val="1"/>
      </rPr>
      <t xml:space="preserve">Ai</t>
    </r>
    <r>
      <rPr>
        <sz val="10"/>
        <rFont val="Microsoft YaHei"/>
        <family val="2"/>
        <charset val="1"/>
      </rPr>
      <t xml:space="preserve">酱的角色曲</t>
    </r>
  </si>
  <si>
    <t xml:space="preserve">UNKNOWN LEVELS</t>
  </si>
  <si>
    <t xml:space="preserve">Yuta Imai</t>
  </si>
  <si>
    <t xml:space="preserve">110-165</t>
  </si>
  <si>
    <t xml:space="preserve">Used to be</t>
  </si>
  <si>
    <t xml:space="preserve">KIVΛ</t>
  </si>
  <si>
    <t xml:space="preserve">Valhalla:0</t>
  </si>
  <si>
    <t xml:space="preserve">Juggernaut.</t>
  </si>
  <si>
    <t xml:space="preserve">Vandalism</t>
  </si>
  <si>
    <t xml:space="preserve">Ashrount</t>
  </si>
  <si>
    <t xml:space="preserve">VECTOЯ</t>
  </si>
  <si>
    <r>
      <rPr>
        <sz val="10"/>
        <rFont val="Arial"/>
        <family val="2"/>
        <charset val="1"/>
      </rPr>
      <t xml:space="preserve">G2R2018</t>
    </r>
    <r>
      <rPr>
        <sz val="10"/>
        <rFont val="Microsoft YaHei"/>
        <family val="2"/>
        <charset val="1"/>
      </rPr>
      <t xml:space="preserve">参赛曲</t>
    </r>
  </si>
  <si>
    <t xml:space="preserve">Vexaria</t>
  </si>
  <si>
    <t xml:space="preserve">Vicious Heroism</t>
  </si>
  <si>
    <t xml:space="preserve">Vindication</t>
  </si>
  <si>
    <t xml:space="preserve">Vivid Theory</t>
  </si>
  <si>
    <t xml:space="preserve">Viyella's Tears</t>
  </si>
  <si>
    <t xml:space="preserve">Vulcānus</t>
  </si>
  <si>
    <t xml:space="preserve">Team Grimoire vs Aoi</t>
  </si>
  <si>
    <r>
      <rPr>
        <sz val="10"/>
        <rFont val="Arial"/>
        <family val="2"/>
        <charset val="1"/>
      </rPr>
      <t xml:space="preserve">Rotaeno</t>
    </r>
    <r>
      <rPr>
        <sz val="10"/>
        <rFont val="Microsoft YaHei"/>
        <family val="2"/>
        <charset val="1"/>
      </rPr>
      <t xml:space="preserve">联动合作曲</t>
    </r>
  </si>
  <si>
    <t xml:space="preserve">w4</t>
  </si>
  <si>
    <r>
      <rPr>
        <sz val="10"/>
        <rFont val="Microsoft YaHei"/>
        <family val="2"/>
        <charset val="1"/>
      </rPr>
      <t xml:space="preserve">穴山大輔 </t>
    </r>
    <r>
      <rPr>
        <sz val="10"/>
        <rFont val="Arial"/>
        <family val="2"/>
        <charset val="1"/>
      </rPr>
      <t xml:space="preserve">VS </t>
    </r>
    <r>
      <rPr>
        <sz val="10"/>
        <rFont val="Microsoft YaHei"/>
        <family val="2"/>
        <charset val="1"/>
      </rPr>
      <t xml:space="preserve">光吉猛修 </t>
    </r>
    <r>
      <rPr>
        <sz val="10"/>
        <rFont val="Arial"/>
        <family val="2"/>
        <charset val="1"/>
      </rPr>
      <t xml:space="preserve">VS Kai</t>
    </r>
  </si>
  <si>
    <t xml:space="preserve">71-192</t>
  </si>
  <si>
    <r>
      <rPr>
        <sz val="10"/>
        <rFont val="Microsoft YaHei"/>
        <family val="2"/>
        <charset val="1"/>
      </rPr>
      <t xml:space="preserve">音击联动收录曲，原标题为“</t>
    </r>
    <r>
      <rPr>
        <sz val="10"/>
        <rFont val="Arial"/>
        <family val="2"/>
        <charset val="1"/>
      </rPr>
      <t xml:space="preserve">ω4”</t>
    </r>
  </si>
  <si>
    <t xml:space="preserve">WAIT FOR DAWN</t>
  </si>
  <si>
    <r>
      <rPr>
        <sz val="10"/>
        <rFont val="Arial"/>
        <family val="2"/>
        <charset val="1"/>
      </rPr>
      <t xml:space="preserve">U-ske feat. </t>
    </r>
    <r>
      <rPr>
        <sz val="10"/>
        <rFont val="Microsoft YaHei"/>
        <family val="2"/>
        <charset val="1"/>
      </rPr>
      <t xml:space="preserve">棗いつき</t>
    </r>
  </si>
  <si>
    <t xml:space="preserve">Waltz for Lorelei</t>
  </si>
  <si>
    <r>
      <rPr>
        <sz val="10"/>
        <rFont val="Arial"/>
        <family val="2"/>
        <charset val="1"/>
      </rPr>
      <t xml:space="preserve">Sobrem &amp; </t>
    </r>
    <r>
      <rPr>
        <sz val="10"/>
        <rFont val="Microsoft YaHei"/>
        <family val="2"/>
        <charset val="1"/>
      </rPr>
      <t xml:space="preserve">庭師</t>
    </r>
  </si>
  <si>
    <t xml:space="preserve">Wish Upon a Snow</t>
  </si>
  <si>
    <t xml:space="preserve">打打だいず</t>
  </si>
  <si>
    <t xml:space="preserve">with U</t>
  </si>
  <si>
    <r>
      <rPr>
        <sz val="10"/>
        <rFont val="Arial"/>
        <family val="2"/>
        <charset val="1"/>
      </rPr>
      <t xml:space="preserve">t+pazolite &amp; Massive New Krew feat. </t>
    </r>
    <r>
      <rPr>
        <sz val="10"/>
        <rFont val="Microsoft YaHei"/>
        <family val="2"/>
        <charset val="1"/>
      </rPr>
      <t xml:space="preserve">リリィ</t>
    </r>
    <r>
      <rPr>
        <sz val="10"/>
        <rFont val="Arial"/>
        <family val="2"/>
        <charset val="1"/>
      </rPr>
      <t xml:space="preserve">(CV:</t>
    </r>
    <r>
      <rPr>
        <sz val="10"/>
        <rFont val="Microsoft YaHei"/>
        <family val="2"/>
        <charset val="1"/>
      </rPr>
      <t xml:space="preserve">青木志貴</t>
    </r>
    <r>
      <rPr>
        <sz val="10"/>
        <rFont val="Arial"/>
        <family val="2"/>
        <charset val="1"/>
      </rPr>
      <t xml:space="preserve">)</t>
    </r>
  </si>
  <si>
    <t xml:space="preserve">World Ender</t>
  </si>
  <si>
    <t xml:space="preserve">sasakure.UK × TJ.hangneil</t>
  </si>
  <si>
    <t xml:space="preserve">190-280</t>
  </si>
  <si>
    <r>
      <rPr>
        <sz val="10"/>
        <rFont val="Microsoft YaHei"/>
        <family val="2"/>
        <charset val="1"/>
      </rPr>
      <t xml:space="preserve">原标题为“魔王”；具有</t>
    </r>
    <r>
      <rPr>
        <sz val="10"/>
        <rFont val="Arial"/>
        <family val="2"/>
        <charset val="1"/>
      </rPr>
      <t xml:space="preserve">Beyond</t>
    </r>
    <r>
      <rPr>
        <sz val="10"/>
        <rFont val="Microsoft YaHei"/>
        <family val="2"/>
        <charset val="1"/>
      </rPr>
      <t xml:space="preserve">难度，信息详见下文；需通过“</t>
    </r>
    <r>
      <rPr>
        <sz val="10"/>
        <rFont val="Arial"/>
        <family val="2"/>
        <charset val="1"/>
      </rPr>
      <t xml:space="preserve">Axiom of the End”</t>
    </r>
    <r>
      <rPr>
        <sz val="10"/>
        <rFont val="Microsoft YaHei"/>
        <family val="2"/>
        <charset val="1"/>
      </rPr>
      <t xml:space="preserve">解禁</t>
    </r>
  </si>
  <si>
    <t xml:space="preserve">World Fragment III(radio edit)</t>
  </si>
  <si>
    <t xml:space="preserve">World Vanquisher</t>
  </si>
  <si>
    <t xml:space="preserve">world.execute(me);</t>
  </si>
  <si>
    <t xml:space="preserve">Mili</t>
  </si>
  <si>
    <t xml:space="preserve">相关信息详见曲目页面</t>
  </si>
  <si>
    <t xml:space="preserve">Xanatos</t>
  </si>
  <si>
    <t xml:space="preserve">Xeraphinite</t>
  </si>
  <si>
    <r>
      <rPr>
        <sz val="10"/>
        <rFont val="Microsoft YaHei"/>
        <family val="2"/>
        <charset val="1"/>
      </rPr>
      <t xml:space="preserve">官方原声专辑《</t>
    </r>
    <r>
      <rPr>
        <sz val="10"/>
        <rFont val="Arial"/>
        <family val="2"/>
        <charset val="1"/>
      </rPr>
      <t xml:space="preserve">Memories of Realms</t>
    </r>
    <r>
      <rPr>
        <sz val="10"/>
        <rFont val="Microsoft YaHei"/>
        <family val="2"/>
        <charset val="1"/>
      </rPr>
      <t xml:space="preserve">》的先行特典曲目</t>
    </r>
  </si>
  <si>
    <t xml:space="preserve">XTREME</t>
  </si>
  <si>
    <t xml:space="preserve">Yosakura Fubuki</t>
  </si>
  <si>
    <t xml:space="preserve">A.SAKA</t>
  </si>
  <si>
    <r>
      <rPr>
        <sz val="10"/>
        <rFont val="Arial"/>
        <family val="2"/>
        <charset val="1"/>
      </rPr>
      <t xml:space="preserve">STELLIGHTS</t>
    </r>
    <r>
      <rPr>
        <sz val="10"/>
        <rFont val="Microsoft YaHei"/>
        <family val="2"/>
        <charset val="1"/>
      </rPr>
      <t xml:space="preserve">联动合作曲，原标题为“夜桜吹雪”</t>
    </r>
  </si>
  <si>
    <t xml:space="preserve">Your voice so... feat. Such</t>
  </si>
  <si>
    <r>
      <rPr>
        <sz val="10"/>
        <rFont val="Microsoft YaHei"/>
        <family val="2"/>
        <charset val="1"/>
      </rPr>
      <t xml:space="preserve">收录于专辑《</t>
    </r>
    <r>
      <rPr>
        <sz val="10"/>
        <rFont val="Arial"/>
        <family val="2"/>
        <charset val="1"/>
      </rPr>
      <t xml:space="preserve">FÜGENE</t>
    </r>
    <r>
      <rPr>
        <sz val="10"/>
        <rFont val="Microsoft YaHei"/>
        <family val="2"/>
        <charset val="1"/>
      </rPr>
      <t xml:space="preserve">》；因其曲绘通称腿</t>
    </r>
    <r>
      <rPr>
        <sz val="10"/>
        <rFont val="Arial"/>
        <family val="2"/>
        <charset val="1"/>
      </rPr>
      <t xml:space="preserve">1</t>
    </r>
  </si>
  <si>
    <t xml:space="preserve">μ</t>
  </si>
  <si>
    <t xml:space="preserve">140-190</t>
  </si>
  <si>
    <r>
      <rPr>
        <sz val="10"/>
        <rFont val="Arial"/>
        <family val="2"/>
        <charset val="1"/>
      </rPr>
      <t xml:space="preserve">KALPA</t>
    </r>
    <r>
      <rPr>
        <sz val="10"/>
        <rFont val="Microsoft YaHei"/>
        <family val="2"/>
        <charset val="1"/>
      </rPr>
      <t xml:space="preserve">联动提供曲</t>
    </r>
  </si>
  <si>
    <t xml:space="preserve">ΟΔΥΣΣΕΙΑ</t>
  </si>
  <si>
    <t xml:space="preserve">Sober Bear</t>
  </si>
  <si>
    <t xml:space="preserve">Last | Moment</t>
  </si>
  <si>
    <t xml:space="preserve">Final Verdict——Silent Answer</t>
  </si>
  <si>
    <t xml:space="preserve">Last | Eternity</t>
  </si>
  <si>
    <t xml:space="preserve">单曲计算</t>
  </si>
  <si>
    <t xml:space="preserve">简单计算爬梯</t>
  </si>
  <si>
    <t xml:space="preserve">定数</t>
  </si>
  <si>
    <t xml:space="preserve">-Pure</t>
  </si>
  <si>
    <t xml:space="preserve">预测P+</t>
  </si>
  <si>
    <t xml:space="preserve">搭档Step值</t>
  </si>
  <si>
    <t xml:space="preserve">使用体力</t>
  </si>
  <si>
    <t xml:space="preserve">剩余体力</t>
  </si>
  <si>
    <r>
      <rPr>
        <sz val="10"/>
        <rFont val="Arial"/>
        <family val="2"/>
        <charset val="1"/>
      </rPr>
      <t xml:space="preserve">Pure</t>
    </r>
    <r>
      <rPr>
        <sz val="10"/>
        <rFont val="Microsoft YaHei"/>
        <family val="2"/>
        <charset val="1"/>
      </rPr>
      <t xml:space="preserve">总数</t>
    </r>
  </si>
  <si>
    <t xml:space="preserve">+Pure</t>
  </si>
  <si>
    <t xml:space="preserve">以得分反推小P</t>
  </si>
  <si>
    <t xml:space="preserve">残片加成使用数</t>
  </si>
  <si>
    <t xml:space="preserve">Far</t>
  </si>
  <si>
    <t xml:space="preserve">Lost</t>
  </si>
  <si>
    <t xml:space="preserve">Pure+</t>
  </si>
  <si>
    <t xml:space="preserve">Pure-</t>
  </si>
  <si>
    <t xml:space="preserve">根据曲名近似查找定数</t>
  </si>
  <si>
    <t xml:space="preserve">难度选择（起始Past-1</t>
  </si>
  <si>
    <t xml:space="preserve">获取结果</t>
  </si>
  <si>
    <t xml:space="preserve">PST1 FTR3 ETR4 BYD5</t>
  </si>
  <si>
    <t xml:space="preserve">用于游玩偏移误差 大小P未启用时PEPL不填</t>
  </si>
  <si>
    <t xml:space="preserve">偏移时微调</t>
  </si>
  <si>
    <t xml:space="preserve">Acc</t>
  </si>
  <si>
    <t xml:space="preserve">F Late</t>
  </si>
  <si>
    <t xml:space="preserve">P Late</t>
  </si>
  <si>
    <t xml:space="preserve">F Early</t>
  </si>
  <si>
    <t xml:space="preserve">P Early</t>
  </si>
  <si>
    <t xml:space="preserve">预测体力恢复时长(h</t>
  </si>
  <si>
    <t xml:space="preserve">物量总数</t>
  </si>
  <si>
    <t xml:space="preserve">游玩分数（推算</t>
  </si>
  <si>
    <t xml:space="preserve">单曲潜力值推算</t>
  </si>
  <si>
    <t xml:space="preserve">本次有效世界进度（仅搭档数值</t>
  </si>
  <si>
    <t xml:space="preserve">UnstableRate</t>
  </si>
  <si>
    <t xml:space="preserve">平衡度</t>
  </si>
  <si>
    <t xml:space="preserve">越低越好</t>
  </si>
  <si>
    <t xml:space="preserve">越接近0越好 与UR作为准度第二参考</t>
  </si>
  <si>
    <t xml:space="preserve">准确度</t>
  </si>
  <si>
    <t xml:space="preserve">Pure+Acc</t>
  </si>
  <si>
    <t xml:space="preserve">Pure Overall</t>
  </si>
  <si>
    <t xml:space="preserve">Overall（一般不作参考</t>
  </si>
  <si>
    <t xml:space="preserve">OM 权重模式</t>
  </si>
  <si>
    <t xml:space="preserve">EX</t>
  </si>
  <si>
    <t xml:space="preserve">EX+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</si>
</sst>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17">
    <font>
      <sz val="10"/>
      <name val="Microsoft YaHe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468A1A"/>
      <name val="Microsoft YaHei"/>
      <family val="2"/>
      <charset val="1"/>
    </font>
    <font>
      <sz val="14"/>
      <color rgb="FFFFFFFF"/>
      <name val="Microsoft YaHei"/>
      <family val="2"/>
      <charset val="1"/>
    </font>
    <font>
      <b val="true"/>
      <sz val="10"/>
      <color rgb="FFFF0000"/>
      <name val="Microsoft YaHei"/>
      <family val="2"/>
      <charset val="1"/>
    </font>
    <font>
      <b val="true"/>
      <i val="true"/>
      <sz val="10"/>
      <color rgb="FFFFFFFF"/>
      <name val="Microsoft YaHei"/>
      <family val="2"/>
      <charset val="1"/>
    </font>
    <font>
      <b val="true"/>
      <sz val="16"/>
      <color rgb="FFFFFFFF"/>
      <name val="Arial"/>
      <family val="2"/>
      <charset val="1"/>
    </font>
    <font>
      <b val="true"/>
      <u val="single"/>
      <sz val="12"/>
      <color rgb="FF158466"/>
      <name val="Microsoft YaHei"/>
      <family val="2"/>
      <charset val="1"/>
    </font>
    <font>
      <b val="true"/>
      <sz val="18"/>
      <color rgb="FFFF8000"/>
      <name val="Microsoft YaHei"/>
      <family val="2"/>
      <charset val="1"/>
    </font>
    <font>
      <i val="true"/>
      <sz val="10"/>
      <name val="Microsoft YaHei"/>
      <family val="2"/>
      <charset val="1"/>
    </font>
    <font>
      <b val="true"/>
      <sz val="10"/>
      <color rgb="FFFFFFFF"/>
      <name val="Microsoft YaHei"/>
      <family val="2"/>
      <charset val="1"/>
    </font>
    <font>
      <b val="true"/>
      <sz val="10"/>
      <color rgb="FF2A6099"/>
      <name val="Microsoft YaHei"/>
      <family val="2"/>
      <charset val="1"/>
    </font>
    <font>
      <b val="true"/>
      <sz val="10"/>
      <color rgb="FF158466"/>
      <name val="Microsoft YaHei"/>
      <family val="2"/>
      <charset val="1"/>
    </font>
    <font>
      <b val="true"/>
      <sz val="10"/>
      <name val="Microsoft YaHe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B4C7DC"/>
        <bgColor rgb="FF99CCFF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  <fill>
      <patternFill patternType="solid">
        <fgColor rgb="FF158466"/>
        <bgColor rgb="FF00808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E0C2CD"/>
      </patternFill>
    </fill>
    <fill>
      <patternFill patternType="solid">
        <fgColor rgb="FFA1467E"/>
        <bgColor rgb="FF993366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E0C2CD"/>
      </patternFill>
    </fill>
    <fill>
      <patternFill patternType="solid">
        <fgColor rgb="FFFF972F"/>
        <bgColor rgb="FFFF8000"/>
      </patternFill>
    </fill>
    <fill>
      <patternFill patternType="solid">
        <fgColor rgb="FFBF0041"/>
        <bgColor rgb="FF800080"/>
      </patternFill>
    </fill>
    <fill>
      <patternFill patternType="solid">
        <fgColor rgb="FF77BC65"/>
        <bgColor rgb="FF99CC00"/>
      </patternFill>
    </fill>
    <fill>
      <patternFill patternType="solid">
        <fgColor rgb="FF55308D"/>
        <bgColor rgb="FF333333"/>
      </patternFill>
    </fill>
    <fill>
      <patternFill patternType="solid">
        <fgColor rgb="FF800080"/>
        <bgColor rgb="FF660066"/>
      </patternFill>
    </fill>
    <fill>
      <patternFill patternType="solid">
        <fgColor rgb="FF2A6099"/>
        <bgColor rgb="FF158466"/>
      </patternFill>
    </fill>
    <fill>
      <patternFill patternType="solid">
        <fgColor rgb="FF3A1A0F"/>
        <bgColor rgb="FF333333"/>
      </patternFill>
    </fill>
    <fill>
      <patternFill patternType="solid">
        <fgColor rgb="FF000000"/>
        <bgColor rgb="FF3A1A0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1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729FCF"/>
      <rgbColor rgb="FFA1467E"/>
      <rgbColor rgb="FFFFFFCC"/>
      <rgbColor rgb="FFCCFFFF"/>
      <rgbColor rgb="FF660066"/>
      <rgbColor rgb="FFFF7B59"/>
      <rgbColor rgb="FF2A6099"/>
      <rgbColor rgb="FFE0C2CD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7D1D5"/>
      <rgbColor rgb="FF3366FF"/>
      <rgbColor rgb="FF33CCCC"/>
      <rgbColor rgb="FF99CC00"/>
      <rgbColor rgb="FFFFCC00"/>
      <rgbColor rgb="FFFF972F"/>
      <rgbColor rgb="FFFF8000"/>
      <rgbColor rgb="FF5983B0"/>
      <rgbColor rgb="FF77BC65"/>
      <rgbColor rgb="FF003366"/>
      <rgbColor rgb="FF468A1A"/>
      <rgbColor rgb="FF003300"/>
      <rgbColor rgb="FF3A1A0F"/>
      <rgbColor rgb="FFFF40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435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B171" activeCellId="0" sqref="B171"/>
    </sheetView>
  </sheetViews>
  <sheetFormatPr defaultColWidth="11.00390625" defaultRowHeight="14.25" zeroHeight="false" outlineLevelRow="0" outlineLevelCol="0"/>
  <cols>
    <col collapsed="false" customWidth="true" hidden="false" outlineLevel="0" max="1" min="1" style="1" width="40.79"/>
    <col collapsed="false" customWidth="true" hidden="false" outlineLevel="0" max="2" min="2" style="1" width="47.44"/>
    <col collapsed="false" customWidth="false" hidden="false" outlineLevel="0" max="16384" min="3" style="1" width="1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O1" s="4"/>
      <c r="P1" s="4"/>
    </row>
    <row r="2" customFormat="false" ht="14.25" hidden="true" customHeight="false" outlineLevel="0" collapsed="false">
      <c r="A2" s="3" t="s">
        <v>9</v>
      </c>
      <c r="B2" s="3" t="s">
        <v>10</v>
      </c>
      <c r="C2" s="3" t="s">
        <v>11</v>
      </c>
      <c r="D2" s="1" t="n">
        <v>4.5</v>
      </c>
      <c r="E2" s="1" t="n">
        <v>7.8</v>
      </c>
      <c r="F2" s="1" t="n">
        <v>10.6</v>
      </c>
      <c r="I2" s="3" t="s">
        <v>12</v>
      </c>
      <c r="O2" s="3"/>
      <c r="P2" s="3"/>
    </row>
    <row r="3" customFormat="false" ht="14.25" hidden="true" customHeight="false" outlineLevel="0" collapsed="false">
      <c r="A3" s="3" t="s">
        <v>13</v>
      </c>
      <c r="B3" s="2" t="s">
        <v>14</v>
      </c>
      <c r="C3" s="2" t="n">
        <v>181</v>
      </c>
      <c r="D3" s="1" t="n">
        <v>5.5</v>
      </c>
      <c r="E3" s="1" t="n">
        <v>9.2</v>
      </c>
      <c r="F3" s="1" t="n">
        <v>11.1</v>
      </c>
      <c r="I3" s="3" t="s">
        <v>15</v>
      </c>
      <c r="O3" s="3"/>
      <c r="P3" s="3"/>
    </row>
    <row r="4" customFormat="false" ht="14.25" hidden="true" customHeight="false" outlineLevel="0" collapsed="false">
      <c r="A4" s="3" t="s">
        <v>16</v>
      </c>
      <c r="B4" s="3" t="s">
        <v>17</v>
      </c>
      <c r="C4" s="3" t="s">
        <v>18</v>
      </c>
      <c r="D4" s="1" t="n">
        <v>4</v>
      </c>
      <c r="E4" s="1" t="n">
        <v>7.8</v>
      </c>
      <c r="F4" s="1" t="n">
        <v>9.8</v>
      </c>
      <c r="G4" s="1" t="n">
        <v>10.5</v>
      </c>
      <c r="I4" s="3" t="s">
        <v>19</v>
      </c>
      <c r="O4" s="3"/>
      <c r="P4" s="3"/>
    </row>
    <row r="5" customFormat="false" ht="14.25" hidden="true" customHeight="false" outlineLevel="0" collapsed="false">
      <c r="A5" s="3" t="s">
        <v>20</v>
      </c>
      <c r="B5" s="3" t="s">
        <v>21</v>
      </c>
      <c r="C5" s="2" t="n">
        <v>130</v>
      </c>
      <c r="D5" s="1" t="n">
        <v>2.5</v>
      </c>
      <c r="E5" s="1" t="n">
        <v>6.5</v>
      </c>
      <c r="F5" s="1" t="n">
        <v>8.2</v>
      </c>
      <c r="I5" s="2" t="s">
        <v>22</v>
      </c>
      <c r="O5" s="3"/>
      <c r="P5" s="3"/>
    </row>
    <row r="6" customFormat="false" ht="14.25" hidden="true" customHeight="false" outlineLevel="0" collapsed="false">
      <c r="A6" s="3" t="s">
        <v>23</v>
      </c>
      <c r="B6" s="2" t="s">
        <v>24</v>
      </c>
      <c r="C6" s="2" t="n">
        <v>150</v>
      </c>
      <c r="D6" s="1" t="n">
        <v>3</v>
      </c>
      <c r="E6" s="1" t="n">
        <v>7.8</v>
      </c>
      <c r="F6" s="1" t="n">
        <v>9.9</v>
      </c>
      <c r="I6" s="3" t="s">
        <v>25</v>
      </c>
      <c r="O6" s="3"/>
      <c r="P6" s="3"/>
    </row>
    <row r="7" customFormat="false" ht="14.25" hidden="true" customHeight="false" outlineLevel="0" collapsed="false">
      <c r="A7" s="3" t="s">
        <v>26</v>
      </c>
      <c r="B7" s="3" t="s">
        <v>27</v>
      </c>
      <c r="C7" s="2" t="n">
        <v>185</v>
      </c>
      <c r="D7" s="1" t="n">
        <v>4</v>
      </c>
      <c r="E7" s="1" t="n">
        <v>7.8</v>
      </c>
      <c r="F7" s="1" t="n">
        <v>10.3</v>
      </c>
      <c r="I7" s="3" t="s">
        <v>28</v>
      </c>
      <c r="O7" s="3"/>
      <c r="P7" s="3"/>
    </row>
    <row r="8" customFormat="false" ht="14.25" hidden="true" customHeight="false" outlineLevel="0" collapsed="false">
      <c r="A8" s="2" t="s">
        <v>29</v>
      </c>
      <c r="B8" s="3" t="s">
        <v>30</v>
      </c>
      <c r="C8" s="2" t="n">
        <v>145</v>
      </c>
      <c r="D8" s="1" t="n">
        <v>2.5</v>
      </c>
      <c r="E8" s="1" t="n">
        <v>6.5</v>
      </c>
      <c r="F8" s="1" t="n">
        <v>9.5</v>
      </c>
      <c r="I8" s="2" t="s">
        <v>31</v>
      </c>
      <c r="O8" s="3"/>
      <c r="P8" s="3"/>
    </row>
    <row r="9" customFormat="false" ht="14.25" hidden="true" customHeight="false" outlineLevel="0" collapsed="false">
      <c r="A9" s="3" t="s">
        <v>32</v>
      </c>
      <c r="B9" s="2" t="s">
        <v>33</v>
      </c>
      <c r="C9" s="2" t="n">
        <v>165</v>
      </c>
      <c r="D9" s="1" t="n">
        <v>3.5</v>
      </c>
      <c r="E9" s="1" t="n">
        <v>7.5</v>
      </c>
      <c r="F9" s="1" t="n">
        <v>9.6</v>
      </c>
      <c r="I9" s="2" t="s">
        <v>34</v>
      </c>
      <c r="O9" s="3"/>
      <c r="P9" s="3"/>
    </row>
    <row r="10" customFormat="false" ht="14.25" hidden="true" customHeight="false" outlineLevel="0" collapsed="false">
      <c r="A10" s="3" t="s">
        <v>35</v>
      </c>
      <c r="B10" s="3" t="s">
        <v>36</v>
      </c>
      <c r="C10" s="2" t="n">
        <v>216</v>
      </c>
      <c r="D10" s="1" t="n">
        <v>5.5</v>
      </c>
      <c r="E10" s="1" t="n">
        <v>8.9</v>
      </c>
      <c r="F10" s="1" t="n">
        <v>11.3</v>
      </c>
      <c r="I10" s="3" t="s">
        <v>37</v>
      </c>
      <c r="O10" s="3"/>
      <c r="P10" s="3"/>
    </row>
    <row r="11" customFormat="false" ht="14.25" hidden="true" customHeight="false" outlineLevel="0" collapsed="false">
      <c r="A11" s="3" t="s">
        <v>38</v>
      </c>
      <c r="B11" s="3" t="s">
        <v>39</v>
      </c>
      <c r="C11" s="2" t="n">
        <v>234</v>
      </c>
      <c r="D11" s="1" t="n">
        <v>5.5</v>
      </c>
      <c r="E11" s="1" t="n">
        <v>9.1</v>
      </c>
      <c r="F11" s="1" t="n">
        <v>11.2</v>
      </c>
      <c r="I11" s="3" t="s">
        <v>40</v>
      </c>
      <c r="O11" s="3"/>
      <c r="P11" s="3"/>
    </row>
    <row r="12" customFormat="false" ht="14.25" hidden="true" customHeight="false" outlineLevel="0" collapsed="false">
      <c r="A12" s="3" t="s">
        <v>41</v>
      </c>
      <c r="B12" s="3" t="s">
        <v>42</v>
      </c>
      <c r="C12" s="2" t="n">
        <v>175</v>
      </c>
      <c r="D12" s="1" t="n">
        <v>3.5</v>
      </c>
      <c r="E12" s="1" t="n">
        <v>6.5</v>
      </c>
      <c r="F12" s="1" t="n">
        <v>9.8</v>
      </c>
      <c r="I12" s="2" t="s">
        <v>43</v>
      </c>
      <c r="O12" s="3"/>
      <c r="P12" s="3"/>
    </row>
    <row r="13" customFormat="false" ht="14.25" hidden="true" customHeight="false" outlineLevel="0" collapsed="false">
      <c r="A13" s="3" t="s">
        <v>44</v>
      </c>
      <c r="B13" s="3" t="s">
        <v>45</v>
      </c>
      <c r="C13" s="2" t="n">
        <v>145</v>
      </c>
      <c r="D13" s="1" t="n">
        <v>3.5</v>
      </c>
      <c r="E13" s="1" t="n">
        <v>6.5</v>
      </c>
      <c r="F13" s="1" t="n">
        <v>9.4</v>
      </c>
      <c r="I13" s="3" t="s">
        <v>46</v>
      </c>
      <c r="O13" s="3"/>
      <c r="P13" s="3"/>
    </row>
    <row r="14" customFormat="false" ht="14.25" hidden="false" customHeight="false" outlineLevel="0" collapsed="false">
      <c r="A14" s="3" t="s">
        <v>47</v>
      </c>
      <c r="B14" s="3" t="s">
        <v>48</v>
      </c>
      <c r="C14" s="3" t="s">
        <v>49</v>
      </c>
      <c r="D14" s="1" t="n">
        <v>5.5</v>
      </c>
      <c r="E14" s="1" t="n">
        <v>8.8</v>
      </c>
      <c r="F14" s="1" t="n">
        <v>10.5</v>
      </c>
      <c r="I14" s="3" t="s">
        <v>50</v>
      </c>
      <c r="O14" s="3"/>
      <c r="P14" s="3"/>
    </row>
    <row r="15" customFormat="false" ht="14.25" hidden="true" customHeight="false" outlineLevel="0" collapsed="false">
      <c r="A15" s="3" t="s">
        <v>51</v>
      </c>
      <c r="B15" s="3" t="s">
        <v>52</v>
      </c>
      <c r="C15" s="2" t="n">
        <v>146</v>
      </c>
      <c r="D15" s="1" t="n">
        <v>4.5</v>
      </c>
      <c r="E15" s="1" t="n">
        <v>7.5</v>
      </c>
      <c r="F15" s="1" t="n">
        <v>10</v>
      </c>
      <c r="I15" s="2" t="s">
        <v>53</v>
      </c>
      <c r="O15" s="3"/>
      <c r="P15" s="3"/>
    </row>
    <row r="16" customFormat="false" ht="14.25" hidden="true" customHeight="false" outlineLevel="0" collapsed="false">
      <c r="A16" s="3" t="s">
        <v>54</v>
      </c>
      <c r="B16" s="3" t="s">
        <v>55</v>
      </c>
      <c r="C16" s="3" t="s">
        <v>56</v>
      </c>
      <c r="D16" s="1" t="n">
        <v>2.5</v>
      </c>
      <c r="E16" s="1" t="n">
        <v>6.5</v>
      </c>
      <c r="F16" s="1" t="n">
        <v>9.2</v>
      </c>
      <c r="O16" s="3"/>
      <c r="P16" s="3"/>
    </row>
    <row r="17" customFormat="false" ht="14.25" hidden="true" customHeight="false" outlineLevel="0" collapsed="false">
      <c r="A17" s="3" t="s">
        <v>57</v>
      </c>
      <c r="B17" s="3" t="s">
        <v>58</v>
      </c>
      <c r="C17" s="2" t="n">
        <v>190</v>
      </c>
      <c r="D17" s="1" t="n">
        <v>3.5</v>
      </c>
      <c r="E17" s="1" t="n">
        <v>6</v>
      </c>
      <c r="F17" s="1" t="n">
        <v>9.1</v>
      </c>
      <c r="I17" s="3" t="s">
        <v>59</v>
      </c>
      <c r="O17" s="3"/>
      <c r="P17" s="3"/>
    </row>
    <row r="18" customFormat="false" ht="14.25" hidden="true" customHeight="false" outlineLevel="0" collapsed="false">
      <c r="A18" s="3" t="s">
        <v>60</v>
      </c>
      <c r="B18" s="3" t="s">
        <v>61</v>
      </c>
      <c r="C18" s="2" t="n">
        <v>100</v>
      </c>
      <c r="D18" s="1" t="n">
        <v>3</v>
      </c>
      <c r="E18" s="1" t="n">
        <v>6.5</v>
      </c>
      <c r="F18" s="1" t="n">
        <v>9.6</v>
      </c>
      <c r="I18" s="2" t="s">
        <v>62</v>
      </c>
      <c r="O18" s="3"/>
      <c r="P18" s="3"/>
    </row>
    <row r="19" customFormat="false" ht="14.25" hidden="true" customHeight="false" outlineLevel="0" collapsed="false">
      <c r="A19" s="3" t="s">
        <v>63</v>
      </c>
      <c r="B19" s="3" t="s">
        <v>64</v>
      </c>
      <c r="C19" s="2" t="n">
        <v>170</v>
      </c>
      <c r="D19" s="1" t="n">
        <v>2.5</v>
      </c>
      <c r="E19" s="1" t="n">
        <v>6</v>
      </c>
      <c r="F19" s="1" t="n">
        <v>8.5</v>
      </c>
      <c r="O19" s="3"/>
      <c r="P19" s="3"/>
    </row>
    <row r="20" customFormat="false" ht="14.25" hidden="true" customHeight="false" outlineLevel="0" collapsed="false">
      <c r="A20" s="3" t="s">
        <v>65</v>
      </c>
      <c r="B20" s="3" t="s">
        <v>66</v>
      </c>
      <c r="C20" s="3" t="s">
        <v>67</v>
      </c>
      <c r="D20" s="1" t="n">
        <v>2.5</v>
      </c>
      <c r="E20" s="1" t="n">
        <v>5.5</v>
      </c>
      <c r="F20" s="1" t="n">
        <v>9.8</v>
      </c>
      <c r="I20" s="3" t="s">
        <v>68</v>
      </c>
      <c r="O20" s="3"/>
      <c r="P20" s="3"/>
    </row>
    <row r="21" customFormat="false" ht="14.25" hidden="false" customHeight="false" outlineLevel="0" collapsed="false">
      <c r="A21" s="3" t="s">
        <v>69</v>
      </c>
      <c r="B21" s="3" t="s">
        <v>70</v>
      </c>
      <c r="C21" s="2" t="n">
        <v>195</v>
      </c>
      <c r="D21" s="1" t="n">
        <v>6.5</v>
      </c>
      <c r="E21" s="1" t="n">
        <v>9.2</v>
      </c>
      <c r="F21" s="1" t="n">
        <v>10.5</v>
      </c>
      <c r="G21" s="1" t="n">
        <v>11.3</v>
      </c>
      <c r="I21" s="2" t="s">
        <v>71</v>
      </c>
      <c r="O21" s="3"/>
      <c r="P21" s="3"/>
    </row>
    <row r="22" customFormat="false" ht="14.25" hidden="true" customHeight="false" outlineLevel="0" collapsed="false">
      <c r="A22" s="3" t="s">
        <v>72</v>
      </c>
      <c r="B22" s="3" t="s">
        <v>73</v>
      </c>
      <c r="C22" s="3" t="s">
        <v>74</v>
      </c>
      <c r="D22" s="1" t="n">
        <v>3</v>
      </c>
      <c r="E22" s="1" t="n">
        <v>6</v>
      </c>
      <c r="F22" s="1" t="n">
        <v>9.7</v>
      </c>
      <c r="I22" s="3" t="s">
        <v>75</v>
      </c>
      <c r="O22" s="3"/>
      <c r="P22" s="3"/>
    </row>
    <row r="23" customFormat="false" ht="14.25" hidden="true" customHeight="false" outlineLevel="0" collapsed="false">
      <c r="A23" s="3" t="s">
        <v>76</v>
      </c>
      <c r="B23" s="3" t="s">
        <v>52</v>
      </c>
      <c r="C23" s="2" t="n">
        <v>185</v>
      </c>
      <c r="D23" s="1" t="n">
        <v>4.5</v>
      </c>
      <c r="E23" s="1" t="n">
        <v>7.8</v>
      </c>
      <c r="F23" s="1" t="n">
        <v>10.7</v>
      </c>
      <c r="I23" s="3" t="s">
        <v>77</v>
      </c>
      <c r="O23" s="3"/>
      <c r="P23" s="3"/>
    </row>
    <row r="24" customFormat="false" ht="14.25" hidden="true" customHeight="false" outlineLevel="0" collapsed="false">
      <c r="A24" s="3" t="s">
        <v>78</v>
      </c>
      <c r="B24" s="2" t="s">
        <v>79</v>
      </c>
      <c r="C24" s="2" t="n">
        <v>105</v>
      </c>
      <c r="D24" s="1" t="n">
        <v>4</v>
      </c>
      <c r="E24" s="1" t="n">
        <v>7.5</v>
      </c>
      <c r="F24" s="1" t="n">
        <v>9.9</v>
      </c>
      <c r="I24" s="2" t="s">
        <v>80</v>
      </c>
      <c r="O24" s="3"/>
      <c r="P24" s="3"/>
    </row>
    <row r="25" customFormat="false" ht="14.25" hidden="true" customHeight="false" outlineLevel="0" collapsed="false">
      <c r="A25" s="3" t="s">
        <v>81</v>
      </c>
      <c r="B25" s="3" t="s">
        <v>82</v>
      </c>
      <c r="C25" s="2" t="n">
        <v>154</v>
      </c>
      <c r="D25" s="1" t="n">
        <v>4</v>
      </c>
      <c r="E25" s="1" t="n">
        <v>7.5</v>
      </c>
      <c r="F25" s="1" t="n">
        <v>9.7</v>
      </c>
      <c r="I25" s="2" t="s">
        <v>83</v>
      </c>
      <c r="O25" s="3"/>
      <c r="P25" s="3"/>
    </row>
    <row r="26" customFormat="false" ht="14.25" hidden="true" customHeight="false" outlineLevel="0" collapsed="false">
      <c r="A26" s="3" t="s">
        <v>84</v>
      </c>
      <c r="B26" s="2" t="s">
        <v>85</v>
      </c>
      <c r="C26" s="3" t="s">
        <v>86</v>
      </c>
      <c r="D26" s="1" t="n">
        <v>5.5</v>
      </c>
      <c r="E26" s="1" t="n">
        <v>8.5</v>
      </c>
      <c r="F26" s="1" t="n">
        <v>10.9</v>
      </c>
      <c r="I26" s="2" t="s">
        <v>43</v>
      </c>
      <c r="O26" s="3"/>
      <c r="P26" s="3"/>
    </row>
    <row r="27" customFormat="false" ht="14.25" hidden="true" customHeight="false" outlineLevel="0" collapsed="false">
      <c r="A27" s="3" t="s">
        <v>87</v>
      </c>
      <c r="B27" s="3" t="s">
        <v>88</v>
      </c>
      <c r="C27" s="2" t="n">
        <v>186</v>
      </c>
      <c r="D27" s="1" t="n">
        <v>2.5</v>
      </c>
      <c r="E27" s="1" t="n">
        <v>6.5</v>
      </c>
      <c r="F27" s="1" t="n">
        <v>9.2</v>
      </c>
      <c r="I27" s="3" t="s">
        <v>89</v>
      </c>
      <c r="O27" s="3"/>
      <c r="P27" s="3"/>
    </row>
    <row r="28" customFormat="false" ht="14.25" hidden="true" customHeight="false" outlineLevel="0" collapsed="false">
      <c r="A28" s="3" t="s">
        <v>90</v>
      </c>
      <c r="B28" s="3" t="s">
        <v>91</v>
      </c>
      <c r="C28" s="2" t="n">
        <v>160</v>
      </c>
      <c r="D28" s="1" t="n">
        <v>4.5</v>
      </c>
      <c r="E28" s="1" t="n">
        <v>7.8</v>
      </c>
      <c r="F28" s="1" t="n">
        <v>9.9</v>
      </c>
      <c r="I28" s="3" t="s">
        <v>92</v>
      </c>
      <c r="O28" s="3"/>
      <c r="P28" s="3"/>
    </row>
    <row r="29" customFormat="false" ht="14.25" hidden="true" customHeight="false" outlineLevel="0" collapsed="false">
      <c r="A29" s="3" t="s">
        <v>93</v>
      </c>
      <c r="B29" s="3" t="s">
        <v>10</v>
      </c>
      <c r="C29" s="2" t="n">
        <v>172</v>
      </c>
      <c r="D29" s="1" t="n">
        <v>2</v>
      </c>
      <c r="E29" s="1" t="n">
        <v>5</v>
      </c>
      <c r="F29" s="1" t="n">
        <v>8.8</v>
      </c>
      <c r="H29" s="1" t="n">
        <v>9.6</v>
      </c>
      <c r="I29" s="2" t="s">
        <v>94</v>
      </c>
      <c r="O29" s="3"/>
      <c r="P29" s="3"/>
    </row>
    <row r="30" customFormat="false" ht="14.25" hidden="true" customHeight="false" outlineLevel="0" collapsed="false">
      <c r="A30" s="3" t="s">
        <v>95</v>
      </c>
      <c r="B30" s="3" t="s">
        <v>96</v>
      </c>
      <c r="C30" s="2" t="n">
        <v>79</v>
      </c>
      <c r="D30" s="1" t="n">
        <v>2</v>
      </c>
      <c r="E30" s="1" t="n">
        <v>5.5</v>
      </c>
      <c r="F30" s="1" t="n">
        <v>8.6</v>
      </c>
      <c r="I30" s="3" t="s">
        <v>97</v>
      </c>
      <c r="O30" s="3"/>
      <c r="P30" s="3"/>
    </row>
    <row r="31" customFormat="false" ht="14.25" hidden="true" customHeight="false" outlineLevel="0" collapsed="false">
      <c r="A31" s="3" t="s">
        <v>98</v>
      </c>
      <c r="B31" s="3" t="s">
        <v>42</v>
      </c>
      <c r="C31" s="2" t="n">
        <v>191</v>
      </c>
      <c r="D31" s="1" t="n">
        <v>4.5</v>
      </c>
      <c r="E31" s="1" t="n">
        <v>7.8</v>
      </c>
      <c r="F31" s="1" t="n">
        <v>9.9</v>
      </c>
      <c r="I31" s="2" t="s">
        <v>99</v>
      </c>
      <c r="O31" s="3"/>
      <c r="P31" s="3"/>
    </row>
    <row r="32" customFormat="false" ht="14.25" hidden="false" customHeight="false" outlineLevel="0" collapsed="false">
      <c r="A32" s="3" t="s">
        <v>100</v>
      </c>
      <c r="B32" s="3" t="s">
        <v>101</v>
      </c>
      <c r="C32" s="2" t="n">
        <v>211</v>
      </c>
      <c r="D32" s="1" t="n">
        <v>5.5</v>
      </c>
      <c r="E32" s="1" t="n">
        <v>8.7</v>
      </c>
      <c r="F32" s="1" t="n">
        <v>10.5</v>
      </c>
      <c r="H32" s="1" t="n">
        <v>11.6</v>
      </c>
      <c r="I32" s="2" t="s">
        <v>102</v>
      </c>
      <c r="O32" s="3"/>
      <c r="P32" s="3"/>
    </row>
    <row r="33" customFormat="false" ht="14.25" hidden="true" customHeight="false" outlineLevel="0" collapsed="false">
      <c r="A33" s="3" t="s">
        <v>103</v>
      </c>
      <c r="B33" s="3" t="s">
        <v>104</v>
      </c>
      <c r="C33" s="2" t="n">
        <v>185</v>
      </c>
      <c r="D33" s="1" t="n">
        <v>7.5</v>
      </c>
      <c r="E33" s="1" t="n">
        <v>9.6</v>
      </c>
      <c r="F33" s="1" t="n">
        <v>11.3</v>
      </c>
      <c r="I33" s="3" t="s">
        <v>105</v>
      </c>
      <c r="O33" s="3"/>
      <c r="P33" s="3"/>
    </row>
    <row r="34" customFormat="false" ht="14.25" hidden="true" customHeight="false" outlineLevel="0" collapsed="false">
      <c r="A34" s="3" t="s">
        <v>106</v>
      </c>
      <c r="B34" s="3" t="s">
        <v>107</v>
      </c>
      <c r="C34" s="2" t="n">
        <v>145</v>
      </c>
      <c r="D34" s="1" t="n">
        <v>3</v>
      </c>
      <c r="E34" s="1" t="n">
        <v>6</v>
      </c>
      <c r="F34" s="1" t="n">
        <v>9.8</v>
      </c>
      <c r="O34" s="3"/>
      <c r="P34" s="3"/>
    </row>
    <row r="35" customFormat="false" ht="14.25" hidden="true" customHeight="false" outlineLevel="0" collapsed="false">
      <c r="A35" s="3" t="s">
        <v>108</v>
      </c>
      <c r="B35" s="3" t="s">
        <v>109</v>
      </c>
      <c r="C35" s="2" t="n">
        <v>172</v>
      </c>
      <c r="D35" s="1" t="n">
        <v>4.5</v>
      </c>
      <c r="E35" s="1" t="n">
        <v>7.8</v>
      </c>
      <c r="F35" s="1" t="n">
        <v>9.9</v>
      </c>
      <c r="O35" s="3"/>
      <c r="P35" s="3"/>
    </row>
    <row r="36" customFormat="false" ht="14.25" hidden="true" customHeight="false" outlineLevel="0" collapsed="false">
      <c r="A36" s="3" t="s">
        <v>110</v>
      </c>
      <c r="B36" s="3" t="s">
        <v>111</v>
      </c>
      <c r="C36" s="2" t="n">
        <v>225</v>
      </c>
      <c r="D36" s="1" t="n">
        <v>4.5</v>
      </c>
      <c r="E36" s="1" t="n">
        <v>7.8</v>
      </c>
      <c r="F36" s="1" t="n">
        <v>9.9</v>
      </c>
      <c r="I36" s="2" t="s">
        <v>112</v>
      </c>
      <c r="O36" s="3"/>
      <c r="P36" s="3"/>
    </row>
    <row r="37" customFormat="false" ht="14.25" hidden="true" customHeight="false" outlineLevel="0" collapsed="false">
      <c r="A37" s="3" t="s">
        <v>113</v>
      </c>
      <c r="B37" s="3" t="s">
        <v>114</v>
      </c>
      <c r="C37" s="2" t="n">
        <v>185</v>
      </c>
      <c r="D37" s="1" t="n">
        <v>5</v>
      </c>
      <c r="E37" s="1" t="n">
        <v>8.1</v>
      </c>
      <c r="F37" s="1" t="n">
        <v>10.6</v>
      </c>
      <c r="I37" s="2" t="s">
        <v>115</v>
      </c>
      <c r="O37" s="3"/>
      <c r="P37" s="3"/>
    </row>
    <row r="38" customFormat="false" ht="14.25" hidden="true" customHeight="false" outlineLevel="0" collapsed="false">
      <c r="A38" s="3" t="s">
        <v>116</v>
      </c>
      <c r="B38" s="3" t="s">
        <v>117</v>
      </c>
      <c r="C38" s="2" t="n">
        <v>134</v>
      </c>
      <c r="D38" s="1" t="n">
        <v>4.5</v>
      </c>
      <c r="E38" s="1" t="n">
        <v>7</v>
      </c>
      <c r="F38" s="1" t="n">
        <v>9.6</v>
      </c>
      <c r="O38" s="3"/>
      <c r="P38" s="3"/>
    </row>
    <row r="39" customFormat="false" ht="14.25" hidden="true" customHeight="false" outlineLevel="0" collapsed="false">
      <c r="A39" s="3" t="s">
        <v>118</v>
      </c>
      <c r="B39" s="3" t="s">
        <v>119</v>
      </c>
      <c r="C39" s="2" t="n">
        <v>174</v>
      </c>
      <c r="D39" s="1" t="n">
        <v>3</v>
      </c>
      <c r="E39" s="1" t="n">
        <v>6</v>
      </c>
      <c r="F39" s="1" t="n">
        <v>9.5</v>
      </c>
      <c r="I39" s="3" t="s">
        <v>120</v>
      </c>
      <c r="O39" s="3"/>
      <c r="P39" s="3"/>
    </row>
    <row r="40" customFormat="false" ht="14.25" hidden="true" customHeight="false" outlineLevel="0" collapsed="false">
      <c r="A40" s="3" t="s">
        <v>121</v>
      </c>
      <c r="B40" s="3" t="s">
        <v>122</v>
      </c>
      <c r="C40" s="2" t="n">
        <v>202</v>
      </c>
      <c r="D40" s="1" t="n">
        <v>4</v>
      </c>
      <c r="E40" s="1" t="n">
        <v>7.5</v>
      </c>
      <c r="F40" s="1" t="n">
        <v>10.2</v>
      </c>
      <c r="I40" s="3" t="s">
        <v>123</v>
      </c>
      <c r="O40" s="3"/>
      <c r="P40" s="3"/>
    </row>
    <row r="41" customFormat="false" ht="14.25" hidden="true" customHeight="false" outlineLevel="0" collapsed="false">
      <c r="A41" s="3" t="s">
        <v>124</v>
      </c>
      <c r="B41" s="2" t="s">
        <v>125</v>
      </c>
      <c r="C41" s="2" t="n">
        <v>202</v>
      </c>
      <c r="D41" s="1" t="n">
        <v>4</v>
      </c>
      <c r="E41" s="1" t="n">
        <v>8.3</v>
      </c>
      <c r="F41" s="1" t="n">
        <v>10.6</v>
      </c>
      <c r="I41" s="3" t="s">
        <v>126</v>
      </c>
      <c r="O41" s="3"/>
      <c r="P41" s="3"/>
    </row>
    <row r="42" customFormat="false" ht="14.25" hidden="false" customHeight="false" outlineLevel="0" collapsed="false">
      <c r="A42" s="3" t="s">
        <v>127</v>
      </c>
      <c r="B42" s="2" t="s">
        <v>128</v>
      </c>
      <c r="C42" s="3" t="s">
        <v>129</v>
      </c>
      <c r="D42" s="1" t="n">
        <v>4.5</v>
      </c>
      <c r="E42" s="1" t="n">
        <v>8.5</v>
      </c>
      <c r="F42" s="1" t="n">
        <v>10.5</v>
      </c>
      <c r="I42" s="3" t="s">
        <v>130</v>
      </c>
      <c r="O42" s="3"/>
      <c r="P42" s="3"/>
    </row>
    <row r="43" customFormat="false" ht="14.25" hidden="true" customHeight="false" outlineLevel="0" collapsed="false">
      <c r="A43" s="3" t="s">
        <v>131</v>
      </c>
      <c r="B43" s="3" t="s">
        <v>132</v>
      </c>
      <c r="C43" s="2" t="n">
        <v>183</v>
      </c>
      <c r="D43" s="1" t="n">
        <v>3.5</v>
      </c>
      <c r="E43" s="1" t="n">
        <v>6.5</v>
      </c>
      <c r="F43" s="1" t="n">
        <v>9.3</v>
      </c>
      <c r="I43" s="2" t="s">
        <v>133</v>
      </c>
      <c r="O43" s="3"/>
      <c r="P43" s="3"/>
    </row>
    <row r="44" customFormat="false" ht="14.25" hidden="true" customHeight="false" outlineLevel="0" collapsed="false">
      <c r="A44" s="3" t="s">
        <v>134</v>
      </c>
      <c r="B44" s="3" t="s">
        <v>135</v>
      </c>
      <c r="C44" s="2" t="n">
        <v>200</v>
      </c>
      <c r="D44" s="1" t="n">
        <v>3.5</v>
      </c>
      <c r="E44" s="1" t="n">
        <v>6.5</v>
      </c>
      <c r="F44" s="1" t="n">
        <v>9.6</v>
      </c>
      <c r="I44" s="2" t="s">
        <v>136</v>
      </c>
      <c r="O44" s="3"/>
      <c r="P44" s="3"/>
    </row>
    <row r="45" customFormat="false" ht="14.25" hidden="true" customHeight="false" outlineLevel="0" collapsed="false">
      <c r="A45" s="3" t="s">
        <v>137</v>
      </c>
      <c r="B45" s="3" t="s">
        <v>138</v>
      </c>
      <c r="C45" s="2" t="n">
        <v>130</v>
      </c>
      <c r="D45" s="1" t="n">
        <v>3</v>
      </c>
      <c r="E45" s="1" t="n">
        <v>6</v>
      </c>
      <c r="F45" s="1" t="n">
        <v>8.3</v>
      </c>
      <c r="I45" s="2" t="s">
        <v>139</v>
      </c>
      <c r="O45" s="3"/>
      <c r="P45" s="3"/>
    </row>
    <row r="46" customFormat="false" ht="14.25" hidden="true" customHeight="false" outlineLevel="0" collapsed="false">
      <c r="A46" s="3" t="s">
        <v>140</v>
      </c>
      <c r="B46" s="3" t="s">
        <v>141</v>
      </c>
      <c r="C46" s="2" t="n">
        <v>125</v>
      </c>
      <c r="D46" s="1" t="n">
        <v>3.5</v>
      </c>
      <c r="E46" s="1" t="n">
        <v>7.5</v>
      </c>
      <c r="F46" s="1" t="n">
        <v>9.7</v>
      </c>
      <c r="I46" s="3" t="s">
        <v>142</v>
      </c>
      <c r="O46" s="3"/>
      <c r="P46" s="3"/>
    </row>
    <row r="47" customFormat="false" ht="14.25" hidden="true" customHeight="false" outlineLevel="0" collapsed="false">
      <c r="A47" s="3" t="s">
        <v>143</v>
      </c>
      <c r="B47" s="3" t="s">
        <v>144</v>
      </c>
      <c r="C47" s="2" t="n">
        <v>170</v>
      </c>
      <c r="D47" s="1" t="n">
        <v>5.5</v>
      </c>
      <c r="E47" s="1" t="n">
        <v>8.5</v>
      </c>
      <c r="F47" s="1" t="n">
        <v>10.6</v>
      </c>
      <c r="I47" s="2" t="s">
        <v>145</v>
      </c>
      <c r="O47" s="3"/>
      <c r="P47" s="3"/>
    </row>
    <row r="48" customFormat="false" ht="14.25" hidden="true" customHeight="false" outlineLevel="0" collapsed="false">
      <c r="A48" s="3" t="s">
        <v>146</v>
      </c>
      <c r="B48" s="3" t="s">
        <v>147</v>
      </c>
      <c r="C48" s="2" t="n">
        <v>170</v>
      </c>
      <c r="D48" s="1" t="n">
        <v>4.5</v>
      </c>
      <c r="E48" s="1" t="n">
        <v>7</v>
      </c>
      <c r="F48" s="1" t="n">
        <v>9.7</v>
      </c>
      <c r="I48" s="3" t="s">
        <v>148</v>
      </c>
      <c r="O48" s="3"/>
      <c r="P48" s="3"/>
    </row>
    <row r="49" customFormat="false" ht="14.25" hidden="true" customHeight="false" outlineLevel="0" collapsed="false">
      <c r="A49" s="3" t="s">
        <v>149</v>
      </c>
      <c r="B49" s="3" t="s">
        <v>150</v>
      </c>
      <c r="C49" s="2" t="n">
        <v>136</v>
      </c>
      <c r="D49" s="1" t="n">
        <v>3</v>
      </c>
      <c r="E49" s="1" t="n">
        <v>6.5</v>
      </c>
      <c r="F49" s="1" t="n">
        <v>8.5</v>
      </c>
      <c r="I49" s="2" t="s">
        <v>151</v>
      </c>
      <c r="O49" s="3"/>
      <c r="P49" s="3"/>
    </row>
    <row r="50" customFormat="false" ht="14.25" hidden="true" customHeight="false" outlineLevel="0" collapsed="false">
      <c r="A50" s="3" t="s">
        <v>152</v>
      </c>
      <c r="B50" s="3" t="s">
        <v>153</v>
      </c>
      <c r="C50" s="2" t="n">
        <v>420</v>
      </c>
      <c r="D50" s="1" t="n">
        <v>5</v>
      </c>
      <c r="E50" s="1" t="n">
        <v>8.7</v>
      </c>
      <c r="F50" s="1" t="n">
        <v>10.6</v>
      </c>
      <c r="O50" s="3"/>
      <c r="P50" s="3"/>
    </row>
    <row r="51" customFormat="false" ht="14.25" hidden="true" customHeight="false" outlineLevel="0" collapsed="false">
      <c r="A51" s="3" t="s">
        <v>154</v>
      </c>
      <c r="B51" s="3" t="s">
        <v>155</v>
      </c>
      <c r="C51" s="2" t="n">
        <v>190</v>
      </c>
      <c r="D51" s="1" t="n">
        <v>4</v>
      </c>
      <c r="E51" s="1" t="n">
        <v>7</v>
      </c>
      <c r="F51" s="1" t="n">
        <v>9.7</v>
      </c>
      <c r="O51" s="3"/>
      <c r="P51" s="3"/>
    </row>
    <row r="52" customFormat="false" ht="14.25" hidden="true" customHeight="false" outlineLevel="0" collapsed="false">
      <c r="A52" s="3" t="s">
        <v>156</v>
      </c>
      <c r="B52" s="2" t="s">
        <v>157</v>
      </c>
      <c r="C52" s="3" t="s">
        <v>158</v>
      </c>
      <c r="D52" s="1" t="n">
        <v>3</v>
      </c>
      <c r="E52" s="1" t="n">
        <v>6.5</v>
      </c>
      <c r="F52" s="1" t="n">
        <v>10</v>
      </c>
      <c r="I52" s="3" t="s">
        <v>159</v>
      </c>
      <c r="O52" s="3"/>
      <c r="P52" s="3"/>
    </row>
    <row r="53" customFormat="false" ht="14.25" hidden="true" customHeight="false" outlineLevel="0" collapsed="false">
      <c r="A53" s="3" t="s">
        <v>160</v>
      </c>
      <c r="B53" s="3" t="s">
        <v>161</v>
      </c>
      <c r="C53" s="2" t="n">
        <v>200</v>
      </c>
      <c r="D53" s="1" t="n">
        <v>3.5</v>
      </c>
      <c r="E53" s="1" t="n">
        <v>6.5</v>
      </c>
      <c r="F53" s="1" t="n">
        <v>9.7</v>
      </c>
      <c r="I53" s="2" t="s">
        <v>162</v>
      </c>
      <c r="O53" s="3"/>
      <c r="P53" s="3"/>
    </row>
    <row r="54" customFormat="false" ht="14.25" hidden="true" customHeight="false" outlineLevel="0" collapsed="false">
      <c r="A54" s="3" t="s">
        <v>163</v>
      </c>
      <c r="B54" s="3" t="s">
        <v>164</v>
      </c>
      <c r="C54" s="2" t="n">
        <v>164</v>
      </c>
      <c r="D54" s="1" t="n">
        <v>4</v>
      </c>
      <c r="E54" s="1" t="n">
        <v>7.5</v>
      </c>
      <c r="F54" s="1" t="n">
        <v>9.4</v>
      </c>
      <c r="I54" s="3" t="s">
        <v>165</v>
      </c>
      <c r="O54" s="3"/>
      <c r="P54" s="3"/>
    </row>
    <row r="55" customFormat="false" ht="14.25" hidden="true" customHeight="false" outlineLevel="0" collapsed="false">
      <c r="A55" s="3" t="s">
        <v>166</v>
      </c>
      <c r="B55" s="3" t="s">
        <v>167</v>
      </c>
      <c r="C55" s="2" t="n">
        <v>188</v>
      </c>
      <c r="D55" s="1" t="n">
        <v>4</v>
      </c>
      <c r="E55" s="1" t="n">
        <v>7.8</v>
      </c>
      <c r="F55" s="1" t="n">
        <v>9.9</v>
      </c>
      <c r="O55" s="3"/>
      <c r="P55" s="3"/>
    </row>
    <row r="56" customFormat="false" ht="14.25" hidden="true" customHeight="false" outlineLevel="0" collapsed="false">
      <c r="A56" s="3" t="s">
        <v>168</v>
      </c>
      <c r="B56" s="2" t="s">
        <v>169</v>
      </c>
      <c r="C56" s="2" t="n">
        <v>181</v>
      </c>
      <c r="D56" s="1" t="n">
        <v>2.5</v>
      </c>
      <c r="E56" s="1" t="n">
        <v>6</v>
      </c>
      <c r="F56" s="1" t="n">
        <v>8.7</v>
      </c>
      <c r="O56" s="3"/>
      <c r="P56" s="3"/>
    </row>
    <row r="57" customFormat="false" ht="14.25" hidden="true" customHeight="false" outlineLevel="0" collapsed="false">
      <c r="A57" s="3" t="s">
        <v>170</v>
      </c>
      <c r="B57" s="3" t="s">
        <v>171</v>
      </c>
      <c r="C57" s="2" t="n">
        <v>200</v>
      </c>
      <c r="D57" s="1" t="n">
        <v>3</v>
      </c>
      <c r="E57" s="1" t="n">
        <v>6.5</v>
      </c>
      <c r="F57" s="1" t="n">
        <v>9.7</v>
      </c>
      <c r="I57" s="3" t="s">
        <v>172</v>
      </c>
      <c r="O57" s="3"/>
      <c r="P57" s="3"/>
    </row>
    <row r="58" customFormat="false" ht="14.25" hidden="true" customHeight="false" outlineLevel="0" collapsed="false">
      <c r="A58" s="3" t="s">
        <v>173</v>
      </c>
      <c r="B58" s="3" t="s">
        <v>174</v>
      </c>
      <c r="C58" s="2" t="n">
        <v>192</v>
      </c>
      <c r="D58" s="1" t="n">
        <v>5</v>
      </c>
      <c r="E58" s="1" t="n">
        <v>8</v>
      </c>
      <c r="F58" s="1" t="n">
        <v>10.8</v>
      </c>
      <c r="I58" s="3" t="s">
        <v>175</v>
      </c>
      <c r="O58" s="3"/>
      <c r="P58" s="3"/>
    </row>
    <row r="59" customFormat="false" ht="14.25" hidden="true" customHeight="false" outlineLevel="0" collapsed="false">
      <c r="A59" s="3" t="s">
        <v>176</v>
      </c>
      <c r="B59" s="3" t="s">
        <v>177</v>
      </c>
      <c r="C59" s="2" t="n">
        <v>200</v>
      </c>
      <c r="D59" s="1" t="n">
        <v>3</v>
      </c>
      <c r="E59" s="1" t="n">
        <v>7.5</v>
      </c>
      <c r="F59" s="1" t="n">
        <v>9.8</v>
      </c>
      <c r="O59" s="3"/>
      <c r="P59" s="3"/>
    </row>
    <row r="60" customFormat="false" ht="14.25" hidden="true" customHeight="false" outlineLevel="0" collapsed="false">
      <c r="A60" s="3" t="s">
        <v>178</v>
      </c>
      <c r="B60" s="3" t="s">
        <v>179</v>
      </c>
      <c r="C60" s="2" t="n">
        <v>180</v>
      </c>
      <c r="D60" s="1" t="n">
        <v>4</v>
      </c>
      <c r="E60" s="1" t="n">
        <v>7</v>
      </c>
      <c r="F60" s="1" t="n">
        <v>9.3</v>
      </c>
      <c r="I60" s="3" t="s">
        <v>180</v>
      </c>
      <c r="O60" s="3"/>
      <c r="P60" s="3"/>
    </row>
    <row r="61" customFormat="false" ht="14.25" hidden="true" customHeight="false" outlineLevel="0" collapsed="false">
      <c r="A61" s="3" t="s">
        <v>181</v>
      </c>
      <c r="B61" s="2" t="s">
        <v>182</v>
      </c>
      <c r="C61" s="2" t="n">
        <v>148</v>
      </c>
      <c r="D61" s="1" t="n">
        <v>3.5</v>
      </c>
      <c r="E61" s="1" t="n">
        <v>6.5</v>
      </c>
      <c r="F61" s="1" t="n">
        <v>9.3</v>
      </c>
      <c r="O61" s="3"/>
      <c r="P61" s="3"/>
    </row>
    <row r="62" customFormat="false" ht="14.25" hidden="true" customHeight="false" outlineLevel="0" collapsed="false">
      <c r="A62" s="3" t="s">
        <v>183</v>
      </c>
      <c r="B62" s="3" t="s">
        <v>184</v>
      </c>
      <c r="C62" s="2" t="n">
        <v>138</v>
      </c>
      <c r="D62" s="1" t="n">
        <v>1</v>
      </c>
      <c r="E62" s="1" t="n">
        <v>4</v>
      </c>
      <c r="F62" s="1" t="n">
        <v>7</v>
      </c>
      <c r="O62" s="3"/>
      <c r="P62" s="3"/>
    </row>
    <row r="63" customFormat="false" ht="14.25" hidden="true" customHeight="false" outlineLevel="0" collapsed="false">
      <c r="A63" s="3" t="s">
        <v>185</v>
      </c>
      <c r="B63" s="3" t="s">
        <v>27</v>
      </c>
      <c r="C63" s="2" t="n">
        <v>115</v>
      </c>
      <c r="D63" s="1" t="n">
        <v>3.5</v>
      </c>
      <c r="E63" s="1" t="n">
        <v>7.8</v>
      </c>
      <c r="F63" s="1" t="n">
        <v>9.7</v>
      </c>
      <c r="I63" s="3" t="s">
        <v>186</v>
      </c>
      <c r="O63" s="3"/>
      <c r="P63" s="3"/>
    </row>
    <row r="64" customFormat="false" ht="14.25" hidden="true" customHeight="false" outlineLevel="0" collapsed="false">
      <c r="A64" s="3" t="s">
        <v>187</v>
      </c>
      <c r="B64" s="2" t="s">
        <v>188</v>
      </c>
      <c r="C64" s="3" t="s">
        <v>189</v>
      </c>
      <c r="D64" s="1" t="n">
        <v>3.5</v>
      </c>
      <c r="E64" s="1" t="n">
        <v>5</v>
      </c>
      <c r="F64" s="1" t="n">
        <v>8.2</v>
      </c>
      <c r="O64" s="3"/>
      <c r="P64" s="3"/>
    </row>
    <row r="65" customFormat="false" ht="14.25" hidden="true" customHeight="false" outlineLevel="0" collapsed="false">
      <c r="A65" s="3" t="s">
        <v>190</v>
      </c>
      <c r="B65" s="3" t="s">
        <v>191</v>
      </c>
      <c r="C65" s="3" t="s">
        <v>192</v>
      </c>
      <c r="D65" s="1" t="n">
        <v>2</v>
      </c>
      <c r="E65" s="1" t="n">
        <v>6</v>
      </c>
      <c r="F65" s="1" t="n">
        <v>9.1</v>
      </c>
      <c r="O65" s="3"/>
      <c r="P65" s="3"/>
    </row>
    <row r="66" customFormat="false" ht="14.25" hidden="true" customHeight="false" outlineLevel="0" collapsed="false">
      <c r="A66" s="3" t="s">
        <v>193</v>
      </c>
      <c r="B66" s="3" t="s">
        <v>194</v>
      </c>
      <c r="C66" s="2" t="n">
        <v>175</v>
      </c>
      <c r="D66" s="1" t="n">
        <v>4.5</v>
      </c>
      <c r="E66" s="1" t="n">
        <v>6.5</v>
      </c>
      <c r="F66" s="1" t="n">
        <v>8.3</v>
      </c>
      <c r="H66" s="1" t="n">
        <v>10</v>
      </c>
      <c r="I66" s="2" t="s">
        <v>195</v>
      </c>
      <c r="O66" s="3"/>
      <c r="P66" s="3"/>
    </row>
    <row r="67" customFormat="false" ht="14.25" hidden="true" customHeight="false" outlineLevel="0" collapsed="false">
      <c r="A67" s="3" t="s">
        <v>196</v>
      </c>
      <c r="B67" s="3" t="s">
        <v>197</v>
      </c>
      <c r="C67" s="2" t="n">
        <v>160</v>
      </c>
      <c r="D67" s="1" t="n">
        <v>2</v>
      </c>
      <c r="E67" s="1" t="n">
        <v>4</v>
      </c>
      <c r="F67" s="1" t="n">
        <v>7.8</v>
      </c>
      <c r="I67" s="2" t="s">
        <v>198</v>
      </c>
      <c r="O67" s="3"/>
      <c r="P67" s="3"/>
    </row>
    <row r="68" customFormat="false" ht="14.25" hidden="true" customHeight="false" outlineLevel="0" collapsed="false">
      <c r="A68" s="3" t="s">
        <v>199</v>
      </c>
      <c r="B68" s="3" t="s">
        <v>200</v>
      </c>
      <c r="C68" s="2" t="n">
        <v>172</v>
      </c>
      <c r="D68" s="1" t="n">
        <v>5.5</v>
      </c>
      <c r="E68" s="1" t="n">
        <v>8.4</v>
      </c>
      <c r="F68" s="1" t="n">
        <v>10.3</v>
      </c>
      <c r="H68" s="1" t="n">
        <v>10.9</v>
      </c>
      <c r="I68" s="2" t="s">
        <v>195</v>
      </c>
      <c r="O68" s="3"/>
      <c r="P68" s="3"/>
    </row>
    <row r="69" customFormat="false" ht="14.25" hidden="true" customHeight="false" outlineLevel="0" collapsed="false">
      <c r="A69" s="3" t="s">
        <v>201</v>
      </c>
      <c r="B69" s="3" t="s">
        <v>202</v>
      </c>
      <c r="C69" s="2" t="n">
        <v>200</v>
      </c>
      <c r="D69" s="1" t="n">
        <v>5</v>
      </c>
      <c r="E69" s="1" t="n">
        <v>8.6</v>
      </c>
      <c r="F69" s="1" t="n">
        <v>10.8</v>
      </c>
      <c r="I69" s="3" t="s">
        <v>203</v>
      </c>
      <c r="O69" s="3"/>
      <c r="P69" s="3"/>
    </row>
    <row r="70" customFormat="false" ht="14.25" hidden="true" customHeight="false" outlineLevel="0" collapsed="false">
      <c r="A70" s="3" t="s">
        <v>204</v>
      </c>
      <c r="B70" s="3" t="s">
        <v>205</v>
      </c>
      <c r="C70" s="2" t="n">
        <v>107</v>
      </c>
      <c r="D70" s="1" t="n">
        <v>2.5</v>
      </c>
      <c r="E70" s="1" t="n">
        <v>4.5</v>
      </c>
      <c r="F70" s="1" t="n">
        <v>8.1</v>
      </c>
      <c r="I70" s="3" t="s">
        <v>28</v>
      </c>
      <c r="O70" s="3"/>
      <c r="P70" s="3"/>
    </row>
    <row r="71" customFormat="false" ht="14.25" hidden="true" customHeight="false" outlineLevel="0" collapsed="false">
      <c r="A71" s="3" t="s">
        <v>206</v>
      </c>
      <c r="B71" s="3" t="s">
        <v>207</v>
      </c>
      <c r="C71" s="2" t="n">
        <v>175</v>
      </c>
      <c r="D71" s="1" t="n">
        <v>3.5</v>
      </c>
      <c r="E71" s="1" t="n">
        <v>6</v>
      </c>
      <c r="F71" s="1" t="n">
        <v>8.7</v>
      </c>
      <c r="I71" s="2" t="s">
        <v>208</v>
      </c>
      <c r="O71" s="3"/>
      <c r="P71" s="3"/>
    </row>
    <row r="72" customFormat="false" ht="14.25" hidden="true" customHeight="false" outlineLevel="0" collapsed="false">
      <c r="A72" s="3" t="s">
        <v>209</v>
      </c>
      <c r="B72" s="3" t="s">
        <v>210</v>
      </c>
      <c r="C72" s="2" t="n">
        <v>95</v>
      </c>
      <c r="D72" s="1" t="n">
        <v>3.5</v>
      </c>
      <c r="E72" s="1" t="n">
        <v>7.5</v>
      </c>
      <c r="F72" s="1" t="n">
        <v>9.8</v>
      </c>
      <c r="O72" s="3"/>
      <c r="P72" s="3"/>
    </row>
    <row r="73" customFormat="false" ht="14.25" hidden="true" customHeight="false" outlineLevel="0" collapsed="false">
      <c r="A73" s="3" t="s">
        <v>211</v>
      </c>
      <c r="B73" s="2" t="s">
        <v>212</v>
      </c>
      <c r="C73" s="2" t="n">
        <v>128</v>
      </c>
      <c r="D73" s="1" t="n">
        <v>3</v>
      </c>
      <c r="E73" s="1" t="n">
        <v>6.5</v>
      </c>
      <c r="F73" s="1" t="n">
        <v>9.3</v>
      </c>
      <c r="I73" s="2" t="s">
        <v>213</v>
      </c>
      <c r="O73" s="3"/>
      <c r="P73" s="3"/>
    </row>
    <row r="74" customFormat="false" ht="14.25" hidden="true" customHeight="false" outlineLevel="0" collapsed="false">
      <c r="A74" s="3" t="s">
        <v>214</v>
      </c>
      <c r="B74" s="3" t="s">
        <v>215</v>
      </c>
      <c r="C74" s="2" t="n">
        <v>210</v>
      </c>
      <c r="D74" s="1" t="n">
        <v>4.5</v>
      </c>
      <c r="E74" s="1" t="n">
        <v>7.8</v>
      </c>
      <c r="F74" s="1" t="n">
        <v>10.2</v>
      </c>
      <c r="O74" s="3"/>
      <c r="P74" s="3"/>
    </row>
    <row r="75" customFormat="false" ht="14.25" hidden="true" customHeight="false" outlineLevel="0" collapsed="false">
      <c r="A75" s="3" t="s">
        <v>216</v>
      </c>
      <c r="B75" s="2" t="s">
        <v>217</v>
      </c>
      <c r="C75" s="2" t="n">
        <v>165</v>
      </c>
      <c r="D75" s="1" t="n">
        <v>4</v>
      </c>
      <c r="E75" s="1" t="n">
        <v>7.8</v>
      </c>
      <c r="F75" s="1" t="n">
        <v>9.6</v>
      </c>
      <c r="I75" s="2" t="s">
        <v>218</v>
      </c>
      <c r="O75" s="3"/>
      <c r="P75" s="3"/>
    </row>
    <row r="76" customFormat="false" ht="14.25" hidden="true" customHeight="false" outlineLevel="0" collapsed="false">
      <c r="A76" s="3" t="s">
        <v>219</v>
      </c>
      <c r="B76" s="3" t="s">
        <v>220</v>
      </c>
      <c r="C76" s="2" t="n">
        <v>150</v>
      </c>
      <c r="D76" s="1" t="n">
        <v>5.5</v>
      </c>
      <c r="E76" s="1" t="n">
        <v>7.5</v>
      </c>
      <c r="F76" s="1" t="n">
        <v>10.9</v>
      </c>
      <c r="I76" s="3" t="s">
        <v>221</v>
      </c>
      <c r="O76" s="3"/>
      <c r="P76" s="3"/>
    </row>
    <row r="77" customFormat="false" ht="14.25" hidden="true" customHeight="false" outlineLevel="0" collapsed="false">
      <c r="A77" s="3" t="s">
        <v>222</v>
      </c>
      <c r="B77" s="3" t="s">
        <v>223</v>
      </c>
      <c r="C77" s="2" t="n">
        <v>174</v>
      </c>
      <c r="D77" s="1" t="n">
        <v>3</v>
      </c>
      <c r="E77" s="1" t="n">
        <v>6</v>
      </c>
      <c r="F77" s="1" t="n">
        <v>8.9</v>
      </c>
      <c r="I77" s="3" t="s">
        <v>46</v>
      </c>
      <c r="O77" s="3"/>
      <c r="P77" s="3"/>
    </row>
    <row r="78" customFormat="false" ht="14.25" hidden="true" customHeight="false" outlineLevel="0" collapsed="false">
      <c r="A78" s="3" t="s">
        <v>224</v>
      </c>
      <c r="B78" s="2" t="s">
        <v>225</v>
      </c>
      <c r="C78" s="2" t="n">
        <v>179</v>
      </c>
      <c r="D78" s="1" t="n">
        <v>4</v>
      </c>
      <c r="E78" s="1" t="n">
        <v>7</v>
      </c>
      <c r="F78" s="1" t="n">
        <v>10</v>
      </c>
      <c r="O78" s="3"/>
      <c r="P78" s="3"/>
    </row>
    <row r="79" customFormat="false" ht="14.25" hidden="false" customHeight="false" outlineLevel="0" collapsed="false">
      <c r="A79" s="3" t="s">
        <v>226</v>
      </c>
      <c r="B79" s="3" t="s">
        <v>227</v>
      </c>
      <c r="C79" s="2" t="n">
        <v>221</v>
      </c>
      <c r="D79" s="1" t="n">
        <v>5</v>
      </c>
      <c r="E79" s="1" t="n">
        <v>8.9</v>
      </c>
      <c r="F79" s="1" t="n">
        <v>10.5</v>
      </c>
      <c r="O79" s="3"/>
      <c r="P79" s="3"/>
    </row>
    <row r="80" customFormat="false" ht="14.25" hidden="true" customHeight="false" outlineLevel="0" collapsed="false">
      <c r="A80" s="3" t="s">
        <v>228</v>
      </c>
      <c r="B80" s="2" t="s">
        <v>229</v>
      </c>
      <c r="C80" s="2" t="n">
        <v>196</v>
      </c>
      <c r="D80" s="1" t="n">
        <v>3.5</v>
      </c>
      <c r="E80" s="1" t="n">
        <v>7.5</v>
      </c>
      <c r="F80" s="1" t="n">
        <v>8.9</v>
      </c>
      <c r="G80" s="2"/>
      <c r="I80" s="3" t="s">
        <v>230</v>
      </c>
      <c r="O80" s="3"/>
      <c r="P80" s="3"/>
    </row>
    <row r="81" customFormat="false" ht="14.25" hidden="true" customHeight="false" outlineLevel="0" collapsed="false">
      <c r="A81" s="3" t="s">
        <v>231</v>
      </c>
      <c r="B81" s="3" t="s">
        <v>232</v>
      </c>
      <c r="C81" s="2" t="n">
        <v>190</v>
      </c>
      <c r="D81" s="1" t="n">
        <v>4.5</v>
      </c>
      <c r="E81" s="1" t="n">
        <v>7.8</v>
      </c>
      <c r="F81" s="1" t="n">
        <v>10.4</v>
      </c>
      <c r="I81" s="3" t="s">
        <v>233</v>
      </c>
      <c r="O81" s="3"/>
      <c r="P81" s="3"/>
    </row>
    <row r="82" customFormat="false" ht="14.25" hidden="true" customHeight="false" outlineLevel="0" collapsed="false">
      <c r="A82" s="3" t="s">
        <v>234</v>
      </c>
      <c r="B82" s="2" t="s">
        <v>235</v>
      </c>
      <c r="C82" s="2" t="n">
        <v>230</v>
      </c>
      <c r="D82" s="1" t="n">
        <v>2</v>
      </c>
      <c r="E82" s="1" t="n">
        <v>5</v>
      </c>
      <c r="F82" s="1" t="n">
        <v>7.8</v>
      </c>
      <c r="G82" s="1" t="n">
        <v>8.8</v>
      </c>
      <c r="I82" s="3" t="s">
        <v>236</v>
      </c>
      <c r="O82" s="3"/>
      <c r="P82" s="3"/>
    </row>
    <row r="83" customFormat="false" ht="14.25" hidden="true" customHeight="false" outlineLevel="0" collapsed="false">
      <c r="A83" s="3" t="s">
        <v>237</v>
      </c>
      <c r="B83" s="3" t="s">
        <v>238</v>
      </c>
      <c r="C83" s="2" t="n">
        <v>110</v>
      </c>
      <c r="D83" s="1" t="n">
        <v>3</v>
      </c>
      <c r="E83" s="1" t="n">
        <v>6</v>
      </c>
      <c r="F83" s="1" t="n">
        <v>9.1</v>
      </c>
      <c r="I83" s="3" t="s">
        <v>75</v>
      </c>
      <c r="O83" s="3"/>
      <c r="P83" s="3"/>
    </row>
    <row r="84" customFormat="false" ht="14.25" hidden="true" customHeight="false" outlineLevel="0" collapsed="false">
      <c r="A84" s="3" t="s">
        <v>239</v>
      </c>
      <c r="B84" s="3" t="s">
        <v>240</v>
      </c>
      <c r="C84" s="2" t="n">
        <v>144</v>
      </c>
      <c r="D84" s="1" t="n">
        <v>3</v>
      </c>
      <c r="E84" s="1" t="n">
        <v>7</v>
      </c>
      <c r="F84" s="1" t="n">
        <v>9.2</v>
      </c>
      <c r="O84" s="3"/>
      <c r="P84" s="3"/>
    </row>
    <row r="85" customFormat="false" ht="14.25" hidden="true" customHeight="false" outlineLevel="0" collapsed="false">
      <c r="A85" s="3" t="s">
        <v>241</v>
      </c>
      <c r="B85" s="3" t="s">
        <v>242</v>
      </c>
      <c r="C85" s="2" t="n">
        <v>160</v>
      </c>
      <c r="D85" s="1" t="n">
        <v>4.5</v>
      </c>
      <c r="E85" s="1" t="n">
        <v>7.5</v>
      </c>
      <c r="F85" s="1" t="n">
        <v>10.2</v>
      </c>
      <c r="I85" s="3" t="s">
        <v>243</v>
      </c>
      <c r="O85" s="3"/>
      <c r="P85" s="3"/>
    </row>
    <row r="86" customFormat="false" ht="14.25" hidden="true" customHeight="false" outlineLevel="0" collapsed="false">
      <c r="A86" s="3" t="s">
        <v>244</v>
      </c>
      <c r="B86" s="3" t="s">
        <v>245</v>
      </c>
      <c r="C86" s="2" t="n">
        <v>105</v>
      </c>
      <c r="D86" s="1" t="n">
        <v>4.5</v>
      </c>
      <c r="E86" s="1" t="n">
        <v>7.8</v>
      </c>
      <c r="F86" s="1" t="n">
        <v>10.6</v>
      </c>
      <c r="I86" s="3" t="s">
        <v>246</v>
      </c>
      <c r="O86" s="3"/>
      <c r="P86" s="3"/>
    </row>
    <row r="87" customFormat="false" ht="14.25" hidden="true" customHeight="false" outlineLevel="0" collapsed="false">
      <c r="A87" s="3" t="s">
        <v>247</v>
      </c>
      <c r="B87" s="3" t="s">
        <v>248</v>
      </c>
      <c r="C87" s="2" t="n">
        <v>170</v>
      </c>
      <c r="D87" s="1" t="n">
        <v>3</v>
      </c>
      <c r="E87" s="1" t="n">
        <v>6.5</v>
      </c>
      <c r="F87" s="1" t="n">
        <v>9.8</v>
      </c>
      <c r="I87" s="3" t="s">
        <v>165</v>
      </c>
      <c r="O87" s="3"/>
      <c r="P87" s="3"/>
    </row>
    <row r="88" customFormat="false" ht="14.25" hidden="true" customHeight="false" outlineLevel="0" collapsed="false">
      <c r="A88" s="3" t="s">
        <v>249</v>
      </c>
      <c r="B88" s="3" t="s">
        <v>250</v>
      </c>
      <c r="C88" s="2" t="n">
        <v>110</v>
      </c>
      <c r="D88" s="1" t="n">
        <v>2.5</v>
      </c>
      <c r="E88" s="1" t="n">
        <v>5</v>
      </c>
      <c r="F88" s="1" t="n">
        <v>8.8</v>
      </c>
      <c r="O88" s="3"/>
      <c r="P88" s="3"/>
    </row>
    <row r="89" customFormat="false" ht="14.25" hidden="true" customHeight="false" outlineLevel="0" collapsed="false">
      <c r="A89" s="3" t="s">
        <v>251</v>
      </c>
      <c r="B89" s="2" t="s">
        <v>252</v>
      </c>
      <c r="C89" s="2" t="n">
        <v>129</v>
      </c>
      <c r="D89" s="1" t="n">
        <v>2.5</v>
      </c>
      <c r="E89" s="1" t="n">
        <v>6</v>
      </c>
      <c r="F89" s="1" t="n">
        <v>8.8</v>
      </c>
      <c r="I89" s="3" t="s">
        <v>253</v>
      </c>
      <c r="O89" s="3"/>
      <c r="P89" s="3"/>
    </row>
    <row r="90" customFormat="false" ht="14.25" hidden="true" customHeight="false" outlineLevel="0" collapsed="false">
      <c r="A90" s="3" t="s">
        <v>254</v>
      </c>
      <c r="B90" s="3" t="s">
        <v>255</v>
      </c>
      <c r="C90" s="2" t="n">
        <v>145</v>
      </c>
      <c r="D90" s="1" t="n">
        <v>3</v>
      </c>
      <c r="E90" s="1" t="n">
        <v>6</v>
      </c>
      <c r="F90" s="1" t="n">
        <v>8.8</v>
      </c>
      <c r="G90" s="1" t="n">
        <v>9.8</v>
      </c>
      <c r="I90" s="2" t="s">
        <v>256</v>
      </c>
      <c r="O90" s="3"/>
      <c r="P90" s="3"/>
    </row>
    <row r="91" customFormat="false" ht="14.25" hidden="true" customHeight="false" outlineLevel="0" collapsed="false">
      <c r="A91" s="3" t="s">
        <v>257</v>
      </c>
      <c r="B91" s="3" t="s">
        <v>258</v>
      </c>
      <c r="C91" s="2" t="n">
        <v>210</v>
      </c>
      <c r="D91" s="1" t="n">
        <v>4</v>
      </c>
      <c r="E91" s="1" t="n">
        <v>8</v>
      </c>
      <c r="F91" s="1" t="n">
        <v>10.6</v>
      </c>
      <c r="I91" s="3" t="s">
        <v>259</v>
      </c>
      <c r="O91" s="3"/>
      <c r="P91" s="3"/>
    </row>
    <row r="92" customFormat="false" ht="14.25" hidden="true" customHeight="false" outlineLevel="0" collapsed="false">
      <c r="A92" s="3" t="s">
        <v>260</v>
      </c>
      <c r="B92" s="3" t="s">
        <v>261</v>
      </c>
      <c r="C92" s="2" t="n">
        <v>200</v>
      </c>
      <c r="D92" s="1" t="n">
        <v>4</v>
      </c>
      <c r="E92" s="1" t="n">
        <v>6.5</v>
      </c>
      <c r="F92" s="1" t="n">
        <v>9.4</v>
      </c>
      <c r="I92" s="2" t="s">
        <v>162</v>
      </c>
      <c r="O92" s="3"/>
      <c r="P92" s="3"/>
    </row>
    <row r="93" customFormat="false" ht="14.25" hidden="true" customHeight="false" outlineLevel="0" collapsed="false">
      <c r="A93" s="3" t="s">
        <v>262</v>
      </c>
      <c r="B93" s="3" t="s">
        <v>263</v>
      </c>
      <c r="C93" s="2" t="n">
        <v>200</v>
      </c>
      <c r="D93" s="1" t="n">
        <v>4</v>
      </c>
      <c r="E93" s="1" t="n">
        <v>7</v>
      </c>
      <c r="F93" s="1" t="n">
        <v>9.4</v>
      </c>
      <c r="I93" s="3" t="s">
        <v>264</v>
      </c>
      <c r="O93" s="3"/>
      <c r="P93" s="3"/>
    </row>
    <row r="94" customFormat="false" ht="14.25" hidden="true" customHeight="false" outlineLevel="0" collapsed="false">
      <c r="A94" s="3" t="s">
        <v>265</v>
      </c>
      <c r="B94" s="3" t="s">
        <v>266</v>
      </c>
      <c r="C94" s="3" t="s">
        <v>267</v>
      </c>
      <c r="D94" s="1" t="n">
        <v>3.5</v>
      </c>
      <c r="E94" s="1" t="n">
        <v>6</v>
      </c>
      <c r="F94" s="1" t="n">
        <v>8.7</v>
      </c>
      <c r="I94" s="3" t="s">
        <v>268</v>
      </c>
      <c r="O94" s="3"/>
      <c r="P94" s="3"/>
    </row>
    <row r="95" customFormat="false" ht="14.25" hidden="true" customHeight="false" outlineLevel="0" collapsed="false">
      <c r="A95" s="3" t="s">
        <v>269</v>
      </c>
      <c r="B95" s="3" t="s">
        <v>270</v>
      </c>
      <c r="C95" s="2" t="n">
        <v>178</v>
      </c>
      <c r="D95" s="1" t="n">
        <v>3.5</v>
      </c>
      <c r="E95" s="1" t="n">
        <v>6.5</v>
      </c>
      <c r="F95" s="1" t="n">
        <v>9.4</v>
      </c>
      <c r="I95" s="3" t="s">
        <v>75</v>
      </c>
      <c r="O95" s="3"/>
      <c r="P95" s="3"/>
    </row>
    <row r="96" customFormat="false" ht="14.25" hidden="true" customHeight="false" outlineLevel="0" collapsed="false">
      <c r="A96" s="3" t="s">
        <v>271</v>
      </c>
      <c r="B96" s="3" t="s">
        <v>232</v>
      </c>
      <c r="C96" s="2" t="n">
        <v>200</v>
      </c>
      <c r="D96" s="1" t="n">
        <v>5.5</v>
      </c>
      <c r="E96" s="1" t="n">
        <v>8.4</v>
      </c>
      <c r="F96" s="1" t="n">
        <v>10.7</v>
      </c>
      <c r="I96" s="2" t="s">
        <v>272</v>
      </c>
      <c r="O96" s="3"/>
      <c r="P96" s="3"/>
    </row>
    <row r="97" customFormat="false" ht="14.25" hidden="true" customHeight="false" outlineLevel="0" collapsed="false">
      <c r="A97" s="3" t="s">
        <v>273</v>
      </c>
      <c r="B97" s="3" t="s">
        <v>274</v>
      </c>
      <c r="C97" s="2" t="n">
        <v>182</v>
      </c>
      <c r="D97" s="1" t="n">
        <v>4</v>
      </c>
      <c r="E97" s="1" t="n">
        <v>7.8</v>
      </c>
      <c r="F97" s="1" t="n">
        <v>10.6</v>
      </c>
      <c r="I97" s="3" t="s">
        <v>275</v>
      </c>
      <c r="O97" s="3"/>
      <c r="P97" s="3"/>
    </row>
    <row r="98" customFormat="false" ht="14.25" hidden="true" customHeight="false" outlineLevel="0" collapsed="false">
      <c r="A98" s="3" t="s">
        <v>276</v>
      </c>
      <c r="B98" s="3" t="s">
        <v>277</v>
      </c>
      <c r="C98" s="2" t="n">
        <v>184</v>
      </c>
      <c r="D98" s="1" t="n">
        <v>4</v>
      </c>
      <c r="E98" s="1" t="n">
        <v>7</v>
      </c>
      <c r="F98" s="1" t="n">
        <v>9.5</v>
      </c>
      <c r="H98" s="1" t="n">
        <v>9.8</v>
      </c>
      <c r="I98" s="2" t="s">
        <v>195</v>
      </c>
      <c r="O98" s="3"/>
      <c r="P98" s="3"/>
    </row>
    <row r="99" customFormat="false" ht="14.25" hidden="true" customHeight="false" outlineLevel="0" collapsed="false">
      <c r="A99" s="3" t="s">
        <v>278</v>
      </c>
      <c r="B99" s="3" t="s">
        <v>279</v>
      </c>
      <c r="C99" s="2" t="n">
        <v>135</v>
      </c>
      <c r="D99" s="1" t="n">
        <v>2</v>
      </c>
      <c r="E99" s="1" t="n">
        <v>5</v>
      </c>
      <c r="F99" s="1" t="n">
        <v>8.8</v>
      </c>
      <c r="I99" s="3" t="s">
        <v>77</v>
      </c>
      <c r="O99" s="3"/>
      <c r="P99" s="3"/>
    </row>
    <row r="100" customFormat="false" ht="14.25" hidden="true" customHeight="false" outlineLevel="0" collapsed="false">
      <c r="A100" s="3" t="s">
        <v>280</v>
      </c>
      <c r="B100" s="3" t="s">
        <v>281</v>
      </c>
      <c r="C100" s="2" t="n">
        <v>148</v>
      </c>
      <c r="D100" s="1" t="n">
        <v>3</v>
      </c>
      <c r="E100" s="1" t="n">
        <v>6</v>
      </c>
      <c r="F100" s="1" t="n">
        <v>9.2</v>
      </c>
      <c r="I100" s="3" t="s">
        <v>282</v>
      </c>
      <c r="O100" s="3"/>
      <c r="P100" s="3"/>
    </row>
    <row r="101" customFormat="false" ht="14.25" hidden="true" customHeight="false" outlineLevel="0" collapsed="false">
      <c r="A101" s="3" t="s">
        <v>283</v>
      </c>
      <c r="B101" s="3" t="s">
        <v>284</v>
      </c>
      <c r="C101" s="2" t="n">
        <v>169</v>
      </c>
      <c r="D101" s="1" t="n">
        <v>2.5</v>
      </c>
      <c r="E101" s="1" t="n">
        <v>6</v>
      </c>
      <c r="F101" s="1" t="n">
        <v>8.5</v>
      </c>
      <c r="I101" s="2" t="s">
        <v>285</v>
      </c>
      <c r="O101" s="3"/>
      <c r="P101" s="3"/>
    </row>
    <row r="102" customFormat="false" ht="14.25" hidden="true" customHeight="false" outlineLevel="0" collapsed="false">
      <c r="A102" s="3" t="s">
        <v>286</v>
      </c>
      <c r="B102" s="3" t="s">
        <v>287</v>
      </c>
      <c r="C102" s="2" t="n">
        <v>186</v>
      </c>
      <c r="D102" s="1" t="n">
        <v>5</v>
      </c>
      <c r="E102" s="1" t="n">
        <v>8.2</v>
      </c>
      <c r="F102" s="1" t="n">
        <v>10.8</v>
      </c>
      <c r="O102" s="3"/>
      <c r="P102" s="3"/>
    </row>
    <row r="103" customFormat="false" ht="14.25" hidden="true" customHeight="false" outlineLevel="0" collapsed="false">
      <c r="A103" s="3" t="s">
        <v>288</v>
      </c>
      <c r="B103" s="3" t="s">
        <v>289</v>
      </c>
      <c r="C103" s="2" t="n">
        <v>180</v>
      </c>
      <c r="D103" s="1" t="n">
        <v>3</v>
      </c>
      <c r="E103" s="1" t="n">
        <v>7</v>
      </c>
      <c r="F103" s="1" t="n">
        <v>9.5</v>
      </c>
      <c r="I103" s="3" t="s">
        <v>290</v>
      </c>
      <c r="O103" s="3"/>
      <c r="P103" s="3"/>
    </row>
    <row r="104" customFormat="false" ht="14.25" hidden="true" customHeight="false" outlineLevel="0" collapsed="false">
      <c r="A104" s="3" t="s">
        <v>291</v>
      </c>
      <c r="B104" s="3" t="s">
        <v>135</v>
      </c>
      <c r="C104" s="2" t="n">
        <v>220</v>
      </c>
      <c r="D104" s="1" t="n">
        <v>3.5</v>
      </c>
      <c r="E104" s="1" t="n">
        <v>6.5</v>
      </c>
      <c r="F104" s="1" t="n">
        <v>9.7</v>
      </c>
      <c r="I104" s="2" t="s">
        <v>43</v>
      </c>
      <c r="O104" s="3"/>
      <c r="P104" s="3"/>
    </row>
    <row r="105" customFormat="false" ht="14.25" hidden="true" customHeight="false" outlineLevel="0" collapsed="false">
      <c r="A105" s="3" t="s">
        <v>292</v>
      </c>
      <c r="B105" s="2" t="s">
        <v>293</v>
      </c>
      <c r="C105" s="2" t="n">
        <v>138</v>
      </c>
      <c r="D105" s="1" t="n">
        <v>2.5</v>
      </c>
      <c r="E105" s="1" t="n">
        <v>6.5</v>
      </c>
      <c r="F105" s="1" t="n">
        <v>8.5</v>
      </c>
      <c r="I105" s="3" t="s">
        <v>294</v>
      </c>
      <c r="O105" s="3"/>
      <c r="P105" s="3"/>
    </row>
    <row r="106" customFormat="false" ht="14.25" hidden="true" customHeight="false" outlineLevel="0" collapsed="false">
      <c r="A106" s="3" t="s">
        <v>295</v>
      </c>
      <c r="B106" s="3" t="s">
        <v>296</v>
      </c>
      <c r="C106" s="2" t="n">
        <v>160</v>
      </c>
      <c r="D106" s="1" t="n">
        <v>3.5</v>
      </c>
      <c r="E106" s="1" t="n">
        <v>6.5</v>
      </c>
      <c r="F106" s="1" t="n">
        <v>9.8</v>
      </c>
      <c r="O106" s="3"/>
      <c r="P106" s="3"/>
    </row>
    <row r="107" customFormat="false" ht="14.25" hidden="true" customHeight="false" outlineLevel="0" collapsed="false">
      <c r="A107" s="3" t="s">
        <v>297</v>
      </c>
      <c r="B107" s="3" t="s">
        <v>289</v>
      </c>
      <c r="C107" s="2" t="n">
        <v>210</v>
      </c>
      <c r="D107" s="1" t="n">
        <v>3.5</v>
      </c>
      <c r="E107" s="1" t="n">
        <v>6</v>
      </c>
      <c r="F107" s="1" t="n">
        <v>7.8</v>
      </c>
      <c r="H107" s="1" t="n">
        <v>9.9</v>
      </c>
      <c r="I107" s="2" t="s">
        <v>298</v>
      </c>
      <c r="O107" s="3"/>
      <c r="P107" s="3"/>
    </row>
    <row r="108" customFormat="false" ht="14.25" hidden="true" customHeight="false" outlineLevel="0" collapsed="false">
      <c r="A108" s="3" t="s">
        <v>299</v>
      </c>
      <c r="B108" s="3" t="s">
        <v>300</v>
      </c>
      <c r="C108" s="2" t="n">
        <v>200</v>
      </c>
      <c r="D108" s="1" t="n">
        <v>7.5</v>
      </c>
      <c r="E108" s="1" t="n">
        <v>9.6</v>
      </c>
      <c r="F108" s="1" t="n">
        <v>10.9</v>
      </c>
      <c r="H108" s="1" t="n">
        <v>11.9</v>
      </c>
      <c r="I108" s="2" t="s">
        <v>301</v>
      </c>
      <c r="O108" s="3"/>
      <c r="P108" s="3"/>
    </row>
    <row r="109" customFormat="false" ht="14.25" hidden="true" customHeight="false" outlineLevel="0" collapsed="false">
      <c r="A109" s="3" t="s">
        <v>302</v>
      </c>
      <c r="B109" s="3" t="s">
        <v>303</v>
      </c>
      <c r="C109" s="3" t="s">
        <v>304</v>
      </c>
      <c r="D109" s="1" t="n">
        <v>5</v>
      </c>
      <c r="E109" s="1" t="n">
        <v>8</v>
      </c>
      <c r="F109" s="1" t="n">
        <v>9.9</v>
      </c>
      <c r="I109" s="2" t="s">
        <v>305</v>
      </c>
      <c r="O109" s="3"/>
      <c r="P109" s="3"/>
    </row>
    <row r="110" customFormat="false" ht="14.25" hidden="true" customHeight="false" outlineLevel="0" collapsed="false">
      <c r="A110" s="3" t="s">
        <v>306</v>
      </c>
      <c r="B110" s="3" t="s">
        <v>248</v>
      </c>
      <c r="C110" s="2" t="n">
        <v>160</v>
      </c>
      <c r="D110" s="1" t="n">
        <v>4</v>
      </c>
      <c r="E110" s="1" t="n">
        <v>7.8</v>
      </c>
      <c r="F110" s="1" t="n">
        <v>9.9</v>
      </c>
      <c r="I110" s="3" t="s">
        <v>307</v>
      </c>
      <c r="O110" s="3"/>
      <c r="P110" s="3"/>
    </row>
    <row r="111" customFormat="false" ht="14.25" hidden="true" customHeight="false" outlineLevel="0" collapsed="false">
      <c r="A111" s="3" t="s">
        <v>308</v>
      </c>
      <c r="B111" s="2" t="s">
        <v>309</v>
      </c>
      <c r="C111" s="2" t="n">
        <v>130</v>
      </c>
      <c r="D111" s="1" t="n">
        <v>3</v>
      </c>
      <c r="E111" s="1" t="n">
        <v>6</v>
      </c>
      <c r="F111" s="1" t="n">
        <v>8.8</v>
      </c>
      <c r="I111" s="2" t="s">
        <v>310</v>
      </c>
      <c r="O111" s="3"/>
      <c r="P111" s="3"/>
    </row>
    <row r="112" customFormat="false" ht="14.25" hidden="true" customHeight="false" outlineLevel="0" collapsed="false">
      <c r="A112" s="3" t="s">
        <v>311</v>
      </c>
      <c r="B112" s="2" t="s">
        <v>312</v>
      </c>
      <c r="C112" s="2" t="n">
        <v>172</v>
      </c>
      <c r="D112" s="1" t="n">
        <v>4.5</v>
      </c>
      <c r="E112" s="1" t="n">
        <v>7.5</v>
      </c>
      <c r="F112" s="1" t="n">
        <v>9.5</v>
      </c>
      <c r="G112" s="1" t="n">
        <v>10.6</v>
      </c>
      <c r="I112" s="2" t="s">
        <v>71</v>
      </c>
      <c r="O112" s="3"/>
      <c r="P112" s="3"/>
    </row>
    <row r="113" customFormat="false" ht="14.25" hidden="true" customHeight="false" outlineLevel="0" collapsed="false">
      <c r="A113" s="3" t="s">
        <v>313</v>
      </c>
      <c r="B113" s="3" t="s">
        <v>314</v>
      </c>
      <c r="C113" s="2" t="n">
        <v>132</v>
      </c>
      <c r="D113" s="1" t="n">
        <v>2.5</v>
      </c>
      <c r="E113" s="1" t="n">
        <v>5.5</v>
      </c>
      <c r="F113" s="1" t="n">
        <v>8.1</v>
      </c>
      <c r="I113" s="3" t="s">
        <v>46</v>
      </c>
      <c r="O113" s="3"/>
      <c r="P113" s="3"/>
    </row>
    <row r="114" customFormat="false" ht="14.25" hidden="true" customHeight="false" outlineLevel="0" collapsed="false">
      <c r="A114" s="3" t="s">
        <v>315</v>
      </c>
      <c r="B114" s="3" t="s">
        <v>66</v>
      </c>
      <c r="C114" s="2" t="n">
        <v>150</v>
      </c>
      <c r="D114" s="1" t="n">
        <v>4.5</v>
      </c>
      <c r="E114" s="1" t="n">
        <v>7.8</v>
      </c>
      <c r="F114" s="1" t="n">
        <v>9.6</v>
      </c>
      <c r="G114" s="1" t="n">
        <v>10.8</v>
      </c>
      <c r="I114" s="3" t="s">
        <v>316</v>
      </c>
      <c r="O114" s="3"/>
      <c r="P114" s="3"/>
    </row>
    <row r="115" customFormat="false" ht="14.25" hidden="true" customHeight="false" outlineLevel="0" collapsed="false">
      <c r="A115" s="3" t="s">
        <v>317</v>
      </c>
      <c r="B115" s="3" t="s">
        <v>318</v>
      </c>
      <c r="C115" s="2" t="n">
        <v>200</v>
      </c>
      <c r="D115" s="1" t="n">
        <v>3</v>
      </c>
      <c r="E115" s="1" t="n">
        <v>6.5</v>
      </c>
      <c r="F115" s="1" t="n">
        <v>9.9</v>
      </c>
      <c r="I115" s="2" t="s">
        <v>319</v>
      </c>
      <c r="O115" s="3"/>
      <c r="P115" s="3"/>
    </row>
    <row r="116" customFormat="false" ht="14.25" hidden="true" customHeight="false" outlineLevel="0" collapsed="false">
      <c r="A116" s="3" t="s">
        <v>320</v>
      </c>
      <c r="B116" s="3" t="s">
        <v>321</v>
      </c>
      <c r="C116" s="2" t="n">
        <v>172</v>
      </c>
      <c r="D116" s="1" t="n">
        <v>4.5</v>
      </c>
      <c r="E116" s="1" t="n">
        <v>7.8</v>
      </c>
      <c r="F116" s="1" t="n">
        <v>10.8</v>
      </c>
      <c r="I116" s="3" t="s">
        <v>322</v>
      </c>
      <c r="O116" s="3"/>
      <c r="P116" s="3"/>
    </row>
    <row r="117" customFormat="false" ht="14.25" hidden="true" customHeight="false" outlineLevel="0" collapsed="false">
      <c r="A117" s="3" t="s">
        <v>323</v>
      </c>
      <c r="B117" s="2" t="s">
        <v>85</v>
      </c>
      <c r="C117" s="3" t="s">
        <v>324</v>
      </c>
      <c r="D117" s="1" t="n">
        <v>4.5</v>
      </c>
      <c r="E117" s="1" t="n">
        <v>7.8</v>
      </c>
      <c r="F117" s="1" t="n">
        <v>9.3</v>
      </c>
      <c r="G117" s="1" t="n">
        <v>10.7</v>
      </c>
      <c r="I117" s="2" t="s">
        <v>325</v>
      </c>
      <c r="O117" s="3"/>
      <c r="P117" s="3"/>
    </row>
    <row r="118" customFormat="false" ht="14.25" hidden="true" customHeight="false" outlineLevel="0" collapsed="false">
      <c r="A118" s="3" t="s">
        <v>326</v>
      </c>
      <c r="B118" s="3" t="s">
        <v>207</v>
      </c>
      <c r="C118" s="2" t="n">
        <v>174</v>
      </c>
      <c r="D118" s="1" t="n">
        <v>3</v>
      </c>
      <c r="E118" s="1" t="n">
        <v>6</v>
      </c>
      <c r="F118" s="1" t="n">
        <v>8.3</v>
      </c>
      <c r="I118" s="2" t="s">
        <v>327</v>
      </c>
      <c r="O118" s="3"/>
      <c r="P118" s="3"/>
    </row>
    <row r="119" customFormat="false" ht="14.25" hidden="true" customHeight="false" outlineLevel="0" collapsed="false">
      <c r="A119" s="3" t="s">
        <v>328</v>
      </c>
      <c r="B119" s="3" t="s">
        <v>329</v>
      </c>
      <c r="C119" s="3" t="s">
        <v>330</v>
      </c>
      <c r="D119" s="1" t="n">
        <v>4</v>
      </c>
      <c r="E119" s="1" t="n">
        <v>7</v>
      </c>
      <c r="F119" s="1" t="n">
        <v>9.7</v>
      </c>
      <c r="I119" s="3" t="s">
        <v>331</v>
      </c>
      <c r="O119" s="3"/>
      <c r="P119" s="3"/>
    </row>
    <row r="120" customFormat="false" ht="14.25" hidden="true" customHeight="false" outlineLevel="0" collapsed="false">
      <c r="A120" s="3" t="s">
        <v>332</v>
      </c>
      <c r="B120" s="2" t="s">
        <v>333</v>
      </c>
      <c r="C120" s="2" t="n">
        <v>205</v>
      </c>
      <c r="D120" s="1" t="n">
        <v>4.5</v>
      </c>
      <c r="E120" s="1" t="n">
        <v>7</v>
      </c>
      <c r="F120" s="1" t="n">
        <v>9.4</v>
      </c>
      <c r="I120" s="3" t="s">
        <v>334</v>
      </c>
      <c r="O120" s="3"/>
      <c r="P120" s="3"/>
    </row>
    <row r="121" customFormat="false" ht="14.25" hidden="true" customHeight="false" outlineLevel="0" collapsed="false">
      <c r="A121" s="3" t="s">
        <v>335</v>
      </c>
      <c r="B121" s="3" t="s">
        <v>336</v>
      </c>
      <c r="C121" s="2" t="n">
        <v>155</v>
      </c>
      <c r="D121" s="1" t="n">
        <v>3.5</v>
      </c>
      <c r="E121" s="1" t="n">
        <v>7</v>
      </c>
      <c r="F121" s="1" t="n">
        <v>9.4</v>
      </c>
      <c r="I121" s="3" t="s">
        <v>337</v>
      </c>
      <c r="O121" s="3"/>
      <c r="P121" s="3"/>
    </row>
    <row r="122" customFormat="false" ht="14.25" hidden="true" customHeight="false" outlineLevel="0" collapsed="false">
      <c r="A122" s="3" t="s">
        <v>338</v>
      </c>
      <c r="B122" s="3" t="s">
        <v>339</v>
      </c>
      <c r="C122" s="2" t="n">
        <v>50</v>
      </c>
      <c r="D122" s="1" t="n">
        <v>1.5</v>
      </c>
      <c r="E122" s="1" t="n">
        <v>9.5</v>
      </c>
      <c r="F122" s="1" t="n">
        <v>9.1</v>
      </c>
      <c r="H122" s="1" t="n">
        <v>10.5</v>
      </c>
      <c r="I122" s="2" t="s">
        <v>340</v>
      </c>
      <c r="O122" s="3"/>
      <c r="P122" s="3"/>
    </row>
    <row r="123" customFormat="false" ht="14.25" hidden="true" customHeight="false" outlineLevel="0" collapsed="false">
      <c r="A123" s="3" t="s">
        <v>341</v>
      </c>
      <c r="B123" s="3" t="s">
        <v>342</v>
      </c>
      <c r="C123" s="2" t="n">
        <v>222</v>
      </c>
      <c r="D123" s="1" t="n">
        <v>3.5</v>
      </c>
      <c r="E123" s="1" t="n">
        <v>6.5</v>
      </c>
      <c r="F123" s="1" t="n">
        <v>8.9</v>
      </c>
      <c r="G123" s="1" t="n">
        <v>10.3</v>
      </c>
      <c r="I123" s="3" t="s">
        <v>343</v>
      </c>
      <c r="O123" s="3"/>
      <c r="P123" s="3"/>
    </row>
    <row r="124" customFormat="false" ht="14.25" hidden="true" customHeight="false" outlineLevel="0" collapsed="false">
      <c r="A124" s="3" t="s">
        <v>344</v>
      </c>
      <c r="B124" s="3" t="s">
        <v>345</v>
      </c>
      <c r="C124" s="2" t="n">
        <v>160</v>
      </c>
      <c r="D124" s="1" t="n">
        <v>3</v>
      </c>
      <c r="E124" s="1" t="n">
        <v>6</v>
      </c>
      <c r="F124" s="1" t="n">
        <v>9.7</v>
      </c>
      <c r="I124" s="3" t="s">
        <v>346</v>
      </c>
      <c r="O124" s="3"/>
      <c r="P124" s="3"/>
    </row>
    <row r="125" customFormat="false" ht="14.25" hidden="true" customHeight="false" outlineLevel="0" collapsed="false">
      <c r="A125" s="3" t="s">
        <v>347</v>
      </c>
      <c r="B125" s="3" t="s">
        <v>348</v>
      </c>
      <c r="C125" s="2" t="n">
        <v>180</v>
      </c>
      <c r="D125" s="1" t="n">
        <v>4</v>
      </c>
      <c r="E125" s="1" t="n">
        <v>7.5</v>
      </c>
      <c r="F125" s="1" t="n">
        <v>9.5</v>
      </c>
      <c r="I125" s="3" t="s">
        <v>259</v>
      </c>
      <c r="O125" s="3"/>
      <c r="P125" s="3"/>
    </row>
    <row r="126" customFormat="false" ht="14.25" hidden="true" customHeight="false" outlineLevel="0" collapsed="false">
      <c r="A126" s="3" t="s">
        <v>349</v>
      </c>
      <c r="B126" s="3" t="s">
        <v>350</v>
      </c>
      <c r="C126" s="2" t="n">
        <v>132</v>
      </c>
      <c r="D126" s="1" t="n">
        <v>2</v>
      </c>
      <c r="E126" s="1" t="n">
        <v>5.5</v>
      </c>
      <c r="F126" s="1" t="n">
        <v>8.4</v>
      </c>
      <c r="O126" s="3"/>
      <c r="P126" s="3"/>
    </row>
    <row r="127" customFormat="false" ht="14.25" hidden="false" customHeight="false" outlineLevel="0" collapsed="false">
      <c r="A127" s="3" t="s">
        <v>351</v>
      </c>
      <c r="B127" s="3" t="s">
        <v>352</v>
      </c>
      <c r="C127" s="2" t="n">
        <v>246</v>
      </c>
      <c r="D127" s="1" t="n">
        <v>4.5</v>
      </c>
      <c r="E127" s="1" t="n">
        <v>8.2</v>
      </c>
      <c r="F127" s="1" t="n">
        <v>10.5</v>
      </c>
      <c r="I127" s="3" t="s">
        <v>353</v>
      </c>
      <c r="O127" s="3"/>
      <c r="P127" s="3"/>
    </row>
    <row r="128" customFormat="false" ht="14.25" hidden="false" customHeight="false" outlineLevel="0" collapsed="false">
      <c r="A128" s="3" t="s">
        <v>354</v>
      </c>
      <c r="B128" s="3" t="s">
        <v>355</v>
      </c>
      <c r="C128" s="2" t="n">
        <v>178</v>
      </c>
      <c r="D128" s="1" t="n">
        <v>5.5</v>
      </c>
      <c r="E128" s="1" t="n">
        <v>8.6</v>
      </c>
      <c r="F128" s="1" t="n">
        <v>10.5</v>
      </c>
      <c r="I128" s="3" t="s">
        <v>356</v>
      </c>
      <c r="O128" s="3"/>
      <c r="P128" s="3"/>
    </row>
    <row r="129" customFormat="false" ht="14.25" hidden="true" customHeight="false" outlineLevel="0" collapsed="false">
      <c r="A129" s="3" t="s">
        <v>357</v>
      </c>
      <c r="B129" s="3" t="s">
        <v>358</v>
      </c>
      <c r="C129" s="2" t="n">
        <v>222</v>
      </c>
      <c r="D129" s="1" t="n">
        <v>4</v>
      </c>
      <c r="E129" s="1" t="n">
        <v>7</v>
      </c>
      <c r="F129" s="1" t="n">
        <v>9.8</v>
      </c>
      <c r="H129" s="1" t="n">
        <v>10.9</v>
      </c>
      <c r="I129" s="2" t="s">
        <v>195</v>
      </c>
      <c r="O129" s="3"/>
      <c r="P129" s="3"/>
    </row>
    <row r="130" customFormat="false" ht="14.25" hidden="true" customHeight="false" outlineLevel="0" collapsed="false">
      <c r="A130" s="3" t="s">
        <v>359</v>
      </c>
      <c r="B130" s="3" t="s">
        <v>360</v>
      </c>
      <c r="C130" s="2" t="n">
        <v>175</v>
      </c>
      <c r="D130" s="1" t="n">
        <v>3.5</v>
      </c>
      <c r="E130" s="1" t="n">
        <v>6.5</v>
      </c>
      <c r="F130" s="1" t="n">
        <v>9.1</v>
      </c>
      <c r="I130" s="2" t="s">
        <v>361</v>
      </c>
      <c r="O130" s="3"/>
      <c r="P130" s="3"/>
    </row>
    <row r="131" customFormat="false" ht="14.25" hidden="true" customHeight="false" outlineLevel="0" collapsed="false">
      <c r="A131" s="3" t="s">
        <v>362</v>
      </c>
      <c r="B131" s="3" t="s">
        <v>363</v>
      </c>
      <c r="C131" s="2" t="n">
        <v>95</v>
      </c>
      <c r="D131" s="1" t="n">
        <v>2</v>
      </c>
      <c r="E131" s="1" t="n">
        <v>4.5</v>
      </c>
      <c r="F131" s="1" t="n">
        <v>8.6</v>
      </c>
      <c r="I131" s="3" t="s">
        <v>364</v>
      </c>
      <c r="O131" s="3"/>
      <c r="P131" s="3"/>
    </row>
    <row r="132" customFormat="false" ht="14.25" hidden="true" customHeight="false" outlineLevel="0" collapsed="false">
      <c r="A132" s="3" t="s">
        <v>365</v>
      </c>
      <c r="B132" s="3" t="s">
        <v>277</v>
      </c>
      <c r="C132" s="2" t="n">
        <v>160</v>
      </c>
      <c r="D132" s="1" t="n">
        <v>3.5</v>
      </c>
      <c r="E132" s="1" t="n">
        <v>7</v>
      </c>
      <c r="F132" s="1" t="n">
        <v>9.6</v>
      </c>
      <c r="I132" s="3" t="s">
        <v>366</v>
      </c>
      <c r="O132" s="3"/>
      <c r="P132" s="3"/>
    </row>
    <row r="133" customFormat="false" ht="14.25" hidden="true" customHeight="false" outlineLevel="0" collapsed="false">
      <c r="A133" s="3" t="s">
        <v>367</v>
      </c>
      <c r="B133" s="3" t="s">
        <v>368</v>
      </c>
      <c r="C133" s="2" t="n">
        <v>183</v>
      </c>
      <c r="D133" s="1" t="n">
        <v>3</v>
      </c>
      <c r="E133" s="1" t="n">
        <v>6</v>
      </c>
      <c r="F133" s="1" t="n">
        <v>8.6</v>
      </c>
      <c r="G133" s="1" t="n">
        <v>9.6</v>
      </c>
      <c r="I133" s="3" t="s">
        <v>343</v>
      </c>
      <c r="O133" s="3"/>
      <c r="P133" s="3"/>
    </row>
    <row r="134" customFormat="false" ht="14.25" hidden="true" customHeight="false" outlineLevel="0" collapsed="false">
      <c r="A134" s="3" t="s">
        <v>369</v>
      </c>
      <c r="B134" s="3" t="s">
        <v>370</v>
      </c>
      <c r="C134" s="2" t="n">
        <v>180</v>
      </c>
      <c r="D134" s="1" t="n">
        <v>3.5</v>
      </c>
      <c r="E134" s="1" t="n">
        <v>6.5</v>
      </c>
      <c r="F134" s="1" t="n">
        <v>9.4</v>
      </c>
      <c r="O134" s="3"/>
      <c r="P134" s="3"/>
    </row>
    <row r="135" customFormat="false" ht="14.25" hidden="true" customHeight="false" outlineLevel="0" collapsed="false">
      <c r="A135" s="3" t="s">
        <v>371</v>
      </c>
      <c r="B135" s="3" t="s">
        <v>144</v>
      </c>
      <c r="C135" s="2" t="n">
        <v>164</v>
      </c>
      <c r="D135" s="1" t="n">
        <v>4.5</v>
      </c>
      <c r="E135" s="1" t="n">
        <v>7</v>
      </c>
      <c r="F135" s="1" t="n">
        <v>9.1</v>
      </c>
      <c r="I135" s="3" t="s">
        <v>372</v>
      </c>
      <c r="O135" s="3"/>
      <c r="P135" s="3"/>
    </row>
    <row r="136" customFormat="false" ht="14.25" hidden="true" customHeight="false" outlineLevel="0" collapsed="false">
      <c r="A136" s="3" t="s">
        <v>373</v>
      </c>
      <c r="B136" s="3" t="s">
        <v>374</v>
      </c>
      <c r="C136" s="2" t="n">
        <v>156</v>
      </c>
      <c r="D136" s="1" t="n">
        <v>5.5</v>
      </c>
      <c r="E136" s="1" t="n">
        <v>8.3</v>
      </c>
      <c r="F136" s="1" t="n">
        <v>10.3</v>
      </c>
      <c r="I136" s="2" t="s">
        <v>375</v>
      </c>
      <c r="O136" s="3"/>
      <c r="P136" s="3"/>
    </row>
    <row r="137" customFormat="false" ht="14.25" hidden="true" customHeight="false" outlineLevel="0" collapsed="false">
      <c r="A137" s="3" t="s">
        <v>376</v>
      </c>
      <c r="B137" s="3" t="s">
        <v>377</v>
      </c>
      <c r="C137" s="2" t="n">
        <v>170</v>
      </c>
      <c r="D137" s="1" t="n">
        <v>4</v>
      </c>
      <c r="E137" s="1" t="n">
        <v>7</v>
      </c>
      <c r="F137" s="1" t="n">
        <v>9.5</v>
      </c>
      <c r="I137" s="2" t="s">
        <v>378</v>
      </c>
      <c r="O137" s="3"/>
      <c r="P137" s="3"/>
    </row>
    <row r="138" customFormat="false" ht="14.25" hidden="true" customHeight="false" outlineLevel="0" collapsed="false">
      <c r="A138" s="3" t="s">
        <v>379</v>
      </c>
      <c r="B138" s="3" t="s">
        <v>380</v>
      </c>
      <c r="C138" s="2" t="n">
        <v>205</v>
      </c>
      <c r="D138" s="1" t="n">
        <v>2</v>
      </c>
      <c r="E138" s="1" t="n">
        <v>7</v>
      </c>
      <c r="F138" s="1" t="n">
        <v>8.9</v>
      </c>
      <c r="I138" s="3" t="s">
        <v>381</v>
      </c>
      <c r="O138" s="3"/>
      <c r="P138" s="3"/>
    </row>
    <row r="139" customFormat="false" ht="14.25" hidden="true" customHeight="false" outlineLevel="0" collapsed="false">
      <c r="A139" s="3" t="s">
        <v>382</v>
      </c>
      <c r="B139" s="3" t="s">
        <v>383</v>
      </c>
      <c r="C139" s="2" t="n">
        <v>133</v>
      </c>
      <c r="D139" s="1" t="n">
        <v>3</v>
      </c>
      <c r="E139" s="1" t="n">
        <v>6</v>
      </c>
      <c r="F139" s="1" t="n">
        <v>9.1</v>
      </c>
      <c r="I139" s="2" t="s">
        <v>384</v>
      </c>
      <c r="O139" s="3"/>
      <c r="P139" s="3"/>
    </row>
    <row r="140" customFormat="false" ht="14.25" hidden="true" customHeight="false" outlineLevel="0" collapsed="false">
      <c r="A140" s="3" t="s">
        <v>385</v>
      </c>
      <c r="B140" s="3" t="s">
        <v>386</v>
      </c>
      <c r="C140" s="2" t="n">
        <v>189</v>
      </c>
      <c r="D140" s="1" t="n">
        <v>1</v>
      </c>
      <c r="E140" s="1" t="n">
        <v>3.5</v>
      </c>
      <c r="F140" s="1" t="n">
        <v>7</v>
      </c>
      <c r="H140" s="1" t="n">
        <v>9.5</v>
      </c>
      <c r="I140" s="3" t="s">
        <v>387</v>
      </c>
      <c r="O140" s="3"/>
      <c r="P140" s="3"/>
    </row>
    <row r="141" customFormat="false" ht="14.25" hidden="true" customHeight="false" outlineLevel="0" collapsed="false">
      <c r="A141" s="3" t="s">
        <v>388</v>
      </c>
      <c r="B141" s="3" t="s">
        <v>389</v>
      </c>
      <c r="C141" s="2" t="n">
        <v>99</v>
      </c>
      <c r="D141" s="1" t="n">
        <v>3</v>
      </c>
      <c r="E141" s="1" t="n">
        <v>7.5</v>
      </c>
      <c r="F141" s="1" t="n">
        <v>9.7</v>
      </c>
      <c r="O141" s="3"/>
      <c r="P141" s="3"/>
    </row>
    <row r="142" customFormat="false" ht="14.25" hidden="true" customHeight="false" outlineLevel="0" collapsed="false">
      <c r="A142" s="3" t="s">
        <v>390</v>
      </c>
      <c r="B142" s="2" t="s">
        <v>391</v>
      </c>
      <c r="C142" s="2" t="n">
        <v>155</v>
      </c>
      <c r="D142" s="1" t="n">
        <v>3.5</v>
      </c>
      <c r="E142" s="1" t="n">
        <v>6.5</v>
      </c>
      <c r="F142" s="1" t="n">
        <v>9.3</v>
      </c>
      <c r="I142" s="3" t="s">
        <v>392</v>
      </c>
      <c r="O142" s="3"/>
      <c r="P142" s="3"/>
    </row>
    <row r="143" customFormat="false" ht="14.25" hidden="true" customHeight="false" outlineLevel="0" collapsed="false">
      <c r="A143" s="3" t="s">
        <v>393</v>
      </c>
      <c r="B143" s="3" t="s">
        <v>394</v>
      </c>
      <c r="C143" s="2" t="n">
        <v>170</v>
      </c>
      <c r="D143" s="1" t="n">
        <v>3</v>
      </c>
      <c r="E143" s="1" t="n">
        <v>7</v>
      </c>
      <c r="F143" s="1" t="n">
        <v>9.4</v>
      </c>
      <c r="I143" s="3" t="s">
        <v>259</v>
      </c>
      <c r="O143" s="3"/>
      <c r="P143" s="3"/>
    </row>
    <row r="144" customFormat="false" ht="14.25" hidden="true" customHeight="false" outlineLevel="0" collapsed="false">
      <c r="A144" s="3" t="s">
        <v>395</v>
      </c>
      <c r="B144" s="3" t="s">
        <v>396</v>
      </c>
      <c r="C144" s="3" t="s">
        <v>397</v>
      </c>
      <c r="D144" s="1" t="n">
        <v>4.5</v>
      </c>
      <c r="E144" s="1" t="n">
        <v>7.8</v>
      </c>
      <c r="F144" s="1" t="n">
        <v>9.8</v>
      </c>
      <c r="I144" s="3" t="s">
        <v>75</v>
      </c>
      <c r="O144" s="3"/>
      <c r="P144" s="3"/>
    </row>
    <row r="145" customFormat="false" ht="14.25" hidden="true" customHeight="false" outlineLevel="0" collapsed="false">
      <c r="A145" s="3" t="s">
        <v>398</v>
      </c>
      <c r="B145" s="3" t="s">
        <v>399</v>
      </c>
      <c r="C145" s="2" t="n">
        <v>180</v>
      </c>
      <c r="D145" s="1" t="n">
        <v>3.5</v>
      </c>
      <c r="E145" s="1" t="n">
        <v>6.5</v>
      </c>
      <c r="F145" s="1" t="n">
        <v>9.3</v>
      </c>
      <c r="I145" s="2" t="s">
        <v>400</v>
      </c>
      <c r="O145" s="3"/>
      <c r="P145" s="3"/>
    </row>
    <row r="146" customFormat="false" ht="14.25" hidden="true" customHeight="false" outlineLevel="0" collapsed="false">
      <c r="A146" s="3" t="s">
        <v>401</v>
      </c>
      <c r="B146" s="3" t="s">
        <v>402</v>
      </c>
      <c r="C146" s="2" t="n">
        <v>155</v>
      </c>
      <c r="D146" s="1" t="n">
        <v>4</v>
      </c>
      <c r="E146" s="1" t="n">
        <v>7.5</v>
      </c>
      <c r="F146" s="1" t="n">
        <v>10.4</v>
      </c>
      <c r="I146" s="2" t="s">
        <v>403</v>
      </c>
      <c r="O146" s="3"/>
      <c r="P146" s="3"/>
    </row>
    <row r="147" customFormat="false" ht="14.25" hidden="true" customHeight="false" outlineLevel="0" collapsed="false">
      <c r="A147" s="3" t="s">
        <v>404</v>
      </c>
      <c r="B147" s="3" t="s">
        <v>336</v>
      </c>
      <c r="C147" s="2" t="n">
        <v>180</v>
      </c>
      <c r="D147" s="1" t="n">
        <v>3</v>
      </c>
      <c r="E147" s="1" t="n">
        <v>6.5</v>
      </c>
      <c r="F147" s="1" t="n">
        <v>9.5</v>
      </c>
      <c r="I147" s="2" t="s">
        <v>162</v>
      </c>
      <c r="O147" s="3"/>
      <c r="P147" s="3"/>
    </row>
    <row r="148" customFormat="false" ht="14.25" hidden="true" customHeight="false" outlineLevel="0" collapsed="false">
      <c r="A148" s="3" t="s">
        <v>405</v>
      </c>
      <c r="B148" s="3" t="s">
        <v>406</v>
      </c>
      <c r="C148" s="2" t="n">
        <v>170</v>
      </c>
      <c r="D148" s="1" t="n">
        <v>4.5</v>
      </c>
      <c r="E148" s="1" t="n">
        <v>7.8</v>
      </c>
      <c r="F148" s="1" t="n">
        <v>9.7</v>
      </c>
      <c r="I148" s="3" t="s">
        <v>46</v>
      </c>
      <c r="O148" s="3"/>
      <c r="P148" s="3"/>
    </row>
    <row r="149" customFormat="false" ht="14.25" hidden="true" customHeight="false" outlineLevel="0" collapsed="false">
      <c r="A149" s="3" t="s">
        <v>407</v>
      </c>
      <c r="B149" s="3" t="s">
        <v>227</v>
      </c>
      <c r="C149" s="2" t="n">
        <v>180</v>
      </c>
      <c r="D149" s="1" t="n">
        <v>3.5</v>
      </c>
      <c r="E149" s="1" t="n">
        <v>6.5</v>
      </c>
      <c r="F149" s="1" t="n">
        <v>9.4</v>
      </c>
      <c r="I149" s="3" t="s">
        <v>408</v>
      </c>
      <c r="O149" s="3"/>
      <c r="P149" s="3"/>
    </row>
    <row r="150" customFormat="false" ht="14.25" hidden="true" customHeight="false" outlineLevel="0" collapsed="false">
      <c r="A150" s="3" t="s">
        <v>409</v>
      </c>
      <c r="B150" s="2" t="s">
        <v>85</v>
      </c>
      <c r="C150" s="2" t="n">
        <v>88</v>
      </c>
      <c r="D150" s="1" t="n">
        <v>2.5</v>
      </c>
      <c r="E150" s="1" t="n">
        <v>4</v>
      </c>
      <c r="F150" s="1" t="n">
        <v>7.8</v>
      </c>
      <c r="I150" s="3" t="s">
        <v>165</v>
      </c>
      <c r="O150" s="3"/>
      <c r="P150" s="3"/>
    </row>
    <row r="151" customFormat="false" ht="14.25" hidden="true" customHeight="false" outlineLevel="0" collapsed="false">
      <c r="A151" s="3" t="s">
        <v>410</v>
      </c>
      <c r="B151" s="3" t="s">
        <v>215</v>
      </c>
      <c r="C151" s="2" t="n">
        <v>195</v>
      </c>
      <c r="D151" s="1" t="n">
        <v>2</v>
      </c>
      <c r="E151" s="1" t="n">
        <v>5</v>
      </c>
      <c r="F151" s="1" t="n">
        <v>8.9</v>
      </c>
      <c r="I151" s="3" t="s">
        <v>411</v>
      </c>
      <c r="O151" s="3"/>
      <c r="P151" s="3"/>
    </row>
    <row r="152" customFormat="false" ht="14.25" hidden="true" customHeight="false" outlineLevel="0" collapsed="false">
      <c r="A152" s="3" t="s">
        <v>412</v>
      </c>
      <c r="B152" s="3" t="s">
        <v>413</v>
      </c>
      <c r="C152" s="2" t="n">
        <v>174</v>
      </c>
      <c r="D152" s="1" t="n">
        <v>3</v>
      </c>
      <c r="E152" s="1" t="n">
        <v>7</v>
      </c>
      <c r="F152" s="1" t="n">
        <v>9.3</v>
      </c>
      <c r="O152" s="3"/>
      <c r="P152" s="3"/>
    </row>
    <row r="153" customFormat="false" ht="14.25" hidden="true" customHeight="false" outlineLevel="0" collapsed="false">
      <c r="A153" s="3" t="s">
        <v>414</v>
      </c>
      <c r="B153" s="3" t="s">
        <v>194</v>
      </c>
      <c r="C153" s="2" t="n">
        <v>252</v>
      </c>
      <c r="D153" s="1" t="n">
        <v>3.5</v>
      </c>
      <c r="E153" s="1" t="n">
        <v>6.5</v>
      </c>
      <c r="F153" s="1" t="n">
        <v>9.8</v>
      </c>
      <c r="I153" s="2" t="s">
        <v>415</v>
      </c>
      <c r="O153" s="3"/>
      <c r="P153" s="3"/>
    </row>
    <row r="154" customFormat="false" ht="14.25" hidden="true" customHeight="false" outlineLevel="0" collapsed="false">
      <c r="A154" s="3" t="s">
        <v>416</v>
      </c>
      <c r="B154" s="2" t="s">
        <v>417</v>
      </c>
      <c r="C154" s="2" t="n">
        <v>180</v>
      </c>
      <c r="D154" s="1" t="n">
        <v>3</v>
      </c>
      <c r="E154" s="1" t="n">
        <v>6</v>
      </c>
      <c r="F154" s="1" t="n">
        <v>9</v>
      </c>
      <c r="I154" s="2" t="s">
        <v>418</v>
      </c>
      <c r="O154" s="3"/>
      <c r="P154" s="3"/>
    </row>
    <row r="155" customFormat="false" ht="14.25" hidden="true" customHeight="false" outlineLevel="0" collapsed="false">
      <c r="A155" s="3" t="s">
        <v>419</v>
      </c>
      <c r="B155" s="3" t="s">
        <v>66</v>
      </c>
      <c r="C155" s="2" t="n">
        <v>200</v>
      </c>
      <c r="D155" s="1" t="n">
        <v>6</v>
      </c>
      <c r="E155" s="1" t="n">
        <v>9.5</v>
      </c>
      <c r="F155" s="1" t="n">
        <v>11.1</v>
      </c>
      <c r="I155" s="2" t="s">
        <v>420</v>
      </c>
      <c r="O155" s="3"/>
      <c r="P155" s="3"/>
    </row>
    <row r="156" customFormat="false" ht="14.25" hidden="true" customHeight="false" outlineLevel="0" collapsed="false">
      <c r="A156" s="3" t="s">
        <v>421</v>
      </c>
      <c r="B156" s="3" t="s">
        <v>422</v>
      </c>
      <c r="C156" s="2" t="n">
        <v>153</v>
      </c>
      <c r="D156" s="1" t="n">
        <v>4.5</v>
      </c>
      <c r="E156" s="1" t="n">
        <v>7.5</v>
      </c>
      <c r="F156" s="1" t="n">
        <v>10</v>
      </c>
      <c r="I156" s="2" t="s">
        <v>423</v>
      </c>
      <c r="O156" s="3"/>
      <c r="P156" s="3"/>
    </row>
    <row r="157" customFormat="false" ht="14.25" hidden="true" customHeight="false" outlineLevel="0" collapsed="false">
      <c r="A157" s="3" t="s">
        <v>424</v>
      </c>
      <c r="B157" s="3" t="s">
        <v>109</v>
      </c>
      <c r="C157" s="2" t="n">
        <v>170</v>
      </c>
      <c r="D157" s="1" t="n">
        <v>4</v>
      </c>
      <c r="E157" s="1" t="n">
        <v>7</v>
      </c>
      <c r="F157" s="1" t="n">
        <v>8.6</v>
      </c>
      <c r="H157" s="1" t="n">
        <v>9.8</v>
      </c>
      <c r="I157" s="3" t="s">
        <v>425</v>
      </c>
      <c r="O157" s="3"/>
      <c r="P157" s="3"/>
    </row>
    <row r="158" customFormat="false" ht="14.25" hidden="true" customHeight="false" outlineLevel="0" collapsed="false">
      <c r="A158" s="3" t="s">
        <v>426</v>
      </c>
      <c r="B158" s="2" t="s">
        <v>427</v>
      </c>
      <c r="C158" s="2" t="n">
        <v>155</v>
      </c>
      <c r="D158" s="1" t="n">
        <v>2.5</v>
      </c>
      <c r="E158" s="1" t="n">
        <v>6</v>
      </c>
      <c r="F158" s="1" t="n">
        <v>8.4</v>
      </c>
      <c r="G158" s="1" t="n">
        <v>9.4</v>
      </c>
      <c r="I158" s="3" t="s">
        <v>428</v>
      </c>
      <c r="O158" s="3"/>
      <c r="P158" s="3"/>
    </row>
    <row r="159" customFormat="false" ht="14.25" hidden="true" customHeight="false" outlineLevel="0" collapsed="false">
      <c r="A159" s="3" t="s">
        <v>429</v>
      </c>
      <c r="B159" s="2" t="n">
        <v>-45</v>
      </c>
      <c r="C159" s="2" t="n">
        <v>153</v>
      </c>
      <c r="D159" s="1" t="n">
        <v>4</v>
      </c>
      <c r="E159" s="1" t="n">
        <v>8.1</v>
      </c>
      <c r="F159" s="1" t="n">
        <v>10.1</v>
      </c>
      <c r="I159" s="2" t="s">
        <v>430</v>
      </c>
      <c r="O159" s="3"/>
      <c r="P159" s="3"/>
    </row>
    <row r="160" customFormat="false" ht="14.25" hidden="true" customHeight="false" outlineLevel="0" collapsed="false">
      <c r="A160" s="3" t="s">
        <v>431</v>
      </c>
      <c r="B160" s="3" t="s">
        <v>432</v>
      </c>
      <c r="C160" s="2" t="n">
        <v>145</v>
      </c>
      <c r="D160" s="1" t="n">
        <v>3</v>
      </c>
      <c r="E160" s="1" t="n">
        <v>6.5</v>
      </c>
      <c r="F160" s="1" t="n">
        <v>9</v>
      </c>
      <c r="I160" s="2" t="s">
        <v>433</v>
      </c>
      <c r="O160" s="3"/>
      <c r="P160" s="3"/>
    </row>
    <row r="161" customFormat="false" ht="14.25" hidden="true" customHeight="false" outlineLevel="0" collapsed="false">
      <c r="A161" s="3" t="s">
        <v>434</v>
      </c>
      <c r="B161" s="3" t="s">
        <v>194</v>
      </c>
      <c r="C161" s="2" t="n">
        <v>300</v>
      </c>
      <c r="D161" s="1" t="n">
        <v>3.5</v>
      </c>
      <c r="E161" s="1" t="n">
        <v>6</v>
      </c>
      <c r="F161" s="1" t="n">
        <v>9.9</v>
      </c>
      <c r="I161" s="2" t="s">
        <v>435</v>
      </c>
      <c r="O161" s="3"/>
      <c r="P161" s="3"/>
    </row>
    <row r="162" customFormat="false" ht="14.25" hidden="true" customHeight="false" outlineLevel="0" collapsed="false">
      <c r="A162" s="3" t="s">
        <v>436</v>
      </c>
      <c r="B162" s="3" t="s">
        <v>437</v>
      </c>
      <c r="C162" s="2" t="n">
        <v>256</v>
      </c>
      <c r="D162" s="1" t="n">
        <v>4.5</v>
      </c>
      <c r="E162" s="1" t="n">
        <v>6.5</v>
      </c>
      <c r="F162" s="1" t="n">
        <v>10.4</v>
      </c>
      <c r="I162" s="3" t="s">
        <v>438</v>
      </c>
      <c r="O162" s="3"/>
      <c r="P162" s="3"/>
    </row>
    <row r="163" customFormat="false" ht="14.25" hidden="true" customHeight="false" outlineLevel="0" collapsed="false">
      <c r="A163" s="3" t="s">
        <v>439</v>
      </c>
      <c r="B163" s="3" t="s">
        <v>250</v>
      </c>
      <c r="C163" s="2" t="n">
        <v>132</v>
      </c>
      <c r="D163" s="1" t="n">
        <v>4</v>
      </c>
      <c r="E163" s="1" t="n">
        <v>6.5</v>
      </c>
      <c r="F163" s="1" t="n">
        <v>8.6</v>
      </c>
      <c r="I163" s="2" t="s">
        <v>440</v>
      </c>
      <c r="O163" s="3"/>
      <c r="P163" s="3"/>
    </row>
    <row r="164" customFormat="false" ht="14.25" hidden="true" customHeight="false" outlineLevel="0" collapsed="false">
      <c r="A164" s="3" t="s">
        <v>441</v>
      </c>
      <c r="B164" s="3" t="s">
        <v>442</v>
      </c>
      <c r="C164" s="2" t="n">
        <v>132</v>
      </c>
      <c r="D164" s="1" t="n">
        <v>2</v>
      </c>
      <c r="E164" s="1" t="n">
        <v>5.5</v>
      </c>
      <c r="F164" s="1" t="n">
        <v>8.2</v>
      </c>
      <c r="O164" s="3"/>
      <c r="P164" s="3"/>
    </row>
    <row r="165" customFormat="false" ht="14.25" hidden="true" customHeight="false" outlineLevel="0" collapsed="false">
      <c r="A165" s="3" t="s">
        <v>441</v>
      </c>
      <c r="B165" s="3" t="s">
        <v>443</v>
      </c>
      <c r="C165" s="2" t="n">
        <v>150</v>
      </c>
      <c r="D165" s="1" t="n">
        <v>4</v>
      </c>
      <c r="E165" s="1" t="n">
        <v>7</v>
      </c>
      <c r="F165" s="1" t="n">
        <v>9.8</v>
      </c>
      <c r="I165" s="3" t="s">
        <v>444</v>
      </c>
      <c r="O165" s="3"/>
      <c r="P165" s="3"/>
    </row>
    <row r="166" customFormat="false" ht="14.25" hidden="true" customHeight="false" outlineLevel="0" collapsed="false">
      <c r="A166" s="3" t="s">
        <v>445</v>
      </c>
      <c r="B166" s="3" t="s">
        <v>177</v>
      </c>
      <c r="C166" s="3" t="s">
        <v>446</v>
      </c>
      <c r="D166" s="1" t="n">
        <v>4.5</v>
      </c>
      <c r="E166" s="1" t="n">
        <v>8.9</v>
      </c>
      <c r="F166" s="1" t="n">
        <v>10.8</v>
      </c>
      <c r="I166" s="3" t="s">
        <v>447</v>
      </c>
      <c r="O166" s="3"/>
      <c r="P166" s="3"/>
    </row>
    <row r="167" customFormat="false" ht="14.25" hidden="true" customHeight="false" outlineLevel="0" collapsed="false">
      <c r="A167" s="3" t="s">
        <v>448</v>
      </c>
      <c r="B167" s="2" t="s">
        <v>449</v>
      </c>
      <c r="C167" s="2" t="n">
        <v>230</v>
      </c>
      <c r="D167" s="1" t="n">
        <v>2.5</v>
      </c>
      <c r="E167" s="1" t="n">
        <v>6.5</v>
      </c>
      <c r="F167" s="1" t="n">
        <v>8.7</v>
      </c>
      <c r="G167" s="1" t="n">
        <v>10.1</v>
      </c>
      <c r="I167" s="2" t="s">
        <v>450</v>
      </c>
      <c r="O167" s="3"/>
      <c r="P167" s="3"/>
    </row>
    <row r="168" customFormat="false" ht="14.25" hidden="false" customHeight="false" outlineLevel="0" collapsed="false">
      <c r="A168" s="3" t="s">
        <v>451</v>
      </c>
      <c r="B168" s="3" t="s">
        <v>452</v>
      </c>
      <c r="C168" s="3" t="s">
        <v>453</v>
      </c>
      <c r="D168" s="1" t="n">
        <v>3.5</v>
      </c>
      <c r="E168" s="1" t="n">
        <v>7.5</v>
      </c>
      <c r="F168" s="1" t="n">
        <v>10.5</v>
      </c>
      <c r="I168" s="3" t="s">
        <v>454</v>
      </c>
      <c r="O168" s="3"/>
      <c r="P168" s="3"/>
    </row>
    <row r="169" customFormat="false" ht="14.25" hidden="true" customHeight="false" outlineLevel="0" collapsed="false">
      <c r="A169" s="3" t="s">
        <v>455</v>
      </c>
      <c r="B169" s="3" t="s">
        <v>456</v>
      </c>
      <c r="C169" s="2" t="n">
        <v>143</v>
      </c>
      <c r="D169" s="1" t="n">
        <v>2.5</v>
      </c>
      <c r="E169" s="1" t="n">
        <v>6.5</v>
      </c>
      <c r="F169" s="1" t="n">
        <v>9.5</v>
      </c>
      <c r="I169" s="3" t="s">
        <v>457</v>
      </c>
      <c r="O169" s="3"/>
      <c r="P169" s="3"/>
    </row>
    <row r="170" customFormat="false" ht="14.25" hidden="true" customHeight="false" outlineLevel="0" collapsed="false">
      <c r="A170" s="3" t="s">
        <v>458</v>
      </c>
      <c r="B170" s="2" t="s">
        <v>417</v>
      </c>
      <c r="C170" s="3" t="s">
        <v>459</v>
      </c>
      <c r="D170" s="1" t="n">
        <v>3.5</v>
      </c>
      <c r="E170" s="1" t="n">
        <v>5.5</v>
      </c>
      <c r="F170" s="1" t="n">
        <v>8.9</v>
      </c>
      <c r="I170" s="3" t="s">
        <v>460</v>
      </c>
      <c r="O170" s="3"/>
      <c r="P170" s="3"/>
    </row>
    <row r="171" customFormat="false" ht="14.25" hidden="false" customHeight="false" outlineLevel="0" collapsed="false">
      <c r="A171" s="3" t="s">
        <v>461</v>
      </c>
      <c r="B171" s="3" t="s">
        <v>462</v>
      </c>
      <c r="C171" s="2" t="n">
        <v>250</v>
      </c>
      <c r="D171" s="1" t="n">
        <v>4.5</v>
      </c>
      <c r="E171" s="1" t="n">
        <v>7</v>
      </c>
      <c r="F171" s="1" t="n">
        <v>10.5</v>
      </c>
      <c r="I171" s="3" t="s">
        <v>463</v>
      </c>
      <c r="O171" s="3"/>
      <c r="P171" s="3"/>
    </row>
    <row r="172" customFormat="false" ht="14.25" hidden="true" customHeight="false" outlineLevel="0" collapsed="false">
      <c r="A172" s="3" t="s">
        <v>464</v>
      </c>
      <c r="B172" s="3" t="s">
        <v>465</v>
      </c>
      <c r="C172" s="2" t="n">
        <v>165</v>
      </c>
      <c r="D172" s="1" t="n">
        <v>4</v>
      </c>
      <c r="E172" s="1" t="n">
        <v>7.5</v>
      </c>
      <c r="F172" s="1" t="n">
        <v>9.3</v>
      </c>
      <c r="O172" s="3"/>
      <c r="P172" s="3"/>
    </row>
    <row r="173" customFormat="false" ht="14.25" hidden="true" customHeight="false" outlineLevel="0" collapsed="false">
      <c r="A173" s="3" t="s">
        <v>466</v>
      </c>
      <c r="B173" s="3" t="s">
        <v>467</v>
      </c>
      <c r="C173" s="2" t="n">
        <v>133</v>
      </c>
      <c r="D173" s="1" t="n">
        <v>4</v>
      </c>
      <c r="E173" s="1" t="n">
        <v>6.5</v>
      </c>
      <c r="F173" s="1" t="n">
        <v>9.7</v>
      </c>
      <c r="I173" s="2" t="s">
        <v>468</v>
      </c>
      <c r="O173" s="3"/>
      <c r="P173" s="3"/>
    </row>
    <row r="174" customFormat="false" ht="14.25" hidden="true" customHeight="false" outlineLevel="0" collapsed="false">
      <c r="A174" s="3" t="s">
        <v>469</v>
      </c>
      <c r="B174" s="3" t="s">
        <v>470</v>
      </c>
      <c r="C174" s="2" t="n">
        <v>185</v>
      </c>
      <c r="D174" s="1" t="n">
        <v>4.5</v>
      </c>
      <c r="E174" s="1" t="n">
        <v>7.5</v>
      </c>
      <c r="F174" s="1" t="n">
        <v>10.6</v>
      </c>
      <c r="I174" s="2" t="s">
        <v>415</v>
      </c>
      <c r="O174" s="3"/>
      <c r="P174" s="3"/>
    </row>
    <row r="175" customFormat="false" ht="14.25" hidden="true" customHeight="false" outlineLevel="0" collapsed="false">
      <c r="A175" s="3" t="s">
        <v>471</v>
      </c>
      <c r="B175" s="3" t="s">
        <v>155</v>
      </c>
      <c r="C175" s="2" t="n">
        <v>190</v>
      </c>
      <c r="D175" s="1" t="n">
        <v>4</v>
      </c>
      <c r="E175" s="1" t="n">
        <v>6.5</v>
      </c>
      <c r="F175" s="1" t="n">
        <v>9.3</v>
      </c>
      <c r="H175" s="1" t="n">
        <v>9.8</v>
      </c>
      <c r="I175" s="3" t="s">
        <v>472</v>
      </c>
      <c r="O175" s="3"/>
      <c r="P175" s="3"/>
    </row>
    <row r="176" customFormat="false" ht="14.25" hidden="true" customHeight="false" outlineLevel="0" collapsed="false">
      <c r="A176" s="3" t="s">
        <v>473</v>
      </c>
      <c r="B176" s="3" t="s">
        <v>474</v>
      </c>
      <c r="C176" s="2" t="n">
        <v>268</v>
      </c>
      <c r="D176" s="1" t="n">
        <v>3</v>
      </c>
      <c r="E176" s="1" t="n">
        <v>6.5</v>
      </c>
      <c r="F176" s="1" t="n">
        <v>9.8</v>
      </c>
      <c r="I176" s="3" t="s">
        <v>475</v>
      </c>
      <c r="O176" s="3"/>
      <c r="P176" s="3"/>
    </row>
    <row r="177" customFormat="false" ht="14.25" hidden="true" customHeight="false" outlineLevel="0" collapsed="false">
      <c r="A177" s="3" t="s">
        <v>476</v>
      </c>
      <c r="B177" s="3" t="s">
        <v>477</v>
      </c>
      <c r="C177" s="2" t="n">
        <v>210</v>
      </c>
      <c r="D177" s="1" t="n">
        <v>6.5</v>
      </c>
      <c r="E177" s="1" t="n">
        <v>9.3</v>
      </c>
      <c r="F177" s="1" t="n">
        <v>11.1</v>
      </c>
      <c r="I177" s="2" t="s">
        <v>478</v>
      </c>
      <c r="O177" s="3"/>
      <c r="P177" s="3"/>
    </row>
    <row r="178" customFormat="false" ht="14.25" hidden="true" customHeight="false" outlineLevel="0" collapsed="false">
      <c r="A178" s="3" t="s">
        <v>479</v>
      </c>
      <c r="B178" s="3" t="s">
        <v>406</v>
      </c>
      <c r="C178" s="2" t="n">
        <v>170</v>
      </c>
      <c r="D178" s="1" t="n">
        <v>2.5</v>
      </c>
      <c r="E178" s="1" t="n">
        <v>5</v>
      </c>
      <c r="F178" s="1" t="n">
        <v>8.7</v>
      </c>
      <c r="I178" s="3" t="s">
        <v>480</v>
      </c>
      <c r="O178" s="3"/>
      <c r="P178" s="3"/>
    </row>
    <row r="179" customFormat="false" ht="14.25" hidden="true" customHeight="false" outlineLevel="0" collapsed="false">
      <c r="A179" s="3" t="s">
        <v>481</v>
      </c>
      <c r="B179" s="3" t="s">
        <v>122</v>
      </c>
      <c r="C179" s="2" t="n">
        <v>202</v>
      </c>
      <c r="D179" s="1" t="n">
        <v>4</v>
      </c>
      <c r="E179" s="1" t="n">
        <v>8</v>
      </c>
      <c r="F179" s="1" t="n">
        <v>10.4</v>
      </c>
      <c r="I179" s="3" t="s">
        <v>482</v>
      </c>
      <c r="O179" s="3"/>
      <c r="P179" s="3"/>
    </row>
    <row r="180" customFormat="false" ht="14.25" hidden="true" customHeight="false" outlineLevel="0" collapsed="false">
      <c r="A180" s="3" t="s">
        <v>483</v>
      </c>
      <c r="B180" s="3" t="s">
        <v>484</v>
      </c>
      <c r="C180" s="2" t="n">
        <v>180</v>
      </c>
      <c r="D180" s="1" t="n">
        <v>3.5</v>
      </c>
      <c r="E180" s="1" t="n">
        <v>7</v>
      </c>
      <c r="F180" s="1" t="n">
        <v>9.7</v>
      </c>
      <c r="I180" s="3" t="s">
        <v>120</v>
      </c>
      <c r="O180" s="3"/>
      <c r="P180" s="3"/>
    </row>
    <row r="181" customFormat="false" ht="14.25" hidden="false" customHeight="false" outlineLevel="0" collapsed="false">
      <c r="A181" s="3" t="s">
        <v>485</v>
      </c>
      <c r="B181" s="3" t="s">
        <v>486</v>
      </c>
      <c r="C181" s="2" t="n">
        <v>191</v>
      </c>
      <c r="D181" s="1" t="n">
        <v>5.5</v>
      </c>
      <c r="E181" s="1" t="n">
        <v>8.2</v>
      </c>
      <c r="F181" s="1" t="n">
        <v>10.5</v>
      </c>
      <c r="I181" s="3" t="s">
        <v>487</v>
      </c>
      <c r="O181" s="3"/>
      <c r="P181" s="3"/>
    </row>
    <row r="182" customFormat="false" ht="14.25" hidden="true" customHeight="false" outlineLevel="0" collapsed="false">
      <c r="A182" s="3" t="s">
        <v>488</v>
      </c>
      <c r="B182" s="3" t="s">
        <v>27</v>
      </c>
      <c r="C182" s="2" t="n">
        <v>147</v>
      </c>
      <c r="D182" s="1" t="n">
        <v>3</v>
      </c>
      <c r="E182" s="1" t="n">
        <v>5.5</v>
      </c>
      <c r="F182" s="1" t="n">
        <v>8.2</v>
      </c>
      <c r="I182" s="3" t="s">
        <v>489</v>
      </c>
      <c r="O182" s="3"/>
      <c r="P182" s="3"/>
    </row>
    <row r="183" customFormat="false" ht="14.25" hidden="true" customHeight="false" outlineLevel="0" collapsed="false">
      <c r="A183" s="3" t="s">
        <v>490</v>
      </c>
      <c r="B183" s="3" t="s">
        <v>491</v>
      </c>
      <c r="C183" s="2" t="n">
        <v>185</v>
      </c>
      <c r="D183" s="1" t="n">
        <v>1</v>
      </c>
      <c r="E183" s="1" t="n">
        <v>4.5</v>
      </c>
      <c r="F183" s="1" t="n">
        <v>8.5</v>
      </c>
      <c r="I183" s="2" t="s">
        <v>492</v>
      </c>
      <c r="O183" s="3"/>
      <c r="P183" s="3"/>
    </row>
    <row r="184" customFormat="false" ht="14.25" hidden="true" customHeight="false" outlineLevel="0" collapsed="false">
      <c r="A184" s="3" t="s">
        <v>493</v>
      </c>
      <c r="B184" s="3" t="s">
        <v>494</v>
      </c>
      <c r="C184" s="2" t="n">
        <v>180</v>
      </c>
      <c r="D184" s="1" t="n">
        <v>3.5</v>
      </c>
      <c r="E184" s="1" t="n">
        <v>7</v>
      </c>
      <c r="F184" s="1" t="n">
        <v>9.8</v>
      </c>
      <c r="I184" s="3" t="s">
        <v>495</v>
      </c>
      <c r="O184" s="3"/>
      <c r="P184" s="3"/>
    </row>
    <row r="185" customFormat="false" ht="14.25" hidden="true" customHeight="false" outlineLevel="0" collapsed="false">
      <c r="A185" s="3" t="s">
        <v>496</v>
      </c>
      <c r="B185" s="3" t="s">
        <v>497</v>
      </c>
      <c r="C185" s="3" t="s">
        <v>498</v>
      </c>
      <c r="D185" s="1" t="n">
        <v>4</v>
      </c>
      <c r="E185" s="1" t="n">
        <v>7</v>
      </c>
      <c r="F185" s="1" t="n">
        <v>9.4</v>
      </c>
      <c r="I185" s="3" t="s">
        <v>499</v>
      </c>
      <c r="O185" s="3"/>
      <c r="P185" s="3"/>
    </row>
    <row r="186" customFormat="false" ht="14.25" hidden="true" customHeight="false" outlineLevel="0" collapsed="false">
      <c r="A186" s="3" t="s">
        <v>500</v>
      </c>
      <c r="B186" s="2" t="s">
        <v>501</v>
      </c>
      <c r="C186" s="2" t="n">
        <v>80</v>
      </c>
      <c r="D186" s="1" t="n">
        <v>1</v>
      </c>
      <c r="E186" s="1" t="n">
        <v>5</v>
      </c>
      <c r="F186" s="1" t="n">
        <v>9.6</v>
      </c>
      <c r="I186" s="2" t="s">
        <v>502</v>
      </c>
      <c r="O186" s="3"/>
      <c r="P186" s="3"/>
    </row>
    <row r="187" customFormat="false" ht="14.25" hidden="true" customHeight="false" outlineLevel="0" collapsed="false">
      <c r="A187" s="3" t="s">
        <v>503</v>
      </c>
      <c r="B187" s="3" t="s">
        <v>504</v>
      </c>
      <c r="C187" s="2" t="n">
        <v>160</v>
      </c>
      <c r="D187" s="1" t="n">
        <v>3</v>
      </c>
      <c r="E187" s="1" t="n">
        <v>5.5</v>
      </c>
      <c r="F187" s="1" t="n">
        <v>9.7</v>
      </c>
      <c r="O187" s="3"/>
      <c r="P187" s="3"/>
    </row>
    <row r="188" customFormat="false" ht="14.25" hidden="true" customHeight="false" outlineLevel="0" collapsed="false">
      <c r="A188" s="3" t="s">
        <v>505</v>
      </c>
      <c r="B188" s="3" t="s">
        <v>117</v>
      </c>
      <c r="C188" s="2" t="n">
        <v>241</v>
      </c>
      <c r="D188" s="1" t="n">
        <v>3.5</v>
      </c>
      <c r="E188" s="1" t="n">
        <v>7.5</v>
      </c>
      <c r="F188" s="1" t="n">
        <v>9.8</v>
      </c>
      <c r="I188" s="3" t="s">
        <v>46</v>
      </c>
      <c r="O188" s="3"/>
      <c r="P188" s="3"/>
    </row>
    <row r="189" customFormat="false" ht="14.25" hidden="true" customHeight="false" outlineLevel="0" collapsed="false">
      <c r="A189" s="3" t="s">
        <v>506</v>
      </c>
      <c r="B189" s="3" t="s">
        <v>48</v>
      </c>
      <c r="C189" s="2" t="n">
        <v>240</v>
      </c>
      <c r="D189" s="1" t="n">
        <v>4.5</v>
      </c>
      <c r="E189" s="1" t="n">
        <v>7.5</v>
      </c>
      <c r="F189" s="1" t="n">
        <v>9.9</v>
      </c>
      <c r="H189" s="1" t="n">
        <v>10.8</v>
      </c>
      <c r="I189" s="2" t="s">
        <v>507</v>
      </c>
      <c r="O189" s="3"/>
      <c r="P189" s="3"/>
    </row>
    <row r="190" customFormat="false" ht="14.25" hidden="true" customHeight="false" outlineLevel="0" collapsed="false">
      <c r="A190" s="3" t="s">
        <v>508</v>
      </c>
      <c r="B190" s="2" t="s">
        <v>509</v>
      </c>
      <c r="C190" s="2" t="n">
        <v>155</v>
      </c>
      <c r="D190" s="1" t="n">
        <v>2.5</v>
      </c>
      <c r="E190" s="1" t="n">
        <v>5</v>
      </c>
      <c r="F190" s="1" t="n">
        <v>7.5</v>
      </c>
      <c r="G190" s="1" t="n">
        <v>9.3</v>
      </c>
      <c r="I190" s="2" t="s">
        <v>510</v>
      </c>
      <c r="O190" s="3"/>
      <c r="P190" s="3"/>
    </row>
    <row r="191" customFormat="false" ht="14.25" hidden="true" customHeight="false" outlineLevel="0" collapsed="false">
      <c r="A191" s="3" t="s">
        <v>511</v>
      </c>
      <c r="B191" s="3" t="s">
        <v>512</v>
      </c>
      <c r="C191" s="2" t="n">
        <v>155</v>
      </c>
      <c r="D191" s="1" t="n">
        <v>2.5</v>
      </c>
      <c r="E191" s="1" t="n">
        <v>5.5</v>
      </c>
      <c r="F191" s="1" t="n">
        <v>7.5</v>
      </c>
      <c r="G191" s="1" t="n">
        <v>8.8</v>
      </c>
      <c r="I191" s="2" t="s">
        <v>513</v>
      </c>
      <c r="O191" s="3"/>
      <c r="P191" s="3"/>
    </row>
    <row r="192" customFormat="false" ht="14.25" hidden="true" customHeight="false" outlineLevel="0" collapsed="false">
      <c r="A192" s="3" t="s">
        <v>514</v>
      </c>
      <c r="B192" s="3" t="s">
        <v>515</v>
      </c>
      <c r="C192" s="2" t="n">
        <v>150</v>
      </c>
      <c r="D192" s="1" t="n">
        <v>3.5</v>
      </c>
      <c r="E192" s="1" t="n">
        <v>6.5</v>
      </c>
      <c r="F192" s="1" t="n">
        <v>10.3</v>
      </c>
      <c r="I192" s="2" t="s">
        <v>516</v>
      </c>
      <c r="O192" s="3"/>
      <c r="P192" s="3"/>
    </row>
    <row r="193" customFormat="false" ht="14.25" hidden="true" customHeight="false" outlineLevel="0" collapsed="false">
      <c r="A193" s="3" t="s">
        <v>517</v>
      </c>
      <c r="B193" s="3" t="s">
        <v>518</v>
      </c>
      <c r="C193" s="2" t="n">
        <v>130</v>
      </c>
      <c r="D193" s="1" t="n">
        <v>2.5</v>
      </c>
      <c r="E193" s="1" t="n">
        <v>6</v>
      </c>
      <c r="F193" s="1" t="n">
        <v>8.1</v>
      </c>
      <c r="I193" s="3" t="s">
        <v>519</v>
      </c>
      <c r="O193" s="3"/>
      <c r="P193" s="3"/>
    </row>
    <row r="194" customFormat="false" ht="14.25" hidden="true" customHeight="false" outlineLevel="0" collapsed="false">
      <c r="A194" s="3" t="s">
        <v>520</v>
      </c>
      <c r="B194" s="2" t="s">
        <v>521</v>
      </c>
      <c r="C194" s="2" t="n">
        <v>252</v>
      </c>
      <c r="D194" s="1" t="n">
        <v>4</v>
      </c>
      <c r="E194" s="1" t="n">
        <v>8.6</v>
      </c>
      <c r="F194" s="1" t="n">
        <v>10</v>
      </c>
      <c r="I194" s="3" t="s">
        <v>522</v>
      </c>
      <c r="O194" s="3"/>
      <c r="P194" s="3"/>
    </row>
    <row r="195" customFormat="false" ht="14.25" hidden="true" customHeight="false" outlineLevel="0" collapsed="false">
      <c r="A195" s="3" t="s">
        <v>523</v>
      </c>
      <c r="B195" s="3" t="s">
        <v>58</v>
      </c>
      <c r="C195" s="2" t="n">
        <v>169</v>
      </c>
      <c r="D195" s="1" t="n">
        <v>3.5</v>
      </c>
      <c r="E195" s="1" t="n">
        <v>7</v>
      </c>
      <c r="F195" s="1" t="n">
        <v>9.7</v>
      </c>
      <c r="I195" s="2" t="s">
        <v>524</v>
      </c>
      <c r="O195" s="3"/>
      <c r="P195" s="3"/>
    </row>
    <row r="196" customFormat="false" ht="14.25" hidden="true" customHeight="false" outlineLevel="0" collapsed="false">
      <c r="A196" s="3" t="s">
        <v>525</v>
      </c>
      <c r="B196" s="3" t="s">
        <v>526</v>
      </c>
      <c r="C196" s="2" t="n">
        <v>158</v>
      </c>
      <c r="D196" s="1" t="n">
        <v>4.5</v>
      </c>
      <c r="E196" s="1" t="n">
        <v>7.8</v>
      </c>
      <c r="F196" s="1" t="n">
        <v>9.8</v>
      </c>
      <c r="I196" s="3" t="s">
        <v>527</v>
      </c>
      <c r="O196" s="3"/>
      <c r="P196" s="3"/>
    </row>
    <row r="197" customFormat="false" ht="14.25" hidden="true" customHeight="false" outlineLevel="0" collapsed="false">
      <c r="A197" s="3" t="s">
        <v>528</v>
      </c>
      <c r="B197" s="3" t="s">
        <v>529</v>
      </c>
      <c r="C197" s="2" t="n">
        <v>155</v>
      </c>
      <c r="D197" s="1" t="n">
        <v>4.5</v>
      </c>
      <c r="E197" s="1" t="n">
        <v>7.5</v>
      </c>
      <c r="F197" s="1" t="n">
        <v>9.8</v>
      </c>
      <c r="O197" s="3"/>
      <c r="P197" s="3"/>
    </row>
    <row r="198" customFormat="false" ht="14.25" hidden="true" customHeight="false" outlineLevel="0" collapsed="false">
      <c r="A198" s="3" t="s">
        <v>530</v>
      </c>
      <c r="B198" s="3" t="s">
        <v>531</v>
      </c>
      <c r="C198" s="2" t="n">
        <v>160</v>
      </c>
      <c r="D198" s="1" t="n">
        <v>3.5</v>
      </c>
      <c r="E198" s="1" t="n">
        <v>7</v>
      </c>
      <c r="F198" s="1" t="n">
        <v>8.9</v>
      </c>
      <c r="G198" s="1" t="n">
        <v>9.9</v>
      </c>
      <c r="I198" s="2" t="s">
        <v>71</v>
      </c>
      <c r="O198" s="3"/>
      <c r="P198" s="3"/>
    </row>
    <row r="199" customFormat="false" ht="14.25" hidden="true" customHeight="false" outlineLevel="0" collapsed="false">
      <c r="A199" s="3" t="s">
        <v>532</v>
      </c>
      <c r="B199" s="3" t="s">
        <v>533</v>
      </c>
      <c r="C199" s="2" t="n">
        <v>165</v>
      </c>
      <c r="D199" s="1" t="n">
        <v>3.5</v>
      </c>
      <c r="E199" s="1" t="n">
        <v>6</v>
      </c>
      <c r="F199" s="1" t="n">
        <v>8.1</v>
      </c>
      <c r="I199" s="2" t="s">
        <v>534</v>
      </c>
      <c r="O199" s="3"/>
      <c r="P199" s="3"/>
    </row>
    <row r="200" customFormat="false" ht="14.25" hidden="true" customHeight="false" outlineLevel="0" collapsed="false">
      <c r="A200" s="3" t="s">
        <v>535</v>
      </c>
      <c r="B200" s="3" t="s">
        <v>350</v>
      </c>
      <c r="C200" s="2" t="n">
        <v>140</v>
      </c>
      <c r="D200" s="1" t="n">
        <v>4</v>
      </c>
      <c r="E200" s="1" t="n">
        <v>7</v>
      </c>
      <c r="F200" s="1" t="n">
        <v>9.1</v>
      </c>
      <c r="I200" s="2" t="s">
        <v>536</v>
      </c>
      <c r="O200" s="3"/>
      <c r="P200" s="3"/>
    </row>
    <row r="201" customFormat="false" ht="14.25" hidden="true" customHeight="false" outlineLevel="0" collapsed="false">
      <c r="A201" s="3" t="s">
        <v>537</v>
      </c>
      <c r="B201" s="3" t="s">
        <v>144</v>
      </c>
      <c r="C201" s="2" t="n">
        <v>170</v>
      </c>
      <c r="D201" s="1" t="n">
        <v>3.5</v>
      </c>
      <c r="E201" s="1" t="n">
        <v>6.5</v>
      </c>
      <c r="F201" s="1" t="n">
        <v>9.3</v>
      </c>
      <c r="H201" s="1" t="n">
        <v>9.9</v>
      </c>
      <c r="I201" s="3" t="s">
        <v>538</v>
      </c>
      <c r="O201" s="3"/>
      <c r="P201" s="3"/>
    </row>
    <row r="202" customFormat="false" ht="14.25" hidden="true" customHeight="false" outlineLevel="0" collapsed="false">
      <c r="A202" s="3" t="s">
        <v>539</v>
      </c>
      <c r="B202" s="3" t="s">
        <v>540</v>
      </c>
      <c r="C202" s="3" t="s">
        <v>541</v>
      </c>
      <c r="D202" s="1" t="n">
        <v>5</v>
      </c>
      <c r="E202" s="1" t="n">
        <v>8.9</v>
      </c>
      <c r="F202" s="1" t="n">
        <v>10.8</v>
      </c>
      <c r="I202" s="3" t="s">
        <v>542</v>
      </c>
      <c r="O202" s="3"/>
      <c r="P202" s="3"/>
    </row>
    <row r="203" customFormat="false" ht="14.25" hidden="true" customHeight="false" outlineLevel="0" collapsed="false">
      <c r="A203" s="3" t="s">
        <v>543</v>
      </c>
      <c r="B203" s="2" t="s">
        <v>544</v>
      </c>
      <c r="C203" s="2" t="n">
        <v>200</v>
      </c>
      <c r="D203" s="1" t="n">
        <v>3.5</v>
      </c>
      <c r="E203" s="1" t="n">
        <v>7.5</v>
      </c>
      <c r="F203" s="1" t="n">
        <v>10.3</v>
      </c>
      <c r="I203" s="3" t="s">
        <v>545</v>
      </c>
      <c r="O203" s="3"/>
      <c r="P203" s="3"/>
    </row>
    <row r="204" customFormat="false" ht="14.25" hidden="true" customHeight="false" outlineLevel="0" collapsed="false">
      <c r="A204" s="3" t="s">
        <v>546</v>
      </c>
      <c r="B204" s="3" t="s">
        <v>547</v>
      </c>
      <c r="C204" s="2" t="n">
        <v>168</v>
      </c>
      <c r="D204" s="1" t="n">
        <v>2</v>
      </c>
      <c r="E204" s="1" t="n">
        <v>7</v>
      </c>
      <c r="F204" s="1" t="n">
        <v>9.5</v>
      </c>
      <c r="I204" s="3" t="s">
        <v>548</v>
      </c>
      <c r="O204" s="3"/>
      <c r="P204" s="3"/>
    </row>
    <row r="205" customFormat="false" ht="14.25" hidden="true" customHeight="false" outlineLevel="0" collapsed="false">
      <c r="A205" s="3" t="s">
        <v>549</v>
      </c>
      <c r="B205" s="3" t="s">
        <v>550</v>
      </c>
      <c r="C205" s="2" t="n">
        <v>210</v>
      </c>
      <c r="D205" s="1" t="n">
        <v>3.5</v>
      </c>
      <c r="E205" s="1" t="n">
        <v>7.8</v>
      </c>
      <c r="F205" s="1" t="n">
        <v>9.6</v>
      </c>
      <c r="H205" s="1" t="n">
        <v>10.4</v>
      </c>
      <c r="I205" s="3" t="s">
        <v>551</v>
      </c>
      <c r="O205" s="3"/>
      <c r="P205" s="3"/>
    </row>
    <row r="206" customFormat="false" ht="14.25" hidden="true" customHeight="false" outlineLevel="0" collapsed="false">
      <c r="A206" s="3" t="s">
        <v>552</v>
      </c>
      <c r="B206" s="3" t="s">
        <v>553</v>
      </c>
      <c r="C206" s="2" t="n">
        <v>184</v>
      </c>
      <c r="D206" s="1" t="n">
        <v>2</v>
      </c>
      <c r="E206" s="1" t="n">
        <v>5.5</v>
      </c>
      <c r="F206" s="1" t="n">
        <v>9.4</v>
      </c>
      <c r="I206" s="2" t="s">
        <v>554</v>
      </c>
      <c r="O206" s="3"/>
      <c r="P206" s="3"/>
    </row>
    <row r="207" customFormat="false" ht="14.25" hidden="true" customHeight="false" outlineLevel="0" collapsed="false">
      <c r="A207" s="3" t="s">
        <v>555</v>
      </c>
      <c r="B207" s="3" t="s">
        <v>556</v>
      </c>
      <c r="C207" s="2" t="n">
        <v>165</v>
      </c>
      <c r="D207" s="1" t="n">
        <v>3.5</v>
      </c>
      <c r="E207" s="1" t="n">
        <v>6.5</v>
      </c>
      <c r="F207" s="1" t="n">
        <v>9.5</v>
      </c>
      <c r="O207" s="3"/>
      <c r="P207" s="3"/>
    </row>
    <row r="208" customFormat="false" ht="14.25" hidden="true" customHeight="false" outlineLevel="0" collapsed="false">
      <c r="A208" s="3" t="s">
        <v>557</v>
      </c>
      <c r="B208" s="3" t="s">
        <v>558</v>
      </c>
      <c r="C208" s="2" t="n">
        <v>198</v>
      </c>
      <c r="D208" s="1" t="n">
        <v>4</v>
      </c>
      <c r="E208" s="1" t="n">
        <v>7.5</v>
      </c>
      <c r="F208" s="1" t="n">
        <v>9.9</v>
      </c>
      <c r="H208" s="1" t="n">
        <v>10.9</v>
      </c>
      <c r="I208" s="2" t="s">
        <v>102</v>
      </c>
      <c r="O208" s="3"/>
      <c r="P208" s="3"/>
    </row>
    <row r="209" customFormat="false" ht="14.25" hidden="true" customHeight="false" outlineLevel="0" collapsed="false">
      <c r="A209" s="3" t="s">
        <v>559</v>
      </c>
      <c r="B209" s="3" t="s">
        <v>560</v>
      </c>
      <c r="C209" s="2" t="n">
        <v>160</v>
      </c>
      <c r="D209" s="1" t="n">
        <v>1.5</v>
      </c>
      <c r="E209" s="1" t="n">
        <v>5.5</v>
      </c>
      <c r="F209" s="1" t="n">
        <v>7.8</v>
      </c>
      <c r="H209" s="1" t="n">
        <v>9.6</v>
      </c>
      <c r="I209" s="3" t="s">
        <v>561</v>
      </c>
      <c r="O209" s="3"/>
      <c r="P209" s="3"/>
    </row>
    <row r="210" customFormat="false" ht="14.25" hidden="true" customHeight="false" outlineLevel="0" collapsed="false">
      <c r="A210" s="3" t="s">
        <v>562</v>
      </c>
      <c r="B210" s="3" t="s">
        <v>563</v>
      </c>
      <c r="C210" s="2" t="n">
        <v>180</v>
      </c>
      <c r="D210" s="1" t="n">
        <v>4</v>
      </c>
      <c r="E210" s="1" t="n">
        <v>7.5</v>
      </c>
      <c r="F210" s="1" t="n">
        <v>9.8</v>
      </c>
      <c r="I210" s="3" t="s">
        <v>564</v>
      </c>
      <c r="O210" s="3"/>
      <c r="P210" s="3"/>
    </row>
    <row r="211" customFormat="false" ht="14.25" hidden="true" customHeight="false" outlineLevel="0" collapsed="false">
      <c r="A211" s="3" t="s">
        <v>565</v>
      </c>
      <c r="B211" s="3" t="s">
        <v>566</v>
      </c>
      <c r="C211" s="2" t="n">
        <v>102</v>
      </c>
      <c r="D211" s="1" t="n">
        <v>2</v>
      </c>
      <c r="E211" s="1" t="n">
        <v>4</v>
      </c>
      <c r="F211" s="1" t="n">
        <v>7.8</v>
      </c>
      <c r="H211" s="1" t="n">
        <v>9.4</v>
      </c>
      <c r="I211" s="2" t="s">
        <v>567</v>
      </c>
      <c r="O211" s="3"/>
      <c r="P211" s="3"/>
    </row>
    <row r="212" customFormat="false" ht="14.25" hidden="true" customHeight="false" outlineLevel="0" collapsed="false">
      <c r="A212" s="3" t="s">
        <v>568</v>
      </c>
      <c r="B212" s="3" t="s">
        <v>569</v>
      </c>
      <c r="C212" s="2" t="n">
        <v>190</v>
      </c>
      <c r="D212" s="1" t="n">
        <v>3</v>
      </c>
      <c r="E212" s="1" t="n">
        <v>6.5</v>
      </c>
      <c r="F212" s="1" t="n">
        <v>8.5</v>
      </c>
      <c r="G212" s="1" t="n">
        <v>9.7</v>
      </c>
      <c r="I212" s="2" t="s">
        <v>570</v>
      </c>
      <c r="O212" s="3"/>
      <c r="P212" s="3"/>
    </row>
    <row r="213" customFormat="false" ht="14.25" hidden="true" customHeight="false" outlineLevel="0" collapsed="false">
      <c r="A213" s="3" t="s">
        <v>571</v>
      </c>
      <c r="B213" s="3" t="s">
        <v>572</v>
      </c>
      <c r="C213" s="2" t="n">
        <v>163</v>
      </c>
      <c r="D213" s="1" t="n">
        <v>3</v>
      </c>
      <c r="E213" s="1" t="n">
        <v>6.5</v>
      </c>
      <c r="F213" s="1" t="n">
        <v>8.4</v>
      </c>
      <c r="I213" s="2" t="s">
        <v>573</v>
      </c>
      <c r="O213" s="3"/>
      <c r="P213" s="3"/>
    </row>
    <row r="214" customFormat="false" ht="14.25" hidden="true" customHeight="false" outlineLevel="0" collapsed="false">
      <c r="A214" s="3" t="s">
        <v>574</v>
      </c>
      <c r="B214" s="3" t="s">
        <v>572</v>
      </c>
      <c r="C214" s="2" t="n">
        <v>185</v>
      </c>
      <c r="D214" s="1" t="n">
        <v>4.5</v>
      </c>
      <c r="E214" s="1" t="n">
        <v>7.8</v>
      </c>
      <c r="F214" s="1" t="n">
        <v>9.9</v>
      </c>
      <c r="I214" s="2" t="s">
        <v>575</v>
      </c>
      <c r="O214" s="3"/>
      <c r="P214" s="3"/>
    </row>
    <row r="215" customFormat="false" ht="14.25" hidden="true" customHeight="false" outlineLevel="0" collapsed="false">
      <c r="A215" s="3" t="s">
        <v>576</v>
      </c>
      <c r="B215" s="3" t="s">
        <v>215</v>
      </c>
      <c r="C215" s="2" t="n">
        <v>180</v>
      </c>
      <c r="D215" s="1" t="n">
        <v>3</v>
      </c>
      <c r="E215" s="1" t="n">
        <v>7</v>
      </c>
      <c r="F215" s="1" t="n">
        <v>9.5</v>
      </c>
      <c r="G215" s="1" t="n">
        <v>10.7</v>
      </c>
      <c r="I215" s="3" t="s">
        <v>577</v>
      </c>
      <c r="O215" s="3"/>
      <c r="P215" s="3"/>
    </row>
    <row r="216" customFormat="false" ht="14.25" hidden="true" customHeight="false" outlineLevel="0" collapsed="false">
      <c r="A216" s="3" t="s">
        <v>578</v>
      </c>
      <c r="B216" s="3" t="s">
        <v>579</v>
      </c>
      <c r="C216" s="3" t="s">
        <v>580</v>
      </c>
      <c r="D216" s="1" t="n">
        <v>3.5</v>
      </c>
      <c r="E216" s="1" t="n">
        <v>6</v>
      </c>
      <c r="F216" s="1" t="n">
        <v>8.7</v>
      </c>
      <c r="G216" s="1" t="n">
        <v>9.7</v>
      </c>
      <c r="I216" s="3" t="s">
        <v>581</v>
      </c>
      <c r="O216" s="3"/>
      <c r="P216" s="3"/>
    </row>
    <row r="217" customFormat="false" ht="14.25" hidden="true" customHeight="false" outlineLevel="0" collapsed="false">
      <c r="A217" s="3" t="s">
        <v>582</v>
      </c>
      <c r="B217" s="3" t="s">
        <v>583</v>
      </c>
      <c r="C217" s="2" t="n">
        <v>222</v>
      </c>
      <c r="D217" s="1" t="n">
        <v>5</v>
      </c>
      <c r="E217" s="1" t="n">
        <v>8.3</v>
      </c>
      <c r="F217" s="1" t="n">
        <v>10.3</v>
      </c>
      <c r="O217" s="3"/>
      <c r="P217" s="3"/>
    </row>
    <row r="218" customFormat="false" ht="14.25" hidden="true" customHeight="false" outlineLevel="0" collapsed="false">
      <c r="A218" s="3" t="s">
        <v>584</v>
      </c>
      <c r="B218" s="3" t="s">
        <v>585</v>
      </c>
      <c r="C218" s="2" t="n">
        <v>170</v>
      </c>
      <c r="D218" s="1" t="n">
        <v>2.5</v>
      </c>
      <c r="E218" s="1" t="n">
        <v>5.5</v>
      </c>
      <c r="F218" s="1" t="n">
        <v>7.8</v>
      </c>
      <c r="G218" s="1" t="n">
        <v>9.5</v>
      </c>
      <c r="I218" s="2" t="s">
        <v>586</v>
      </c>
      <c r="O218" s="3"/>
      <c r="P218" s="3"/>
    </row>
    <row r="219" customFormat="false" ht="14.25" hidden="true" customHeight="false" outlineLevel="0" collapsed="false">
      <c r="A219" s="3" t="s">
        <v>587</v>
      </c>
      <c r="B219" s="3" t="s">
        <v>215</v>
      </c>
      <c r="C219" s="2" t="n">
        <v>200</v>
      </c>
      <c r="D219" s="1" t="n">
        <v>3</v>
      </c>
      <c r="E219" s="1" t="n">
        <v>6</v>
      </c>
      <c r="F219" s="1" t="n">
        <v>9.1</v>
      </c>
      <c r="I219" s="3" t="s">
        <v>275</v>
      </c>
      <c r="O219" s="3"/>
      <c r="P219" s="3"/>
    </row>
    <row r="220" customFormat="false" ht="14.25" hidden="false" customHeight="false" outlineLevel="0" collapsed="false">
      <c r="A220" s="3" t="s">
        <v>588</v>
      </c>
      <c r="B220" s="3" t="s">
        <v>589</v>
      </c>
      <c r="C220" s="2" t="n">
        <v>200</v>
      </c>
      <c r="D220" s="1" t="n">
        <v>5.5</v>
      </c>
      <c r="E220" s="1" t="n">
        <v>8.6</v>
      </c>
      <c r="F220" s="1" t="n">
        <v>10.5</v>
      </c>
      <c r="O220" s="3"/>
      <c r="P220" s="3"/>
    </row>
    <row r="221" customFormat="false" ht="14.25" hidden="true" customHeight="false" outlineLevel="0" collapsed="false">
      <c r="A221" s="3" t="s">
        <v>590</v>
      </c>
      <c r="B221" s="3" t="s">
        <v>591</v>
      </c>
      <c r="C221" s="2" t="n">
        <v>133</v>
      </c>
      <c r="D221" s="1" t="n">
        <v>4</v>
      </c>
      <c r="E221" s="1" t="n">
        <v>6</v>
      </c>
      <c r="F221" s="1" t="n">
        <v>9</v>
      </c>
      <c r="O221" s="3"/>
      <c r="P221" s="3"/>
    </row>
    <row r="222" customFormat="false" ht="14.25" hidden="true" customHeight="false" outlineLevel="0" collapsed="false">
      <c r="A222" s="3" t="s">
        <v>592</v>
      </c>
      <c r="B222" s="2" t="s">
        <v>593</v>
      </c>
      <c r="C222" s="2" t="n">
        <v>180</v>
      </c>
      <c r="D222" s="1" t="n">
        <v>1</v>
      </c>
      <c r="E222" s="1" t="n">
        <v>5.5</v>
      </c>
      <c r="F222" s="1" t="n">
        <v>9</v>
      </c>
      <c r="H222" s="1" t="n">
        <v>9.8</v>
      </c>
      <c r="I222" s="2" t="s">
        <v>594</v>
      </c>
      <c r="O222" s="3"/>
      <c r="P222" s="3"/>
    </row>
    <row r="223" customFormat="false" ht="14.25" hidden="true" customHeight="false" outlineLevel="0" collapsed="false">
      <c r="A223" s="3" t="s">
        <v>595</v>
      </c>
      <c r="B223" s="3" t="s">
        <v>596</v>
      </c>
      <c r="C223" s="2" t="n">
        <v>200</v>
      </c>
      <c r="D223" s="1" t="n">
        <v>4</v>
      </c>
      <c r="E223" s="1" t="n">
        <v>7.5</v>
      </c>
      <c r="F223" s="1" t="n">
        <v>10.1</v>
      </c>
      <c r="I223" s="2" t="s">
        <v>597</v>
      </c>
      <c r="O223" s="3"/>
      <c r="P223" s="3"/>
    </row>
    <row r="224" customFormat="false" ht="14.25" hidden="true" customHeight="false" outlineLevel="0" collapsed="false">
      <c r="A224" s="3" t="s">
        <v>598</v>
      </c>
      <c r="B224" s="3" t="s">
        <v>599</v>
      </c>
      <c r="C224" s="2" t="n">
        <v>178</v>
      </c>
      <c r="D224" s="1" t="n">
        <v>3.5</v>
      </c>
      <c r="E224" s="1" t="n">
        <v>6.5</v>
      </c>
      <c r="F224" s="1" t="n">
        <v>9.8</v>
      </c>
      <c r="I224" s="2" t="s">
        <v>600</v>
      </c>
      <c r="O224" s="3"/>
      <c r="P224" s="3"/>
    </row>
    <row r="225" customFormat="false" ht="14.25" hidden="true" customHeight="false" outlineLevel="0" collapsed="false">
      <c r="A225" s="3" t="s">
        <v>601</v>
      </c>
      <c r="B225" s="3" t="s">
        <v>602</v>
      </c>
      <c r="C225" s="2" t="n">
        <v>170</v>
      </c>
      <c r="D225" s="1" t="n">
        <v>4.5</v>
      </c>
      <c r="E225" s="1" t="n">
        <v>7.8</v>
      </c>
      <c r="F225" s="1" t="n">
        <v>10.4</v>
      </c>
      <c r="O225" s="3"/>
      <c r="P225" s="3"/>
    </row>
    <row r="226" customFormat="false" ht="14.25" hidden="true" customHeight="false" outlineLevel="0" collapsed="false">
      <c r="A226" s="3" t="s">
        <v>603</v>
      </c>
      <c r="B226" s="3" t="s">
        <v>604</v>
      </c>
      <c r="C226" s="2" t="n">
        <v>205</v>
      </c>
      <c r="D226" s="1" t="n">
        <v>4</v>
      </c>
      <c r="E226" s="1" t="n">
        <v>7.8</v>
      </c>
      <c r="F226" s="1" t="n">
        <v>10.7</v>
      </c>
      <c r="I226" s="2" t="s">
        <v>605</v>
      </c>
      <c r="O226" s="3"/>
      <c r="P226" s="3"/>
    </row>
    <row r="227" customFormat="false" ht="14.25" hidden="true" customHeight="false" outlineLevel="0" collapsed="false">
      <c r="A227" s="3" t="s">
        <v>606</v>
      </c>
      <c r="B227" s="3" t="s">
        <v>585</v>
      </c>
      <c r="C227" s="2" t="n">
        <v>168</v>
      </c>
      <c r="D227" s="1" t="n">
        <v>3.5</v>
      </c>
      <c r="E227" s="1" t="n">
        <v>6.5</v>
      </c>
      <c r="F227" s="1" t="n">
        <v>9.1</v>
      </c>
      <c r="H227" s="1" t="n">
        <v>10</v>
      </c>
      <c r="I227" s="2" t="s">
        <v>195</v>
      </c>
      <c r="O227" s="3"/>
      <c r="P227" s="3"/>
    </row>
    <row r="228" customFormat="false" ht="14.25" hidden="true" customHeight="false" outlineLevel="0" collapsed="false">
      <c r="A228" s="3" t="s">
        <v>607</v>
      </c>
      <c r="B228" s="3" t="s">
        <v>36</v>
      </c>
      <c r="C228" s="2" t="n">
        <v>200</v>
      </c>
      <c r="D228" s="1" t="n">
        <v>6.5</v>
      </c>
      <c r="E228" s="1" t="n">
        <v>8.8</v>
      </c>
      <c r="F228" s="1" t="n">
        <v>10.6</v>
      </c>
      <c r="H228" s="1" t="n">
        <v>11.4</v>
      </c>
      <c r="I228" s="2" t="s">
        <v>195</v>
      </c>
      <c r="O228" s="3"/>
      <c r="P228" s="3"/>
    </row>
    <row r="229" customFormat="false" ht="14.25" hidden="true" customHeight="false" outlineLevel="0" collapsed="false">
      <c r="A229" s="3" t="s">
        <v>608</v>
      </c>
      <c r="B229" s="3" t="s">
        <v>609</v>
      </c>
      <c r="C229" s="2" t="n">
        <v>199</v>
      </c>
      <c r="D229" s="1" t="n">
        <v>5</v>
      </c>
      <c r="E229" s="1" t="n">
        <v>8.5</v>
      </c>
      <c r="F229" s="1" t="n">
        <v>11</v>
      </c>
      <c r="I229" s="2" t="s">
        <v>415</v>
      </c>
      <c r="O229" s="3"/>
      <c r="P229" s="3"/>
    </row>
    <row r="230" customFormat="false" ht="14.25" hidden="true" customHeight="false" outlineLevel="0" collapsed="false">
      <c r="A230" s="3" t="s">
        <v>610</v>
      </c>
      <c r="B230" s="3" t="s">
        <v>611</v>
      </c>
      <c r="C230" s="2" t="n">
        <v>146</v>
      </c>
      <c r="D230" s="1" t="n">
        <v>2</v>
      </c>
      <c r="E230" s="1" t="n">
        <v>6</v>
      </c>
      <c r="F230" s="1" t="n">
        <v>9.4</v>
      </c>
      <c r="I230" s="3" t="s">
        <v>612</v>
      </c>
      <c r="O230" s="3"/>
      <c r="P230" s="3"/>
    </row>
    <row r="231" customFormat="false" ht="14.25" hidden="true" customHeight="false" outlineLevel="0" collapsed="false">
      <c r="A231" s="3" t="s">
        <v>613</v>
      </c>
      <c r="B231" s="3" t="s">
        <v>336</v>
      </c>
      <c r="C231" s="2" t="n">
        <v>175</v>
      </c>
      <c r="D231" s="1" t="n">
        <v>4</v>
      </c>
      <c r="E231" s="1" t="n">
        <v>7</v>
      </c>
      <c r="F231" s="1" t="n">
        <v>9</v>
      </c>
      <c r="I231" s="2" t="s">
        <v>195</v>
      </c>
      <c r="O231" s="3"/>
      <c r="P231" s="3"/>
    </row>
    <row r="232" customFormat="false" ht="14.25" hidden="true" customHeight="false" outlineLevel="0" collapsed="false">
      <c r="A232" s="3" t="s">
        <v>614</v>
      </c>
      <c r="B232" s="3" t="s">
        <v>615</v>
      </c>
      <c r="C232" s="2" t="n">
        <v>238</v>
      </c>
      <c r="D232" s="1" t="n">
        <v>3.5</v>
      </c>
      <c r="E232" s="1" t="n">
        <v>6.5</v>
      </c>
      <c r="F232" s="1" t="n">
        <v>10.4</v>
      </c>
      <c r="I232" s="3" t="s">
        <v>444</v>
      </c>
      <c r="O232" s="3"/>
      <c r="P232" s="3"/>
    </row>
    <row r="233" customFormat="false" ht="14.25" hidden="true" customHeight="false" outlineLevel="0" collapsed="false">
      <c r="A233" s="3" t="s">
        <v>616</v>
      </c>
      <c r="B233" s="3" t="s">
        <v>467</v>
      </c>
      <c r="C233" s="2" t="n">
        <v>139</v>
      </c>
      <c r="D233" s="1" t="n">
        <v>3.5</v>
      </c>
      <c r="E233" s="1" t="n">
        <v>7.5</v>
      </c>
      <c r="F233" s="1" t="n">
        <v>9.4</v>
      </c>
      <c r="H233" s="1" t="n">
        <v>10.2</v>
      </c>
      <c r="I233" s="2" t="s">
        <v>617</v>
      </c>
      <c r="O233" s="3"/>
      <c r="P233" s="3"/>
    </row>
    <row r="234" customFormat="false" ht="14.25" hidden="true" customHeight="false" outlineLevel="0" collapsed="false">
      <c r="A234" s="3" t="s">
        <v>618</v>
      </c>
      <c r="B234" s="3" t="s">
        <v>432</v>
      </c>
      <c r="C234" s="2" t="n">
        <v>148</v>
      </c>
      <c r="D234" s="1" t="n">
        <v>3</v>
      </c>
      <c r="E234" s="1" t="n">
        <v>6</v>
      </c>
      <c r="F234" s="1" t="n">
        <v>9</v>
      </c>
      <c r="I234" s="2" t="s">
        <v>619</v>
      </c>
      <c r="O234" s="3"/>
      <c r="P234" s="3"/>
    </row>
    <row r="235" customFormat="false" ht="14.25" hidden="true" customHeight="false" outlineLevel="0" collapsed="false">
      <c r="A235" s="3" t="s">
        <v>620</v>
      </c>
      <c r="B235" s="3" t="s">
        <v>621</v>
      </c>
      <c r="C235" s="2" t="n">
        <v>185</v>
      </c>
      <c r="D235" s="1" t="n">
        <v>2.5</v>
      </c>
      <c r="E235" s="1" t="n">
        <v>6</v>
      </c>
      <c r="F235" s="1" t="n">
        <v>9.6</v>
      </c>
      <c r="I235" s="2" t="s">
        <v>43</v>
      </c>
      <c r="O235" s="3"/>
      <c r="P235" s="3"/>
    </row>
    <row r="236" customFormat="false" ht="14.25" hidden="true" customHeight="false" outlineLevel="0" collapsed="false">
      <c r="A236" s="3" t="s">
        <v>622</v>
      </c>
      <c r="B236" s="3" t="s">
        <v>623</v>
      </c>
      <c r="C236" s="2" t="n">
        <v>150</v>
      </c>
      <c r="D236" s="1" t="n">
        <v>2</v>
      </c>
      <c r="E236" s="1" t="n">
        <v>5.5</v>
      </c>
      <c r="F236" s="1" t="n">
        <v>9.2</v>
      </c>
      <c r="I236" s="3" t="s">
        <v>624</v>
      </c>
      <c r="O236" s="3"/>
      <c r="P236" s="3"/>
    </row>
    <row r="237" customFormat="false" ht="14.25" hidden="true" customHeight="false" outlineLevel="0" collapsed="false">
      <c r="A237" s="3" t="s">
        <v>625</v>
      </c>
      <c r="B237" s="3" t="s">
        <v>626</v>
      </c>
      <c r="C237" s="2" t="n">
        <v>185</v>
      </c>
      <c r="D237" s="1" t="n">
        <v>3</v>
      </c>
      <c r="E237" s="1" t="n">
        <v>6.5</v>
      </c>
      <c r="F237" s="1" t="n">
        <v>9.4</v>
      </c>
      <c r="I237" s="3" t="s">
        <v>627</v>
      </c>
      <c r="O237" s="3"/>
      <c r="P237" s="3"/>
    </row>
    <row r="238" customFormat="false" ht="14.25" hidden="true" customHeight="false" outlineLevel="0" collapsed="false">
      <c r="A238" s="3" t="s">
        <v>628</v>
      </c>
      <c r="B238" s="3" t="s">
        <v>629</v>
      </c>
      <c r="C238" s="2" t="n">
        <v>210</v>
      </c>
      <c r="D238" s="1" t="n">
        <v>3</v>
      </c>
      <c r="E238" s="1" t="n">
        <v>7</v>
      </c>
      <c r="F238" s="1" t="n">
        <v>9.7</v>
      </c>
      <c r="I238" s="2" t="s">
        <v>630</v>
      </c>
      <c r="O238" s="3"/>
      <c r="P238" s="3"/>
    </row>
    <row r="239" customFormat="false" ht="14.25" hidden="true" customHeight="false" outlineLevel="0" collapsed="false">
      <c r="A239" s="3" t="s">
        <v>631</v>
      </c>
      <c r="B239" s="3" t="s">
        <v>389</v>
      </c>
      <c r="C239" s="2" t="n">
        <v>155</v>
      </c>
      <c r="D239" s="1" t="n">
        <v>3.5</v>
      </c>
      <c r="E239" s="1" t="n">
        <v>6.5</v>
      </c>
      <c r="F239" s="1" t="n">
        <v>9.7</v>
      </c>
      <c r="I239" s="2" t="s">
        <v>632</v>
      </c>
      <c r="O239" s="3"/>
      <c r="P239" s="3"/>
    </row>
    <row r="240" customFormat="false" ht="14.25" hidden="true" customHeight="false" outlineLevel="0" collapsed="false">
      <c r="A240" s="3" t="s">
        <v>633</v>
      </c>
      <c r="B240" s="3" t="s">
        <v>634</v>
      </c>
      <c r="C240" s="2" t="n">
        <v>190</v>
      </c>
      <c r="D240" s="1" t="n">
        <v>4.5</v>
      </c>
      <c r="E240" s="1" t="n">
        <v>7.8</v>
      </c>
      <c r="F240" s="1" t="n">
        <v>10.4</v>
      </c>
      <c r="O240" s="3"/>
      <c r="P240" s="3"/>
    </row>
    <row r="241" customFormat="false" ht="14.25" hidden="true" customHeight="false" outlineLevel="0" collapsed="false">
      <c r="A241" s="3" t="s">
        <v>635</v>
      </c>
      <c r="B241" s="3" t="s">
        <v>636</v>
      </c>
      <c r="C241" s="2" t="n">
        <v>160</v>
      </c>
      <c r="D241" s="1" t="n">
        <v>3.5</v>
      </c>
      <c r="E241" s="1" t="n">
        <v>5.5</v>
      </c>
      <c r="F241" s="1" t="n">
        <v>9.2</v>
      </c>
      <c r="H241" s="1" t="n">
        <v>10.5</v>
      </c>
      <c r="I241" s="3" t="s">
        <v>637</v>
      </c>
      <c r="O241" s="3"/>
      <c r="P241" s="3"/>
    </row>
    <row r="242" customFormat="false" ht="14.25" hidden="true" customHeight="false" outlineLevel="0" collapsed="false">
      <c r="A242" s="3" t="s">
        <v>638</v>
      </c>
      <c r="B242" s="3" t="s">
        <v>639</v>
      </c>
      <c r="C242" s="2" t="n">
        <v>133</v>
      </c>
      <c r="D242" s="1" t="n">
        <v>3.5</v>
      </c>
      <c r="E242" s="1" t="n">
        <v>6</v>
      </c>
      <c r="F242" s="1" t="n">
        <v>9.1</v>
      </c>
      <c r="I242" s="3" t="s">
        <v>640</v>
      </c>
      <c r="O242" s="3"/>
      <c r="P242" s="3"/>
    </row>
    <row r="243" customFormat="false" ht="14.25" hidden="true" customHeight="false" outlineLevel="0" collapsed="false">
      <c r="A243" s="3" t="s">
        <v>641</v>
      </c>
      <c r="B243" s="3" t="s">
        <v>642</v>
      </c>
      <c r="C243" s="2" t="n">
        <v>137</v>
      </c>
      <c r="D243" s="1" t="n">
        <v>3</v>
      </c>
      <c r="E243" s="1" t="n">
        <v>6.5</v>
      </c>
      <c r="F243" s="1" t="n">
        <v>8.2</v>
      </c>
      <c r="G243" s="1" t="n">
        <v>9.8</v>
      </c>
      <c r="I243" s="2" t="s">
        <v>643</v>
      </c>
      <c r="O243" s="3"/>
      <c r="P243" s="3"/>
    </row>
    <row r="244" customFormat="false" ht="14.25" hidden="false" customHeight="false" outlineLevel="0" collapsed="false">
      <c r="A244" s="3" t="s">
        <v>644</v>
      </c>
      <c r="B244" s="3" t="s">
        <v>645</v>
      </c>
      <c r="C244" s="2" t="n">
        <v>190</v>
      </c>
      <c r="D244" s="1" t="n">
        <v>4.5</v>
      </c>
      <c r="E244" s="1" t="n">
        <v>7.8</v>
      </c>
      <c r="F244" s="1" t="n">
        <v>10.5</v>
      </c>
      <c r="O244" s="3"/>
      <c r="P244" s="3"/>
    </row>
    <row r="245" customFormat="false" ht="14.25" hidden="true" customHeight="false" outlineLevel="0" collapsed="false">
      <c r="A245" s="3" t="s">
        <v>646</v>
      </c>
      <c r="B245" s="3" t="s">
        <v>647</v>
      </c>
      <c r="C245" s="2" t="n">
        <v>180</v>
      </c>
      <c r="D245" s="1" t="n">
        <v>2.5</v>
      </c>
      <c r="E245" s="1" t="n">
        <v>6</v>
      </c>
      <c r="F245" s="1" t="n">
        <v>8.9</v>
      </c>
      <c r="I245" s="3" t="s">
        <v>408</v>
      </c>
      <c r="O245" s="3"/>
      <c r="P245" s="3"/>
    </row>
    <row r="246" customFormat="false" ht="14.25" hidden="true" customHeight="false" outlineLevel="0" collapsed="false">
      <c r="A246" s="3" t="s">
        <v>648</v>
      </c>
      <c r="B246" s="3" t="s">
        <v>649</v>
      </c>
      <c r="C246" s="3" t="s">
        <v>650</v>
      </c>
      <c r="D246" s="1" t="n">
        <v>2.5</v>
      </c>
      <c r="E246" s="1" t="n">
        <v>6.5</v>
      </c>
      <c r="F246" s="1" t="n">
        <v>9.8</v>
      </c>
      <c r="I246" s="3" t="s">
        <v>651</v>
      </c>
      <c r="O246" s="3"/>
      <c r="P246" s="3"/>
    </row>
    <row r="247" customFormat="false" ht="14.25" hidden="true" customHeight="false" outlineLevel="0" collapsed="false">
      <c r="A247" s="3" t="s">
        <v>652</v>
      </c>
      <c r="B247" s="3" t="s">
        <v>653</v>
      </c>
      <c r="C247" s="2" t="n">
        <v>153</v>
      </c>
      <c r="D247" s="1" t="n">
        <v>4.5</v>
      </c>
      <c r="E247" s="1" t="n">
        <v>8.5</v>
      </c>
      <c r="F247" s="1" t="n">
        <v>10.6</v>
      </c>
      <c r="O247" s="3"/>
      <c r="P247" s="3"/>
    </row>
    <row r="248" customFormat="false" ht="14.25" hidden="true" customHeight="false" outlineLevel="0" collapsed="false">
      <c r="A248" s="3" t="s">
        <v>654</v>
      </c>
      <c r="B248" s="2" t="s">
        <v>655</v>
      </c>
      <c r="C248" s="2" t="n">
        <v>190</v>
      </c>
      <c r="D248" s="1" t="n">
        <v>4.5</v>
      </c>
      <c r="E248" s="1" t="n">
        <v>7.5</v>
      </c>
      <c r="F248" s="1" t="n">
        <v>9.8</v>
      </c>
      <c r="I248" s="3" t="s">
        <v>656</v>
      </c>
      <c r="O248" s="3"/>
      <c r="P248" s="3"/>
    </row>
    <row r="249" customFormat="false" ht="14.25" hidden="true" customHeight="false" outlineLevel="0" collapsed="false">
      <c r="A249" s="3" t="s">
        <v>657</v>
      </c>
      <c r="B249" s="3" t="s">
        <v>658</v>
      </c>
      <c r="C249" s="2" t="n">
        <v>189</v>
      </c>
      <c r="D249" s="1" t="n">
        <v>4</v>
      </c>
      <c r="E249" s="1" t="n">
        <v>7.8</v>
      </c>
      <c r="F249" s="1" t="n">
        <v>10.2</v>
      </c>
      <c r="I249" s="3" t="s">
        <v>259</v>
      </c>
      <c r="O249" s="3"/>
      <c r="P249" s="3"/>
    </row>
    <row r="250" customFormat="false" ht="14.25" hidden="true" customHeight="false" outlineLevel="0" collapsed="false">
      <c r="A250" s="3" t="s">
        <v>659</v>
      </c>
      <c r="B250" s="3" t="s">
        <v>355</v>
      </c>
      <c r="C250" s="2" t="n">
        <v>181</v>
      </c>
      <c r="D250" s="1" t="n">
        <v>3.5</v>
      </c>
      <c r="E250" s="1" t="n">
        <v>7</v>
      </c>
      <c r="F250" s="1" t="n">
        <v>10.2</v>
      </c>
      <c r="I250" s="3" t="s">
        <v>660</v>
      </c>
      <c r="O250" s="3"/>
      <c r="P250" s="3"/>
    </row>
    <row r="251" customFormat="false" ht="14.25" hidden="true" customHeight="false" outlineLevel="0" collapsed="false">
      <c r="A251" s="3" t="s">
        <v>661</v>
      </c>
      <c r="B251" s="3" t="s">
        <v>615</v>
      </c>
      <c r="C251" s="3" t="s">
        <v>662</v>
      </c>
      <c r="D251" s="1" t="n">
        <v>4</v>
      </c>
      <c r="E251" s="1" t="n">
        <v>7</v>
      </c>
      <c r="F251" s="1" t="n">
        <v>9.2</v>
      </c>
      <c r="H251" s="1" t="n">
        <v>9.8</v>
      </c>
      <c r="I251" s="2" t="s">
        <v>663</v>
      </c>
      <c r="O251" s="3"/>
      <c r="P251" s="3"/>
    </row>
    <row r="252" customFormat="false" ht="14.25" hidden="true" customHeight="false" outlineLevel="0" collapsed="false">
      <c r="A252" s="3" t="s">
        <v>664</v>
      </c>
      <c r="B252" s="3" t="s">
        <v>569</v>
      </c>
      <c r="C252" s="2" t="n">
        <v>170</v>
      </c>
      <c r="D252" s="1" t="n">
        <v>4</v>
      </c>
      <c r="E252" s="1" t="n">
        <v>7.8</v>
      </c>
      <c r="F252" s="1" t="n">
        <v>9.8</v>
      </c>
      <c r="I252" s="3" t="s">
        <v>665</v>
      </c>
      <c r="O252" s="3"/>
      <c r="P252" s="3"/>
    </row>
    <row r="253" customFormat="false" ht="14.25" hidden="true" customHeight="false" outlineLevel="0" collapsed="false">
      <c r="A253" s="3" t="s">
        <v>666</v>
      </c>
      <c r="B253" s="3" t="s">
        <v>667</v>
      </c>
      <c r="C253" s="2" t="n">
        <v>172</v>
      </c>
      <c r="D253" s="1" t="n">
        <v>3.5</v>
      </c>
      <c r="E253" s="1" t="n">
        <v>7</v>
      </c>
      <c r="F253" s="1" t="n">
        <v>9.3</v>
      </c>
      <c r="I253" s="2" t="s">
        <v>668</v>
      </c>
      <c r="O253" s="3"/>
      <c r="P253" s="3"/>
    </row>
    <row r="254" customFormat="false" ht="14.25" hidden="true" customHeight="false" outlineLevel="0" collapsed="false">
      <c r="A254" s="3" t="s">
        <v>669</v>
      </c>
      <c r="B254" s="3" t="s">
        <v>670</v>
      </c>
      <c r="C254" s="2" t="n">
        <v>183</v>
      </c>
      <c r="D254" s="1" t="n">
        <v>3.5</v>
      </c>
      <c r="E254" s="1" t="n">
        <v>6.5</v>
      </c>
      <c r="F254" s="1" t="n">
        <v>9.7</v>
      </c>
      <c r="I254" s="2" t="s">
        <v>671</v>
      </c>
      <c r="O254" s="3"/>
      <c r="P254" s="3"/>
    </row>
    <row r="255" customFormat="false" ht="14.25" hidden="true" customHeight="false" outlineLevel="0" collapsed="false">
      <c r="A255" s="3" t="s">
        <v>672</v>
      </c>
      <c r="B255" s="2" t="s">
        <v>673</v>
      </c>
      <c r="C255" s="2" t="n">
        <v>99</v>
      </c>
      <c r="D255" s="1" t="n">
        <v>3.5</v>
      </c>
      <c r="E255" s="1" t="n">
        <v>6.5</v>
      </c>
      <c r="F255" s="1" t="n">
        <v>9.7</v>
      </c>
      <c r="O255" s="3"/>
      <c r="P255" s="3"/>
    </row>
    <row r="256" customFormat="false" ht="14.25" hidden="false" customHeight="false" outlineLevel="0" collapsed="false">
      <c r="A256" s="3" t="s">
        <v>674</v>
      </c>
      <c r="B256" s="3" t="s">
        <v>675</v>
      </c>
      <c r="C256" s="3" t="s">
        <v>676</v>
      </c>
      <c r="D256" s="1" t="n">
        <v>4.5</v>
      </c>
      <c r="E256" s="1" t="n">
        <v>8.9</v>
      </c>
      <c r="F256" s="1" t="n">
        <v>10.5</v>
      </c>
      <c r="I256" s="3" t="s">
        <v>677</v>
      </c>
      <c r="O256" s="3"/>
      <c r="P256" s="3"/>
    </row>
    <row r="257" customFormat="false" ht="14.25" hidden="true" customHeight="false" outlineLevel="0" collapsed="false">
      <c r="A257" s="3" t="s">
        <v>678</v>
      </c>
      <c r="B257" s="3" t="s">
        <v>386</v>
      </c>
      <c r="C257" s="2" t="n">
        <v>165</v>
      </c>
      <c r="D257" s="1" t="n">
        <v>3.5</v>
      </c>
      <c r="E257" s="1" t="n">
        <v>5.5</v>
      </c>
      <c r="F257" s="1" t="n">
        <v>8.2</v>
      </c>
      <c r="I257" s="3" t="s">
        <v>679</v>
      </c>
      <c r="O257" s="3"/>
      <c r="P257" s="3"/>
    </row>
    <row r="258" customFormat="false" ht="14.25" hidden="true" customHeight="false" outlineLevel="0" collapsed="false">
      <c r="A258" s="3" t="s">
        <v>680</v>
      </c>
      <c r="B258" s="3" t="s">
        <v>621</v>
      </c>
      <c r="C258" s="2" t="n">
        <v>180</v>
      </c>
      <c r="D258" s="1" t="n">
        <v>2.5</v>
      </c>
      <c r="E258" s="1" t="n">
        <v>5.5</v>
      </c>
      <c r="F258" s="1" t="n">
        <v>8.4</v>
      </c>
      <c r="H258" s="1" t="n">
        <v>9.5</v>
      </c>
      <c r="I258" s="3" t="s">
        <v>681</v>
      </c>
      <c r="O258" s="3"/>
      <c r="P258" s="3"/>
    </row>
    <row r="259" customFormat="false" ht="14.25" hidden="true" customHeight="false" outlineLevel="0" collapsed="false">
      <c r="A259" s="3" t="s">
        <v>682</v>
      </c>
      <c r="B259" s="3" t="s">
        <v>683</v>
      </c>
      <c r="C259" s="2" t="n">
        <v>174</v>
      </c>
      <c r="D259" s="1" t="n">
        <v>3</v>
      </c>
      <c r="E259" s="1" t="n">
        <v>6</v>
      </c>
      <c r="F259" s="1" t="n">
        <v>9.7</v>
      </c>
      <c r="I259" s="3" t="s">
        <v>684</v>
      </c>
      <c r="O259" s="3"/>
      <c r="P259" s="3"/>
    </row>
    <row r="260" customFormat="false" ht="14.25" hidden="true" customHeight="false" outlineLevel="0" collapsed="false">
      <c r="A260" s="3" t="s">
        <v>685</v>
      </c>
      <c r="B260" s="3" t="s">
        <v>686</v>
      </c>
      <c r="C260" s="2" t="n">
        <v>192</v>
      </c>
      <c r="D260" s="1" t="n">
        <v>3.5</v>
      </c>
      <c r="E260" s="1" t="n">
        <v>6</v>
      </c>
      <c r="F260" s="1" t="n">
        <v>9.6</v>
      </c>
      <c r="I260" s="2" t="s">
        <v>687</v>
      </c>
      <c r="O260" s="3"/>
      <c r="P260" s="3"/>
    </row>
    <row r="261" customFormat="false" ht="14.25" hidden="true" customHeight="false" outlineLevel="0" collapsed="false">
      <c r="A261" s="3" t="s">
        <v>688</v>
      </c>
      <c r="B261" s="3" t="s">
        <v>689</v>
      </c>
      <c r="C261" s="2" t="n">
        <v>170</v>
      </c>
      <c r="D261" s="1" t="n">
        <v>4</v>
      </c>
      <c r="E261" s="1" t="n">
        <v>7.8</v>
      </c>
      <c r="F261" s="1" t="n">
        <v>9.8</v>
      </c>
      <c r="O261" s="3"/>
      <c r="P261" s="3"/>
    </row>
    <row r="262" customFormat="false" ht="14.25" hidden="true" customHeight="false" outlineLevel="0" collapsed="false">
      <c r="A262" s="3" t="s">
        <v>690</v>
      </c>
      <c r="B262" s="3" t="s">
        <v>691</v>
      </c>
      <c r="C262" s="2" t="n">
        <v>160</v>
      </c>
      <c r="D262" s="1" t="n">
        <v>4.5</v>
      </c>
      <c r="E262" s="1" t="n">
        <v>7.8</v>
      </c>
      <c r="F262" s="1" t="n">
        <v>10.2</v>
      </c>
      <c r="I262" s="3" t="s">
        <v>221</v>
      </c>
      <c r="O262" s="3"/>
      <c r="P262" s="3"/>
    </row>
    <row r="263" customFormat="false" ht="14.25" hidden="true" customHeight="false" outlineLevel="0" collapsed="false">
      <c r="A263" s="3" t="s">
        <v>692</v>
      </c>
      <c r="B263" s="3" t="s">
        <v>636</v>
      </c>
      <c r="C263" s="2" t="n">
        <v>195</v>
      </c>
      <c r="D263" s="1" t="n">
        <v>3</v>
      </c>
      <c r="E263" s="1" t="n">
        <v>6.5</v>
      </c>
      <c r="F263" s="1" t="n">
        <v>9.5</v>
      </c>
      <c r="I263" s="2" t="s">
        <v>693</v>
      </c>
      <c r="O263" s="3"/>
      <c r="P263" s="3"/>
    </row>
    <row r="264" customFormat="false" ht="14.25" hidden="true" customHeight="false" outlineLevel="0" collapsed="false">
      <c r="A264" s="3" t="s">
        <v>694</v>
      </c>
      <c r="B264" s="3" t="s">
        <v>695</v>
      </c>
      <c r="C264" s="2" t="n">
        <v>155</v>
      </c>
      <c r="D264" s="1" t="n">
        <v>4</v>
      </c>
      <c r="E264" s="1" t="n">
        <v>7.8</v>
      </c>
      <c r="F264" s="1" t="n">
        <v>10.2</v>
      </c>
      <c r="I264" s="3" t="s">
        <v>696</v>
      </c>
      <c r="O264" s="3"/>
      <c r="P264" s="3"/>
    </row>
    <row r="265" customFormat="false" ht="14.25" hidden="true" customHeight="false" outlineLevel="0" collapsed="false">
      <c r="A265" s="3" t="s">
        <v>697</v>
      </c>
      <c r="B265" s="2" t="s">
        <v>698</v>
      </c>
      <c r="C265" s="2" t="n">
        <v>195</v>
      </c>
      <c r="D265" s="1" t="n">
        <v>4</v>
      </c>
      <c r="E265" s="1" t="n">
        <v>7.8</v>
      </c>
      <c r="F265" s="1" t="n">
        <v>10.6</v>
      </c>
      <c r="O265" s="3"/>
      <c r="P265" s="3"/>
    </row>
    <row r="266" customFormat="false" ht="14.25" hidden="true" customHeight="false" outlineLevel="0" collapsed="false">
      <c r="A266" s="3" t="s">
        <v>699</v>
      </c>
      <c r="B266" s="3" t="s">
        <v>700</v>
      </c>
      <c r="C266" s="2" t="n">
        <v>135</v>
      </c>
      <c r="D266" s="1" t="n">
        <v>3</v>
      </c>
      <c r="E266" s="1" t="n">
        <v>7</v>
      </c>
      <c r="F266" s="1" t="n">
        <v>9.4</v>
      </c>
      <c r="O266" s="3"/>
      <c r="P266" s="3"/>
    </row>
    <row r="267" customFormat="false" ht="14.25" hidden="true" customHeight="false" outlineLevel="0" collapsed="false">
      <c r="A267" s="3" t="s">
        <v>701</v>
      </c>
      <c r="B267" s="3" t="s">
        <v>702</v>
      </c>
      <c r="C267" s="2" t="n">
        <v>175</v>
      </c>
      <c r="D267" s="1" t="n">
        <v>3.5</v>
      </c>
      <c r="E267" s="1" t="n">
        <v>6.5</v>
      </c>
      <c r="F267" s="1" t="n">
        <v>10</v>
      </c>
      <c r="O267" s="3"/>
      <c r="P267" s="3"/>
    </row>
    <row r="268" customFormat="false" ht="14.25" hidden="true" customHeight="false" outlineLevel="0" collapsed="false">
      <c r="A268" s="3" t="s">
        <v>703</v>
      </c>
      <c r="B268" s="3" t="s">
        <v>155</v>
      </c>
      <c r="C268" s="2" t="n">
        <v>222</v>
      </c>
      <c r="D268" s="1" t="n">
        <v>3.5</v>
      </c>
      <c r="E268" s="1" t="n">
        <v>6.5</v>
      </c>
      <c r="F268" s="1" t="n">
        <v>9.9</v>
      </c>
      <c r="I268" s="3" t="s">
        <v>704</v>
      </c>
      <c r="O268" s="3"/>
      <c r="P268" s="3"/>
    </row>
    <row r="269" customFormat="false" ht="14.25" hidden="true" customHeight="false" outlineLevel="0" collapsed="false">
      <c r="A269" s="3" t="s">
        <v>705</v>
      </c>
      <c r="B269" s="2" t="s">
        <v>417</v>
      </c>
      <c r="C269" s="2" t="n">
        <v>159</v>
      </c>
      <c r="D269" s="1" t="n">
        <v>3</v>
      </c>
      <c r="E269" s="1" t="n">
        <v>3.5</v>
      </c>
      <c r="F269" s="1" t="n">
        <v>8.9</v>
      </c>
      <c r="I269" s="2" t="s">
        <v>706</v>
      </c>
      <c r="O269" s="3"/>
      <c r="P269" s="3"/>
    </row>
    <row r="270" customFormat="false" ht="14.25" hidden="true" customHeight="false" outlineLevel="0" collapsed="false">
      <c r="A270" s="3" t="s">
        <v>707</v>
      </c>
      <c r="B270" s="3" t="s">
        <v>708</v>
      </c>
      <c r="C270" s="2" t="n">
        <v>155</v>
      </c>
      <c r="D270" s="1" t="n">
        <v>3</v>
      </c>
      <c r="E270" s="1" t="n">
        <v>7.8</v>
      </c>
      <c r="F270" s="1" t="n">
        <v>9.8</v>
      </c>
      <c r="I270" s="3" t="s">
        <v>447</v>
      </c>
      <c r="O270" s="3"/>
      <c r="P270" s="3"/>
    </row>
    <row r="271" customFormat="false" ht="14.25" hidden="true" customHeight="false" outlineLevel="0" collapsed="false">
      <c r="A271" s="3" t="s">
        <v>709</v>
      </c>
      <c r="B271" s="3" t="s">
        <v>645</v>
      </c>
      <c r="C271" s="2" t="n">
        <v>165</v>
      </c>
      <c r="D271" s="1" t="n">
        <v>4.5</v>
      </c>
      <c r="E271" s="1" t="n">
        <v>7</v>
      </c>
      <c r="F271" s="1" t="n">
        <v>10.1</v>
      </c>
      <c r="I271" s="3" t="s">
        <v>408</v>
      </c>
      <c r="O271" s="3"/>
      <c r="P271" s="3"/>
    </row>
    <row r="272" customFormat="false" ht="14.25" hidden="true" customHeight="false" outlineLevel="0" collapsed="false">
      <c r="A272" s="3" t="s">
        <v>710</v>
      </c>
      <c r="B272" s="3" t="s">
        <v>602</v>
      </c>
      <c r="C272" s="2" t="n">
        <v>178</v>
      </c>
      <c r="D272" s="1" t="n">
        <v>3.5</v>
      </c>
      <c r="E272" s="1" t="n">
        <v>6</v>
      </c>
      <c r="F272" s="1" t="n">
        <v>9.8</v>
      </c>
      <c r="I272" s="2" t="s">
        <v>711</v>
      </c>
      <c r="O272" s="3"/>
      <c r="P272" s="3"/>
    </row>
    <row r="273" customFormat="false" ht="14.25" hidden="true" customHeight="false" outlineLevel="0" collapsed="false">
      <c r="A273" s="3" t="s">
        <v>712</v>
      </c>
      <c r="B273" s="3" t="s">
        <v>339</v>
      </c>
      <c r="C273" s="2" t="n">
        <v>100</v>
      </c>
      <c r="D273" s="1" t="n">
        <v>2.5</v>
      </c>
      <c r="E273" s="1" t="n">
        <v>5.5</v>
      </c>
      <c r="F273" s="1" t="n">
        <v>8.9</v>
      </c>
      <c r="I273" s="2" t="s">
        <v>713</v>
      </c>
      <c r="O273" s="3"/>
      <c r="P273" s="3"/>
    </row>
    <row r="274" customFormat="false" ht="14.25" hidden="true" customHeight="false" outlineLevel="0" collapsed="false">
      <c r="A274" s="3" t="s">
        <v>714</v>
      </c>
      <c r="B274" s="3" t="s">
        <v>715</v>
      </c>
      <c r="C274" s="2" t="n">
        <v>180</v>
      </c>
      <c r="D274" s="1" t="n">
        <v>3</v>
      </c>
      <c r="E274" s="1" t="n">
        <v>5.5</v>
      </c>
      <c r="F274" s="1" t="n">
        <v>8.9</v>
      </c>
      <c r="H274" s="1" t="n">
        <v>9.4</v>
      </c>
      <c r="I274" s="3" t="s">
        <v>716</v>
      </c>
      <c r="O274" s="3"/>
      <c r="P274" s="3"/>
    </row>
    <row r="275" customFormat="false" ht="14.25" hidden="true" customHeight="false" outlineLevel="0" collapsed="false">
      <c r="A275" s="3" t="s">
        <v>717</v>
      </c>
      <c r="B275" s="3" t="s">
        <v>585</v>
      </c>
      <c r="C275" s="2" t="n">
        <v>205</v>
      </c>
      <c r="D275" s="1" t="n">
        <v>5</v>
      </c>
      <c r="E275" s="1" t="n">
        <v>7.8</v>
      </c>
      <c r="F275" s="1" t="n">
        <v>10.8</v>
      </c>
      <c r="I275" s="3" t="s">
        <v>447</v>
      </c>
      <c r="O275" s="3"/>
      <c r="P275" s="3"/>
    </row>
    <row r="276" customFormat="false" ht="14.25" hidden="true" customHeight="false" outlineLevel="0" collapsed="false">
      <c r="A276" s="3" t="s">
        <v>718</v>
      </c>
      <c r="B276" s="3" t="s">
        <v>719</v>
      </c>
      <c r="C276" s="2" t="n">
        <v>165</v>
      </c>
      <c r="D276" s="1" t="n">
        <v>3</v>
      </c>
      <c r="E276" s="1" t="n">
        <v>7</v>
      </c>
      <c r="F276" s="1" t="n">
        <v>10.3</v>
      </c>
      <c r="I276" s="2" t="s">
        <v>720</v>
      </c>
      <c r="O276" s="3"/>
      <c r="P276" s="3"/>
    </row>
    <row r="277" customFormat="false" ht="14.25" hidden="true" customHeight="false" outlineLevel="0" collapsed="false">
      <c r="A277" s="3" t="s">
        <v>721</v>
      </c>
      <c r="B277" s="3" t="s">
        <v>722</v>
      </c>
      <c r="C277" s="2" t="n">
        <v>180</v>
      </c>
      <c r="D277" s="1" t="n">
        <v>4.5</v>
      </c>
      <c r="E277" s="1" t="n">
        <v>8.3</v>
      </c>
      <c r="F277" s="1" t="n">
        <v>10.4</v>
      </c>
      <c r="I277" s="2" t="s">
        <v>723</v>
      </c>
      <c r="O277" s="3"/>
      <c r="P277" s="3"/>
    </row>
    <row r="278" customFormat="false" ht="14.25" hidden="true" customHeight="false" outlineLevel="0" collapsed="false">
      <c r="A278" s="3" t="s">
        <v>724</v>
      </c>
      <c r="B278" s="3" t="s">
        <v>725</v>
      </c>
      <c r="C278" s="2" t="n">
        <v>201</v>
      </c>
      <c r="D278" s="1" t="n">
        <v>4</v>
      </c>
      <c r="E278" s="1" t="n">
        <v>7.5</v>
      </c>
      <c r="F278" s="1" t="n">
        <v>9.9</v>
      </c>
      <c r="I278" s="3" t="s">
        <v>726</v>
      </c>
      <c r="O278" s="3"/>
      <c r="P278" s="3"/>
    </row>
    <row r="279" customFormat="false" ht="14.25" hidden="true" customHeight="false" outlineLevel="0" collapsed="false">
      <c r="A279" s="3" t="s">
        <v>727</v>
      </c>
      <c r="B279" s="2" t="s">
        <v>728</v>
      </c>
      <c r="C279" s="2" t="n">
        <v>190</v>
      </c>
      <c r="D279" s="1" t="n">
        <v>5.5</v>
      </c>
      <c r="E279" s="1" t="n">
        <v>8.5</v>
      </c>
      <c r="F279" s="1" t="n">
        <v>10.9</v>
      </c>
      <c r="I279" s="3" t="s">
        <v>729</v>
      </c>
      <c r="O279" s="3"/>
      <c r="P279" s="3"/>
    </row>
    <row r="280" customFormat="false" ht="14.25" hidden="true" customHeight="false" outlineLevel="0" collapsed="false">
      <c r="A280" s="3" t="s">
        <v>730</v>
      </c>
      <c r="B280" s="3" t="s">
        <v>645</v>
      </c>
      <c r="C280" s="2" t="n">
        <v>165</v>
      </c>
      <c r="D280" s="1" t="n">
        <v>3.5</v>
      </c>
      <c r="E280" s="1" t="n">
        <v>7.5</v>
      </c>
      <c r="F280" s="1" t="n">
        <v>9.9</v>
      </c>
      <c r="I280" s="3" t="s">
        <v>731</v>
      </c>
      <c r="O280" s="3"/>
      <c r="P280" s="3"/>
    </row>
    <row r="281" customFormat="false" ht="14.25" hidden="true" customHeight="false" outlineLevel="0" collapsed="false">
      <c r="A281" s="3" t="s">
        <v>732</v>
      </c>
      <c r="B281" s="3" t="s">
        <v>733</v>
      </c>
      <c r="C281" s="2" t="n">
        <v>160</v>
      </c>
      <c r="D281" s="1" t="n">
        <v>4.5</v>
      </c>
      <c r="E281" s="1" t="n">
        <v>7.8</v>
      </c>
      <c r="F281" s="1" t="n">
        <v>9.7</v>
      </c>
      <c r="I281" s="3" t="s">
        <v>46</v>
      </c>
      <c r="O281" s="3"/>
      <c r="P281" s="3"/>
    </row>
    <row r="282" customFormat="false" ht="14.25" hidden="true" customHeight="false" outlineLevel="0" collapsed="false">
      <c r="A282" s="3" t="s">
        <v>734</v>
      </c>
      <c r="B282" s="2" t="s">
        <v>333</v>
      </c>
      <c r="C282" s="2" t="n">
        <v>180</v>
      </c>
      <c r="D282" s="1" t="n">
        <v>2.5</v>
      </c>
      <c r="E282" s="1" t="n">
        <v>5.5</v>
      </c>
      <c r="F282" s="1" t="n">
        <v>8.4</v>
      </c>
      <c r="H282" s="1" t="n">
        <v>9.7</v>
      </c>
      <c r="I282" s="3" t="s">
        <v>735</v>
      </c>
      <c r="O282" s="3"/>
      <c r="P282" s="3"/>
    </row>
    <row r="283" customFormat="false" ht="14.25" hidden="true" customHeight="false" outlineLevel="0" collapsed="false">
      <c r="A283" s="3" t="s">
        <v>736</v>
      </c>
      <c r="B283" s="2" t="s">
        <v>737</v>
      </c>
      <c r="C283" s="2" t="n">
        <v>160</v>
      </c>
      <c r="D283" s="1" t="n">
        <v>1.5</v>
      </c>
      <c r="E283" s="1" t="n">
        <v>5</v>
      </c>
      <c r="F283" s="1" t="n">
        <v>7.8</v>
      </c>
      <c r="I283" s="3" t="s">
        <v>738</v>
      </c>
      <c r="O283" s="3"/>
      <c r="P283" s="3"/>
    </row>
    <row r="284" customFormat="false" ht="14.25" hidden="true" customHeight="false" outlineLevel="0" collapsed="false">
      <c r="A284" s="3" t="s">
        <v>739</v>
      </c>
      <c r="B284" s="3" t="s">
        <v>740</v>
      </c>
      <c r="C284" s="2" t="n">
        <v>102</v>
      </c>
      <c r="D284" s="1" t="n">
        <v>3</v>
      </c>
      <c r="E284" s="1" t="n">
        <v>6.5</v>
      </c>
      <c r="F284" s="1" t="n">
        <v>8.8</v>
      </c>
      <c r="G284" s="1" t="n">
        <v>9.8</v>
      </c>
      <c r="I284" s="3" t="s">
        <v>741</v>
      </c>
      <c r="O284" s="3"/>
      <c r="P284" s="3"/>
    </row>
    <row r="285" customFormat="false" ht="14.25" hidden="true" customHeight="false" outlineLevel="0" collapsed="false">
      <c r="A285" s="3" t="s">
        <v>742</v>
      </c>
      <c r="B285" s="3" t="s">
        <v>602</v>
      </c>
      <c r="C285" s="2" t="n">
        <v>175</v>
      </c>
      <c r="D285" s="1" t="n">
        <v>4.5</v>
      </c>
      <c r="E285" s="1" t="n">
        <v>7.8</v>
      </c>
      <c r="F285" s="1" t="n">
        <v>10.6</v>
      </c>
      <c r="I285" s="3" t="s">
        <v>743</v>
      </c>
      <c r="O285" s="3"/>
      <c r="P285" s="3"/>
    </row>
    <row r="286" customFormat="false" ht="14.25" hidden="true" customHeight="false" outlineLevel="0" collapsed="false">
      <c r="A286" s="3" t="s">
        <v>744</v>
      </c>
      <c r="B286" s="2" t="s">
        <v>745</v>
      </c>
      <c r="C286" s="2" t="n">
        <v>200</v>
      </c>
      <c r="D286" s="1" t="n">
        <v>3</v>
      </c>
      <c r="E286" s="1" t="n">
        <v>7</v>
      </c>
      <c r="F286" s="1" t="n">
        <v>9.8</v>
      </c>
      <c r="I286" s="3" t="s">
        <v>259</v>
      </c>
      <c r="O286" s="3"/>
      <c r="P286" s="3"/>
    </row>
    <row r="287" customFormat="false" ht="14.25" hidden="true" customHeight="false" outlineLevel="0" collapsed="false">
      <c r="A287" s="3" t="s">
        <v>746</v>
      </c>
      <c r="B287" s="3" t="s">
        <v>747</v>
      </c>
      <c r="C287" s="2" t="n">
        <v>190</v>
      </c>
      <c r="D287" s="1" t="n">
        <v>4</v>
      </c>
      <c r="E287" s="1" t="n">
        <v>7.8</v>
      </c>
      <c r="F287" s="1" t="n">
        <v>9.7</v>
      </c>
      <c r="I287" s="2" t="s">
        <v>748</v>
      </c>
      <c r="O287" s="3"/>
      <c r="P287" s="3"/>
    </row>
    <row r="288" customFormat="false" ht="14.25" hidden="true" customHeight="false" outlineLevel="0" collapsed="false">
      <c r="A288" s="3" t="s">
        <v>749</v>
      </c>
      <c r="B288" s="3" t="s">
        <v>750</v>
      </c>
      <c r="C288" s="2" t="n">
        <v>168</v>
      </c>
      <c r="D288" s="1" t="n">
        <v>4</v>
      </c>
      <c r="E288" s="1" t="n">
        <v>7.5</v>
      </c>
      <c r="F288" s="1" t="n">
        <v>10.2</v>
      </c>
      <c r="I288" s="2" t="s">
        <v>751</v>
      </c>
      <c r="O288" s="3"/>
      <c r="P288" s="3"/>
    </row>
    <row r="289" customFormat="false" ht="14.25" hidden="true" customHeight="false" outlineLevel="0" collapsed="false">
      <c r="A289" s="3" t="s">
        <v>752</v>
      </c>
      <c r="B289" s="3" t="s">
        <v>753</v>
      </c>
      <c r="C289" s="2" t="n">
        <v>160</v>
      </c>
      <c r="D289" s="1" t="n">
        <v>4.5</v>
      </c>
      <c r="E289" s="1" t="n">
        <v>7</v>
      </c>
      <c r="F289" s="1" t="n">
        <v>9.9</v>
      </c>
      <c r="I289" s="3" t="s">
        <v>754</v>
      </c>
      <c r="O289" s="3"/>
      <c r="P289" s="3"/>
    </row>
    <row r="290" customFormat="false" ht="14.25" hidden="true" customHeight="false" outlineLevel="0" collapsed="false">
      <c r="A290" s="3" t="s">
        <v>755</v>
      </c>
      <c r="B290" s="3" t="s">
        <v>756</v>
      </c>
      <c r="C290" s="2" t="n">
        <v>165</v>
      </c>
      <c r="D290" s="1" t="n">
        <v>4.5</v>
      </c>
      <c r="E290" s="1" t="n">
        <v>7</v>
      </c>
      <c r="F290" s="1" t="n">
        <v>8.8</v>
      </c>
      <c r="H290" s="1" t="n">
        <v>9.6</v>
      </c>
      <c r="I290" s="2" t="s">
        <v>757</v>
      </c>
      <c r="O290" s="3"/>
      <c r="P290" s="3"/>
    </row>
    <row r="291" customFormat="false" ht="14.25" hidden="true" customHeight="false" outlineLevel="0" collapsed="false">
      <c r="A291" s="3" t="s">
        <v>758</v>
      </c>
      <c r="B291" s="3" t="s">
        <v>389</v>
      </c>
      <c r="C291" s="2" t="n">
        <v>174.59</v>
      </c>
      <c r="D291" s="1" t="n">
        <v>3</v>
      </c>
      <c r="E291" s="1" t="n">
        <v>6.5</v>
      </c>
      <c r="F291" s="1" t="n">
        <v>9.9</v>
      </c>
      <c r="I291" s="3" t="s">
        <v>759</v>
      </c>
      <c r="O291" s="3"/>
      <c r="P291" s="3"/>
    </row>
    <row r="292" customFormat="false" ht="14.25" hidden="true" customHeight="false" outlineLevel="0" collapsed="false">
      <c r="A292" s="3" t="s">
        <v>760</v>
      </c>
      <c r="B292" s="2" t="s">
        <v>235</v>
      </c>
      <c r="C292" s="2" t="n">
        <v>260</v>
      </c>
      <c r="D292" s="1" t="n">
        <v>2.5</v>
      </c>
      <c r="E292" s="1" t="n">
        <v>7</v>
      </c>
      <c r="F292" s="1" t="n">
        <v>10.2</v>
      </c>
      <c r="I292" s="2" t="s">
        <v>761</v>
      </c>
      <c r="O292" s="3"/>
      <c r="P292" s="3"/>
    </row>
    <row r="293" customFormat="false" ht="14.25" hidden="true" customHeight="false" outlineLevel="0" collapsed="false">
      <c r="A293" s="3" t="s">
        <v>762</v>
      </c>
      <c r="B293" s="3" t="s">
        <v>389</v>
      </c>
      <c r="C293" s="2" t="n">
        <v>100</v>
      </c>
      <c r="D293" s="1" t="n">
        <v>3</v>
      </c>
      <c r="E293" s="1" t="n">
        <v>7.5</v>
      </c>
      <c r="F293" s="1" t="n">
        <v>9.5</v>
      </c>
      <c r="I293" s="3" t="s">
        <v>763</v>
      </c>
      <c r="O293" s="3"/>
      <c r="P293" s="3"/>
    </row>
    <row r="294" customFormat="false" ht="14.25" hidden="true" customHeight="false" outlineLevel="0" collapsed="false">
      <c r="A294" s="3" t="s">
        <v>764</v>
      </c>
      <c r="B294" s="3" t="s">
        <v>765</v>
      </c>
      <c r="C294" s="2" t="n">
        <v>177</v>
      </c>
      <c r="D294" s="1" t="n">
        <v>4.5</v>
      </c>
      <c r="E294" s="1" t="n">
        <v>8.8</v>
      </c>
      <c r="F294" s="1" t="n">
        <v>10.7</v>
      </c>
      <c r="O294" s="3"/>
      <c r="P294" s="3"/>
    </row>
    <row r="295" customFormat="false" ht="14.25" hidden="true" customHeight="false" outlineLevel="0" collapsed="false">
      <c r="A295" s="3" t="s">
        <v>766</v>
      </c>
      <c r="B295" s="3" t="s">
        <v>767</v>
      </c>
      <c r="C295" s="2" t="n">
        <v>180</v>
      </c>
      <c r="D295" s="1" t="n">
        <v>3.5</v>
      </c>
      <c r="E295" s="1" t="n">
        <v>5</v>
      </c>
      <c r="F295" s="1" t="n">
        <v>8.3</v>
      </c>
      <c r="H295" s="1" t="n">
        <v>9.7</v>
      </c>
      <c r="I295" s="2" t="s">
        <v>195</v>
      </c>
      <c r="O295" s="3"/>
      <c r="P295" s="3"/>
    </row>
    <row r="296" customFormat="false" ht="14.25" hidden="true" customHeight="false" outlineLevel="0" collapsed="false">
      <c r="A296" s="3" t="s">
        <v>768</v>
      </c>
      <c r="B296" s="3" t="s">
        <v>769</v>
      </c>
      <c r="C296" s="2" t="n">
        <v>205</v>
      </c>
      <c r="D296" s="1" t="n">
        <v>4</v>
      </c>
      <c r="E296" s="1" t="n">
        <v>7.8</v>
      </c>
      <c r="F296" s="1" t="n">
        <v>9.8</v>
      </c>
      <c r="O296" s="3"/>
      <c r="P296" s="3"/>
    </row>
    <row r="297" customFormat="false" ht="14.25" hidden="true" customHeight="false" outlineLevel="0" collapsed="false">
      <c r="A297" s="3" t="s">
        <v>770</v>
      </c>
      <c r="B297" s="3" t="s">
        <v>437</v>
      </c>
      <c r="C297" s="3" t="s">
        <v>771</v>
      </c>
      <c r="D297" s="1" t="n">
        <v>3</v>
      </c>
      <c r="E297" s="1" t="n">
        <v>6.5</v>
      </c>
      <c r="F297" s="1" t="n">
        <v>9.5</v>
      </c>
      <c r="H297" s="1" t="n">
        <v>10.3</v>
      </c>
      <c r="I297" s="3" t="s">
        <v>772</v>
      </c>
      <c r="O297" s="3"/>
      <c r="P297" s="3"/>
    </row>
    <row r="298" customFormat="false" ht="14.25" hidden="true" customHeight="false" outlineLevel="0" collapsed="false">
      <c r="A298" s="3" t="s">
        <v>773</v>
      </c>
      <c r="B298" s="3" t="s">
        <v>602</v>
      </c>
      <c r="C298" s="2" t="n">
        <v>170</v>
      </c>
      <c r="D298" s="1" t="n">
        <v>3</v>
      </c>
      <c r="E298" s="1" t="n">
        <v>7</v>
      </c>
      <c r="F298" s="1" t="n">
        <v>9.5</v>
      </c>
      <c r="I298" s="3" t="s">
        <v>774</v>
      </c>
      <c r="O298" s="3"/>
      <c r="P298" s="3"/>
    </row>
    <row r="299" customFormat="false" ht="14.25" hidden="true" customHeight="false" outlineLevel="0" collapsed="false">
      <c r="A299" s="3" t="s">
        <v>775</v>
      </c>
      <c r="B299" s="3" t="s">
        <v>776</v>
      </c>
      <c r="C299" s="3" t="s">
        <v>777</v>
      </c>
      <c r="D299" s="1" t="n">
        <v>2.5</v>
      </c>
      <c r="E299" s="1" t="n">
        <v>5.5</v>
      </c>
      <c r="F299" s="1" t="n">
        <v>8.2</v>
      </c>
      <c r="I299" s="2" t="s">
        <v>778</v>
      </c>
      <c r="O299" s="3"/>
      <c r="P299" s="3"/>
    </row>
    <row r="300" customFormat="false" ht="14.25" hidden="true" customHeight="false" outlineLevel="0" collapsed="false">
      <c r="A300" s="3" t="s">
        <v>779</v>
      </c>
      <c r="B300" s="3" t="s">
        <v>780</v>
      </c>
      <c r="C300" s="2" t="n">
        <v>152</v>
      </c>
      <c r="D300" s="1" t="n">
        <v>3</v>
      </c>
      <c r="E300" s="1" t="n">
        <v>5.5</v>
      </c>
      <c r="F300" s="1" t="n">
        <v>9.3</v>
      </c>
      <c r="I300" s="3" t="s">
        <v>781</v>
      </c>
      <c r="O300" s="3"/>
      <c r="P300" s="3"/>
    </row>
    <row r="301" customFormat="false" ht="14.25" hidden="true" customHeight="false" outlineLevel="0" collapsed="false">
      <c r="A301" s="3" t="s">
        <v>782</v>
      </c>
      <c r="B301" s="3" t="s">
        <v>437</v>
      </c>
      <c r="C301" s="2" t="n">
        <v>190</v>
      </c>
      <c r="D301" s="1" t="n">
        <v>3.5</v>
      </c>
      <c r="E301" s="1" t="n">
        <v>6.5</v>
      </c>
      <c r="F301" s="1" t="n">
        <v>10</v>
      </c>
      <c r="I301" s="3" t="s">
        <v>77</v>
      </c>
      <c r="O301" s="3"/>
      <c r="P301" s="3"/>
    </row>
    <row r="302" customFormat="false" ht="14.25" hidden="true" customHeight="false" outlineLevel="0" collapsed="false">
      <c r="A302" s="3" t="s">
        <v>783</v>
      </c>
      <c r="B302" s="3" t="s">
        <v>784</v>
      </c>
      <c r="C302" s="2" t="n">
        <v>188</v>
      </c>
      <c r="D302" s="1" t="n">
        <v>4.5</v>
      </c>
      <c r="E302" s="1" t="n">
        <v>7.5</v>
      </c>
      <c r="F302" s="1" t="n">
        <v>10.7</v>
      </c>
      <c r="I302" s="3" t="s">
        <v>785</v>
      </c>
      <c r="O302" s="3"/>
      <c r="P302" s="3"/>
    </row>
    <row r="303" customFormat="false" ht="14.25" hidden="true" customHeight="false" outlineLevel="0" collapsed="false">
      <c r="A303" s="3" t="s">
        <v>786</v>
      </c>
      <c r="B303" s="3" t="s">
        <v>787</v>
      </c>
      <c r="C303" s="2" t="n">
        <v>200</v>
      </c>
      <c r="D303" s="1" t="n">
        <v>2.5</v>
      </c>
      <c r="E303" s="1" t="n">
        <v>7.5</v>
      </c>
      <c r="F303" s="1" t="n">
        <v>9.8</v>
      </c>
      <c r="I303" s="3" t="s">
        <v>353</v>
      </c>
      <c r="O303" s="3"/>
      <c r="P303" s="3"/>
    </row>
    <row r="304" customFormat="false" ht="14.25" hidden="true" customHeight="false" outlineLevel="0" collapsed="false">
      <c r="A304" s="3" t="s">
        <v>788</v>
      </c>
      <c r="B304" s="3" t="s">
        <v>486</v>
      </c>
      <c r="C304" s="2" t="n">
        <v>200</v>
      </c>
      <c r="D304" s="1" t="n">
        <v>5</v>
      </c>
      <c r="E304" s="1" t="n">
        <v>8.5</v>
      </c>
      <c r="F304" s="1" t="n">
        <v>10.6</v>
      </c>
      <c r="I304" s="3" t="s">
        <v>75</v>
      </c>
      <c r="O304" s="3"/>
      <c r="P304" s="3"/>
    </row>
    <row r="305" customFormat="false" ht="14.25" hidden="true" customHeight="false" outlineLevel="0" collapsed="false">
      <c r="A305" s="3" t="s">
        <v>789</v>
      </c>
      <c r="B305" s="3" t="s">
        <v>790</v>
      </c>
      <c r="C305" s="2" t="n">
        <v>130</v>
      </c>
      <c r="D305" s="1" t="n">
        <v>2</v>
      </c>
      <c r="E305" s="1" t="n">
        <v>5</v>
      </c>
      <c r="F305" s="1" t="n">
        <v>8.7</v>
      </c>
      <c r="I305" s="3" t="s">
        <v>75</v>
      </c>
      <c r="O305" s="3"/>
      <c r="P305" s="3"/>
    </row>
    <row r="306" customFormat="false" ht="14.25" hidden="true" customHeight="false" outlineLevel="0" collapsed="false">
      <c r="A306" s="3" t="s">
        <v>791</v>
      </c>
      <c r="B306" s="3" t="s">
        <v>792</v>
      </c>
      <c r="C306" s="2" t="n">
        <v>126</v>
      </c>
      <c r="D306" s="1" t="n">
        <v>1</v>
      </c>
      <c r="E306" s="1" t="n">
        <v>4</v>
      </c>
      <c r="F306" s="1" t="n">
        <v>7.8</v>
      </c>
      <c r="G306" s="2" t="s">
        <v>793</v>
      </c>
      <c r="O306" s="3"/>
      <c r="P306" s="3"/>
    </row>
    <row r="307" customFormat="false" ht="14.25" hidden="true" customHeight="false" outlineLevel="0" collapsed="false">
      <c r="A307" s="3" t="s">
        <v>794</v>
      </c>
      <c r="B307" s="2" t="s">
        <v>795</v>
      </c>
      <c r="C307" s="2" t="n">
        <v>132</v>
      </c>
      <c r="D307" s="1" t="n">
        <v>4</v>
      </c>
      <c r="E307" s="1" t="n">
        <v>7.8</v>
      </c>
      <c r="F307" s="1" t="n">
        <v>9.4</v>
      </c>
      <c r="H307" s="1" t="n">
        <v>10.3</v>
      </c>
      <c r="I307" s="3" t="s">
        <v>796</v>
      </c>
      <c r="O307" s="3"/>
      <c r="P307" s="3"/>
    </row>
    <row r="308" customFormat="false" ht="14.25" hidden="true" customHeight="false" outlineLevel="0" collapsed="false">
      <c r="A308" s="3" t="s">
        <v>797</v>
      </c>
      <c r="B308" s="3" t="s">
        <v>798</v>
      </c>
      <c r="C308" s="3" t="s">
        <v>799</v>
      </c>
      <c r="D308" s="1" t="n">
        <v>7</v>
      </c>
      <c r="E308" s="1" t="n">
        <v>8.7</v>
      </c>
      <c r="F308" s="1" t="n">
        <v>10.4</v>
      </c>
      <c r="H308" s="1" t="n">
        <v>11.5</v>
      </c>
      <c r="I308" s="2" t="s">
        <v>102</v>
      </c>
      <c r="O308" s="3"/>
      <c r="P308" s="3"/>
    </row>
    <row r="309" customFormat="false" ht="14.25" hidden="true" customHeight="false" outlineLevel="0" collapsed="false">
      <c r="A309" s="3" t="s">
        <v>800</v>
      </c>
      <c r="B309" s="3" t="s">
        <v>801</v>
      </c>
      <c r="C309" s="2" t="n">
        <v>153</v>
      </c>
      <c r="D309" s="1" t="n">
        <v>4</v>
      </c>
      <c r="E309" s="1" t="n">
        <v>5.5</v>
      </c>
      <c r="F309" s="1" t="n">
        <v>9.2</v>
      </c>
      <c r="I309" s="2" t="s">
        <v>802</v>
      </c>
      <c r="O309" s="3"/>
      <c r="P309" s="3"/>
    </row>
    <row r="310" customFormat="false" ht="14.25" hidden="true" customHeight="false" outlineLevel="0" collapsed="false">
      <c r="A310" s="3" t="s">
        <v>803</v>
      </c>
      <c r="B310" s="3" t="s">
        <v>804</v>
      </c>
      <c r="C310" s="2" t="n">
        <v>185</v>
      </c>
      <c r="D310" s="1" t="n">
        <v>2</v>
      </c>
      <c r="E310" s="1" t="n">
        <v>6</v>
      </c>
      <c r="F310" s="1" t="n">
        <v>9.4</v>
      </c>
      <c r="I310" s="2" t="s">
        <v>805</v>
      </c>
      <c r="O310" s="3"/>
      <c r="P310" s="3"/>
    </row>
    <row r="311" customFormat="false" ht="14.25" hidden="true" customHeight="false" outlineLevel="0" collapsed="false">
      <c r="A311" s="3" t="s">
        <v>806</v>
      </c>
      <c r="B311" s="3" t="s">
        <v>266</v>
      </c>
      <c r="C311" s="2" t="n">
        <v>174</v>
      </c>
      <c r="D311" s="1" t="n">
        <v>4.5</v>
      </c>
      <c r="E311" s="1" t="n">
        <v>8.6</v>
      </c>
      <c r="F311" s="1" t="n">
        <v>10.1</v>
      </c>
      <c r="H311" s="1" t="n">
        <v>11.2</v>
      </c>
      <c r="I311" s="2" t="s">
        <v>807</v>
      </c>
      <c r="O311" s="3"/>
      <c r="P311" s="3"/>
    </row>
    <row r="312" customFormat="false" ht="14.25" hidden="true" customHeight="false" outlineLevel="0" collapsed="false">
      <c r="A312" s="3" t="s">
        <v>808</v>
      </c>
      <c r="B312" s="3" t="s">
        <v>809</v>
      </c>
      <c r="C312" s="2" t="n">
        <v>132</v>
      </c>
      <c r="D312" s="1" t="n">
        <v>2.5</v>
      </c>
      <c r="E312" s="1" t="n">
        <v>5.5</v>
      </c>
      <c r="F312" s="1" t="n">
        <v>8.2</v>
      </c>
      <c r="G312" s="1" t="n">
        <v>9.1</v>
      </c>
      <c r="I312" s="2" t="s">
        <v>810</v>
      </c>
      <c r="O312" s="3"/>
      <c r="P312" s="3"/>
    </row>
    <row r="313" customFormat="false" ht="14.25" hidden="true" customHeight="false" outlineLevel="0" collapsed="false">
      <c r="A313" s="3" t="s">
        <v>811</v>
      </c>
      <c r="B313" s="2" t="s">
        <v>812</v>
      </c>
      <c r="C313" s="2" t="n">
        <v>120</v>
      </c>
      <c r="D313" s="1" t="n">
        <v>3</v>
      </c>
      <c r="E313" s="1" t="n">
        <v>7.5</v>
      </c>
      <c r="F313" s="1" t="n">
        <v>9</v>
      </c>
      <c r="I313" s="3" t="s">
        <v>259</v>
      </c>
      <c r="O313" s="3"/>
      <c r="P313" s="3"/>
    </row>
    <row r="314" customFormat="false" ht="14.25" hidden="true" customHeight="false" outlineLevel="0" collapsed="false">
      <c r="A314" s="3" t="s">
        <v>813</v>
      </c>
      <c r="B314" s="3" t="s">
        <v>814</v>
      </c>
      <c r="C314" s="2" t="n">
        <v>205</v>
      </c>
      <c r="D314" s="1" t="n">
        <v>5.5</v>
      </c>
      <c r="E314" s="1" t="n">
        <v>8.8</v>
      </c>
      <c r="F314" s="1" t="n">
        <v>10.8</v>
      </c>
      <c r="I314" s="3" t="s">
        <v>815</v>
      </c>
      <c r="O314" s="3"/>
      <c r="P314" s="3"/>
    </row>
    <row r="315" customFormat="false" ht="14.25" hidden="true" customHeight="false" outlineLevel="0" collapsed="false">
      <c r="A315" s="3" t="s">
        <v>816</v>
      </c>
      <c r="B315" s="3" t="s">
        <v>817</v>
      </c>
      <c r="C315" s="3" t="s">
        <v>818</v>
      </c>
      <c r="D315" s="1" t="n">
        <v>2</v>
      </c>
      <c r="E315" s="1" t="n">
        <v>5</v>
      </c>
      <c r="F315" s="1" t="n">
        <v>8</v>
      </c>
      <c r="I315" s="3" t="s">
        <v>819</v>
      </c>
      <c r="O315" s="3"/>
      <c r="P315" s="3"/>
    </row>
    <row r="316" customFormat="false" ht="14.25" hidden="true" customHeight="false" outlineLevel="0" collapsed="false">
      <c r="A316" s="3" t="s">
        <v>820</v>
      </c>
      <c r="B316" s="3" t="s">
        <v>389</v>
      </c>
      <c r="C316" s="2" t="n">
        <v>140</v>
      </c>
      <c r="D316" s="1" t="n">
        <v>3</v>
      </c>
      <c r="E316" s="1" t="n">
        <v>7</v>
      </c>
      <c r="F316" s="1" t="n">
        <v>9.8</v>
      </c>
      <c r="I316" s="3" t="s">
        <v>821</v>
      </c>
      <c r="O316" s="3"/>
      <c r="P316" s="3"/>
    </row>
    <row r="317" customFormat="false" ht="14.25" hidden="true" customHeight="false" outlineLevel="0" collapsed="false">
      <c r="A317" s="3" t="s">
        <v>822</v>
      </c>
      <c r="B317" s="2" t="s">
        <v>795</v>
      </c>
      <c r="C317" s="2" t="n">
        <v>202</v>
      </c>
      <c r="D317" s="1" t="n">
        <v>4</v>
      </c>
      <c r="E317" s="1" t="n">
        <v>7.8</v>
      </c>
      <c r="F317" s="1" t="n">
        <v>10.4</v>
      </c>
      <c r="I317" s="3" t="s">
        <v>823</v>
      </c>
      <c r="O317" s="3"/>
      <c r="P317" s="3"/>
    </row>
    <row r="318" customFormat="false" ht="14.25" hidden="true" customHeight="false" outlineLevel="0" collapsed="false">
      <c r="A318" s="3" t="s">
        <v>824</v>
      </c>
      <c r="B318" s="2" t="s">
        <v>312</v>
      </c>
      <c r="C318" s="2" t="n">
        <v>150</v>
      </c>
      <c r="D318" s="1" t="n">
        <v>2.5</v>
      </c>
      <c r="E318" s="1" t="n">
        <v>6</v>
      </c>
      <c r="F318" s="1" t="n">
        <v>8.4</v>
      </c>
      <c r="H318" s="1" t="n">
        <v>9.6</v>
      </c>
      <c r="I318" s="2" t="s">
        <v>825</v>
      </c>
      <c r="O318" s="3"/>
      <c r="P318" s="3"/>
    </row>
    <row r="319" customFormat="false" ht="14.25" hidden="true" customHeight="false" outlineLevel="0" collapsed="false">
      <c r="A319" s="3" t="s">
        <v>826</v>
      </c>
      <c r="B319" s="3" t="s">
        <v>827</v>
      </c>
      <c r="C319" s="2" t="n">
        <v>170</v>
      </c>
      <c r="D319" s="1" t="n">
        <v>4</v>
      </c>
      <c r="E319" s="1" t="n">
        <v>7.5</v>
      </c>
      <c r="F319" s="1" t="n">
        <v>9.6</v>
      </c>
      <c r="H319" s="1" t="n">
        <v>10.6</v>
      </c>
      <c r="I319" s="2" t="s">
        <v>195</v>
      </c>
      <c r="O319" s="3"/>
      <c r="P319" s="3"/>
    </row>
    <row r="320" customFormat="false" ht="14.25" hidden="true" customHeight="false" outlineLevel="0" collapsed="false">
      <c r="A320" s="3" t="s">
        <v>828</v>
      </c>
      <c r="B320" s="3" t="s">
        <v>829</v>
      </c>
      <c r="C320" s="2" t="n">
        <v>122</v>
      </c>
      <c r="D320" s="1" t="n">
        <v>4.5</v>
      </c>
      <c r="E320" s="1" t="n">
        <v>8.2</v>
      </c>
      <c r="F320" s="1" t="n">
        <v>10.4</v>
      </c>
      <c r="I320" s="3" t="s">
        <v>830</v>
      </c>
      <c r="O320" s="3"/>
      <c r="P320" s="3"/>
    </row>
    <row r="321" customFormat="false" ht="14.25" hidden="true" customHeight="false" outlineLevel="0" collapsed="false">
      <c r="A321" s="3" t="s">
        <v>831</v>
      </c>
      <c r="B321" s="3" t="s">
        <v>82</v>
      </c>
      <c r="C321" s="2" t="n">
        <v>144</v>
      </c>
      <c r="D321" s="1" t="n">
        <v>4.5</v>
      </c>
      <c r="E321" s="1" t="n">
        <v>7</v>
      </c>
      <c r="F321" s="1" t="n">
        <v>9.1</v>
      </c>
      <c r="H321" s="1" t="n">
        <v>9.8</v>
      </c>
      <c r="I321" s="3" t="s">
        <v>832</v>
      </c>
      <c r="O321" s="3"/>
      <c r="P321" s="3"/>
    </row>
    <row r="322" customFormat="false" ht="14.25" hidden="true" customHeight="false" outlineLevel="0" collapsed="false">
      <c r="A322" s="3" t="s">
        <v>833</v>
      </c>
      <c r="B322" s="3" t="s">
        <v>42</v>
      </c>
      <c r="C322" s="2" t="n">
        <v>189</v>
      </c>
      <c r="D322" s="1" t="n">
        <v>4</v>
      </c>
      <c r="E322" s="1" t="n">
        <v>6.5</v>
      </c>
      <c r="F322" s="1" t="n">
        <v>9.6</v>
      </c>
      <c r="I322" s="3" t="s">
        <v>834</v>
      </c>
      <c r="O322" s="3"/>
      <c r="P322" s="3"/>
    </row>
    <row r="323" customFormat="false" ht="14.25" hidden="true" customHeight="false" outlineLevel="0" collapsed="false">
      <c r="A323" s="3" t="s">
        <v>833</v>
      </c>
      <c r="B323" s="3" t="s">
        <v>585</v>
      </c>
      <c r="C323" s="2" t="n">
        <v>170</v>
      </c>
      <c r="D323" s="1" t="n">
        <v>2.5</v>
      </c>
      <c r="E323" s="1" t="n">
        <v>6</v>
      </c>
      <c r="F323" s="1" t="n">
        <v>8.7</v>
      </c>
      <c r="H323" s="1" t="n">
        <v>10.2</v>
      </c>
      <c r="I323" s="3" t="s">
        <v>835</v>
      </c>
      <c r="O323" s="3"/>
      <c r="P323" s="3"/>
    </row>
    <row r="324" customFormat="false" ht="14.25" hidden="true" customHeight="false" outlineLevel="0" collapsed="false">
      <c r="A324" s="3" t="s">
        <v>836</v>
      </c>
      <c r="B324" s="3" t="s">
        <v>837</v>
      </c>
      <c r="C324" s="2" t="n">
        <v>270</v>
      </c>
      <c r="D324" s="1" t="n">
        <v>2.5</v>
      </c>
      <c r="E324" s="1" t="n">
        <v>5.5</v>
      </c>
      <c r="F324" s="1" t="n">
        <v>8.4</v>
      </c>
      <c r="I324" s="2" t="s">
        <v>838</v>
      </c>
      <c r="O324" s="3"/>
      <c r="P324" s="3"/>
    </row>
    <row r="325" customFormat="false" ht="14.25" hidden="true" customHeight="false" outlineLevel="0" collapsed="false">
      <c r="A325" s="3" t="s">
        <v>839</v>
      </c>
      <c r="B325" s="3" t="s">
        <v>144</v>
      </c>
      <c r="C325" s="2" t="n">
        <v>195</v>
      </c>
      <c r="D325" s="1" t="n">
        <v>5</v>
      </c>
      <c r="E325" s="1" t="n">
        <v>7.8</v>
      </c>
      <c r="F325" s="1" t="n">
        <v>9.5</v>
      </c>
      <c r="G325" s="1" t="n">
        <v>10.5</v>
      </c>
      <c r="I325" s="2" t="s">
        <v>840</v>
      </c>
      <c r="O325" s="3"/>
      <c r="P325" s="3"/>
    </row>
    <row r="326" customFormat="false" ht="14.25" hidden="true" customHeight="false" outlineLevel="0" collapsed="false">
      <c r="A326" s="3" t="s">
        <v>841</v>
      </c>
      <c r="B326" s="2" t="s">
        <v>842</v>
      </c>
      <c r="C326" s="2" t="n">
        <v>165</v>
      </c>
      <c r="D326" s="1" t="n">
        <v>3</v>
      </c>
      <c r="E326" s="1" t="n">
        <v>7</v>
      </c>
      <c r="F326" s="1" t="n">
        <v>9.4</v>
      </c>
      <c r="I326" s="3" t="s">
        <v>843</v>
      </c>
      <c r="O326" s="3"/>
      <c r="P326" s="3"/>
    </row>
    <row r="327" customFormat="false" ht="14.25" hidden="true" customHeight="false" outlineLevel="0" collapsed="false">
      <c r="A327" s="3" t="s">
        <v>844</v>
      </c>
      <c r="B327" s="3" t="s">
        <v>845</v>
      </c>
      <c r="C327" s="2" t="n">
        <v>200</v>
      </c>
      <c r="D327" s="1" t="n">
        <v>4.5</v>
      </c>
      <c r="E327" s="1" t="n">
        <v>7.5</v>
      </c>
      <c r="F327" s="1" t="n">
        <v>9.7</v>
      </c>
      <c r="H327" s="1" t="n">
        <v>10.4</v>
      </c>
      <c r="I327" s="2" t="s">
        <v>195</v>
      </c>
      <c r="O327" s="3"/>
      <c r="P327" s="3"/>
    </row>
    <row r="328" customFormat="false" ht="14.25" hidden="true" customHeight="false" outlineLevel="0" collapsed="false">
      <c r="A328" s="3" t="s">
        <v>846</v>
      </c>
      <c r="B328" s="3" t="s">
        <v>847</v>
      </c>
      <c r="C328" s="2" t="n">
        <v>180</v>
      </c>
      <c r="D328" s="1" t="n">
        <v>2.5</v>
      </c>
      <c r="E328" s="1" t="n">
        <v>6</v>
      </c>
      <c r="F328" s="1" t="n">
        <v>8.4</v>
      </c>
      <c r="I328" s="3" t="s">
        <v>848</v>
      </c>
      <c r="O328" s="3"/>
      <c r="P328" s="3"/>
    </row>
    <row r="329" customFormat="false" ht="14.25" hidden="true" customHeight="false" outlineLevel="0" collapsed="false">
      <c r="A329" s="3" t="s">
        <v>849</v>
      </c>
      <c r="B329" s="3" t="s">
        <v>389</v>
      </c>
      <c r="C329" s="2" t="n">
        <v>150</v>
      </c>
      <c r="D329" s="1" t="n">
        <v>4</v>
      </c>
      <c r="E329" s="1" t="n">
        <v>7.8</v>
      </c>
      <c r="F329" s="1" t="n">
        <v>9.4</v>
      </c>
      <c r="H329" s="1" t="n">
        <v>10.2</v>
      </c>
      <c r="I329" s="2" t="s">
        <v>757</v>
      </c>
      <c r="O329" s="3"/>
      <c r="P329" s="3"/>
    </row>
    <row r="330" customFormat="false" ht="14.25" hidden="true" customHeight="false" outlineLevel="0" collapsed="false">
      <c r="A330" s="3" t="s">
        <v>850</v>
      </c>
      <c r="B330" s="3" t="s">
        <v>851</v>
      </c>
      <c r="C330" s="2" t="n">
        <v>150</v>
      </c>
      <c r="D330" s="1" t="n">
        <v>4.5</v>
      </c>
      <c r="E330" s="1" t="n">
        <v>7.5</v>
      </c>
      <c r="F330" s="1" t="n">
        <v>10.2</v>
      </c>
      <c r="O330" s="3"/>
      <c r="P330" s="3"/>
    </row>
    <row r="331" customFormat="false" ht="14.25" hidden="true" customHeight="false" outlineLevel="0" collapsed="false">
      <c r="A331" s="3" t="s">
        <v>852</v>
      </c>
      <c r="B331" s="3" t="s">
        <v>303</v>
      </c>
      <c r="C331" s="2" t="n">
        <v>155</v>
      </c>
      <c r="D331" s="1" t="n">
        <v>4</v>
      </c>
      <c r="E331" s="1" t="n">
        <v>6.5</v>
      </c>
      <c r="F331" s="1" t="n">
        <v>9.4</v>
      </c>
      <c r="I331" s="3" t="s">
        <v>853</v>
      </c>
      <c r="O331" s="3"/>
      <c r="P331" s="3"/>
    </row>
    <row r="332" customFormat="false" ht="14.25" hidden="true" customHeight="false" outlineLevel="0" collapsed="false">
      <c r="A332" s="3" t="s">
        <v>854</v>
      </c>
      <c r="B332" s="3" t="s">
        <v>792</v>
      </c>
      <c r="C332" s="2" t="n">
        <v>174</v>
      </c>
      <c r="D332" s="1" t="n">
        <v>2.5</v>
      </c>
      <c r="E332" s="1" t="n">
        <v>6.5</v>
      </c>
      <c r="F332" s="1" t="n">
        <v>8.5</v>
      </c>
      <c r="I332" s="3" t="s">
        <v>855</v>
      </c>
      <c r="O332" s="3"/>
      <c r="P332" s="3"/>
    </row>
    <row r="333" customFormat="false" ht="14.25" hidden="true" customHeight="false" outlineLevel="0" collapsed="false">
      <c r="A333" s="3" t="s">
        <v>856</v>
      </c>
      <c r="B333" s="3" t="s">
        <v>857</v>
      </c>
      <c r="C333" s="2" t="n">
        <v>240</v>
      </c>
      <c r="D333" s="1" t="n">
        <v>5</v>
      </c>
      <c r="E333" s="1" t="n">
        <v>8.9</v>
      </c>
      <c r="F333" s="1" t="n">
        <v>10.7</v>
      </c>
      <c r="I333" s="2" t="s">
        <v>858</v>
      </c>
      <c r="O333" s="3"/>
      <c r="P333" s="3"/>
    </row>
    <row r="334" customFormat="false" ht="14.25" hidden="true" customHeight="false" outlineLevel="0" collapsed="false">
      <c r="A334" s="3" t="s">
        <v>859</v>
      </c>
      <c r="B334" s="3" t="s">
        <v>374</v>
      </c>
      <c r="C334" s="2" t="n">
        <v>174</v>
      </c>
      <c r="D334" s="1" t="n">
        <v>4.5</v>
      </c>
      <c r="E334" s="1" t="n">
        <v>6.5</v>
      </c>
      <c r="F334" s="1" t="n">
        <v>8</v>
      </c>
      <c r="O334" s="3"/>
      <c r="P334" s="3"/>
    </row>
    <row r="335" customFormat="false" ht="14.25" hidden="true" customHeight="false" outlineLevel="0" collapsed="false">
      <c r="A335" s="3" t="s">
        <v>860</v>
      </c>
      <c r="B335" s="3" t="s">
        <v>250</v>
      </c>
      <c r="C335" s="2" t="n">
        <v>130</v>
      </c>
      <c r="D335" s="1" t="n">
        <v>3.5</v>
      </c>
      <c r="E335" s="1" t="n">
        <v>6.5</v>
      </c>
      <c r="F335" s="1" t="n">
        <v>9.6</v>
      </c>
      <c r="I335" s="2" t="s">
        <v>861</v>
      </c>
      <c r="O335" s="3"/>
      <c r="P335" s="3"/>
    </row>
    <row r="336" customFormat="false" ht="14.25" hidden="true" customHeight="false" outlineLevel="0" collapsed="false">
      <c r="A336" s="3" t="s">
        <v>862</v>
      </c>
      <c r="B336" s="3" t="s">
        <v>621</v>
      </c>
      <c r="C336" s="2" t="n">
        <v>186</v>
      </c>
      <c r="D336" s="1" t="n">
        <v>4.5</v>
      </c>
      <c r="E336" s="1" t="n">
        <v>7.8</v>
      </c>
      <c r="F336" s="1" t="n">
        <v>9.6</v>
      </c>
      <c r="H336" s="1" t="n">
        <v>10.2</v>
      </c>
      <c r="I336" s="2" t="s">
        <v>195</v>
      </c>
      <c r="O336" s="3"/>
      <c r="P336" s="3"/>
    </row>
    <row r="337" customFormat="false" ht="14.25" hidden="true" customHeight="false" outlineLevel="0" collapsed="false">
      <c r="A337" s="3" t="s">
        <v>863</v>
      </c>
      <c r="B337" s="3" t="s">
        <v>864</v>
      </c>
      <c r="C337" s="3" t="s">
        <v>865</v>
      </c>
      <c r="D337" s="1" t="n">
        <v>3</v>
      </c>
      <c r="E337" s="1" t="n">
        <v>7</v>
      </c>
      <c r="F337" s="1" t="n">
        <v>9.1</v>
      </c>
      <c r="I337" s="3" t="s">
        <v>866</v>
      </c>
      <c r="O337" s="3"/>
      <c r="P337" s="3"/>
    </row>
    <row r="338" customFormat="false" ht="14.25" hidden="true" customHeight="false" outlineLevel="0" collapsed="false">
      <c r="A338" s="3" t="s">
        <v>867</v>
      </c>
      <c r="B338" s="3" t="s">
        <v>868</v>
      </c>
      <c r="C338" s="2" t="n">
        <v>163</v>
      </c>
      <c r="D338" s="1" t="n">
        <v>4</v>
      </c>
      <c r="E338" s="1" t="n">
        <v>7.8</v>
      </c>
      <c r="F338" s="1" t="n">
        <v>9.8</v>
      </c>
      <c r="I338" s="3" t="s">
        <v>259</v>
      </c>
      <c r="O338" s="3"/>
      <c r="P338" s="3"/>
    </row>
    <row r="339" customFormat="false" ht="14.25" hidden="true" customHeight="false" outlineLevel="0" collapsed="false">
      <c r="A339" s="3" t="s">
        <v>869</v>
      </c>
      <c r="B339" s="3" t="s">
        <v>870</v>
      </c>
      <c r="C339" s="2" t="n">
        <v>160</v>
      </c>
      <c r="D339" s="1" t="n">
        <v>5.5</v>
      </c>
      <c r="E339" s="1" t="n">
        <v>8.4</v>
      </c>
      <c r="F339" s="1" t="n">
        <v>10.8</v>
      </c>
      <c r="O339" s="3"/>
      <c r="P339" s="3"/>
    </row>
    <row r="340" customFormat="false" ht="14.25" hidden="true" customHeight="false" outlineLevel="0" collapsed="false">
      <c r="A340" s="3" t="s">
        <v>871</v>
      </c>
      <c r="B340" s="3" t="s">
        <v>533</v>
      </c>
      <c r="C340" s="2" t="n">
        <v>140</v>
      </c>
      <c r="D340" s="1" t="n">
        <v>2.5</v>
      </c>
      <c r="E340" s="1" t="n">
        <v>4</v>
      </c>
      <c r="F340" s="1" t="n">
        <v>7.8</v>
      </c>
      <c r="I340" s="2" t="s">
        <v>872</v>
      </c>
      <c r="O340" s="3"/>
      <c r="P340" s="3"/>
    </row>
    <row r="341" customFormat="false" ht="14.25" hidden="false" customHeight="false" outlineLevel="0" collapsed="false">
      <c r="A341" s="3" t="s">
        <v>873</v>
      </c>
      <c r="B341" s="3" t="s">
        <v>874</v>
      </c>
      <c r="C341" s="3" t="s">
        <v>875</v>
      </c>
      <c r="D341" s="1" t="n">
        <v>4.5</v>
      </c>
      <c r="E341" s="1" t="n">
        <v>8.1</v>
      </c>
      <c r="F341" s="1" t="n">
        <v>10.5</v>
      </c>
      <c r="I341" s="3" t="s">
        <v>259</v>
      </c>
      <c r="O341" s="3"/>
      <c r="P341" s="3"/>
    </row>
    <row r="342" customFormat="false" ht="14.25" hidden="true" customHeight="false" outlineLevel="0" collapsed="false">
      <c r="A342" s="3" t="s">
        <v>876</v>
      </c>
      <c r="B342" s="3" t="s">
        <v>877</v>
      </c>
      <c r="C342" s="2" t="n">
        <v>187</v>
      </c>
      <c r="D342" s="1" t="n">
        <v>1</v>
      </c>
      <c r="E342" s="1" t="n">
        <v>4</v>
      </c>
      <c r="F342" s="1" t="n">
        <v>7.8</v>
      </c>
      <c r="I342" s="2" t="s">
        <v>878</v>
      </c>
      <c r="O342" s="3"/>
      <c r="P342" s="3"/>
    </row>
    <row r="343" customFormat="false" ht="14.25" hidden="true" customHeight="false" outlineLevel="0" collapsed="false">
      <c r="A343" s="3" t="s">
        <v>879</v>
      </c>
      <c r="B343" s="3" t="s">
        <v>880</v>
      </c>
      <c r="C343" s="2" t="n">
        <v>191</v>
      </c>
      <c r="D343" s="1" t="n">
        <v>3</v>
      </c>
      <c r="E343" s="1" t="n">
        <v>6</v>
      </c>
      <c r="F343" s="1" t="n">
        <v>9.2</v>
      </c>
      <c r="I343" s="2" t="s">
        <v>881</v>
      </c>
      <c r="O343" s="3"/>
      <c r="P343" s="3"/>
    </row>
    <row r="344" customFormat="false" ht="14.25" hidden="true" customHeight="false" outlineLevel="0" collapsed="false">
      <c r="A344" s="3" t="s">
        <v>882</v>
      </c>
      <c r="B344" s="3" t="s">
        <v>667</v>
      </c>
      <c r="C344" s="2" t="n">
        <v>180</v>
      </c>
      <c r="D344" s="1" t="n">
        <v>3.5</v>
      </c>
      <c r="E344" s="1" t="n">
        <v>7.5</v>
      </c>
      <c r="F344" s="1" t="n">
        <v>9.7</v>
      </c>
      <c r="I344" s="2" t="s">
        <v>883</v>
      </c>
      <c r="O344" s="3"/>
      <c r="P344" s="3"/>
    </row>
    <row r="345" customFormat="false" ht="14.25" hidden="true" customHeight="false" outlineLevel="0" collapsed="false">
      <c r="A345" s="3" t="s">
        <v>884</v>
      </c>
      <c r="B345" s="3" t="s">
        <v>885</v>
      </c>
      <c r="C345" s="2" t="n">
        <v>205</v>
      </c>
      <c r="D345" s="1" t="n">
        <v>5.5</v>
      </c>
      <c r="E345" s="1" t="n">
        <v>9.4</v>
      </c>
      <c r="F345" s="1" t="n">
        <v>11</v>
      </c>
      <c r="I345" s="3" t="s">
        <v>886</v>
      </c>
      <c r="O345" s="3"/>
      <c r="P345" s="3"/>
    </row>
    <row r="346" customFormat="false" ht="14.25" hidden="true" customHeight="false" outlineLevel="0" collapsed="false">
      <c r="A346" s="3" t="s">
        <v>887</v>
      </c>
      <c r="B346" s="3" t="s">
        <v>888</v>
      </c>
      <c r="C346" s="2" t="n">
        <v>164</v>
      </c>
      <c r="D346" s="1" t="n">
        <v>3</v>
      </c>
      <c r="E346" s="1" t="n">
        <v>6</v>
      </c>
      <c r="F346" s="1" t="n">
        <v>8.8</v>
      </c>
      <c r="I346" s="3" t="s">
        <v>889</v>
      </c>
      <c r="O346" s="3"/>
      <c r="P346" s="3"/>
    </row>
    <row r="347" customFormat="false" ht="14.25" hidden="true" customHeight="false" outlineLevel="0" collapsed="false">
      <c r="A347" s="3" t="s">
        <v>890</v>
      </c>
      <c r="B347" s="3" t="s">
        <v>360</v>
      </c>
      <c r="C347" s="2" t="n">
        <v>175</v>
      </c>
      <c r="D347" s="1" t="n">
        <v>3.5</v>
      </c>
      <c r="E347" s="1" t="n">
        <v>6.5</v>
      </c>
      <c r="F347" s="1" t="n">
        <v>9.4</v>
      </c>
      <c r="I347" s="3" t="s">
        <v>891</v>
      </c>
      <c r="O347" s="3"/>
      <c r="P347" s="3"/>
    </row>
    <row r="348" customFormat="false" ht="14.25" hidden="true" customHeight="false" outlineLevel="0" collapsed="false">
      <c r="A348" s="3" t="s">
        <v>892</v>
      </c>
      <c r="B348" s="2" t="s">
        <v>893</v>
      </c>
      <c r="C348" s="2" t="n">
        <v>170</v>
      </c>
      <c r="D348" s="1" t="n">
        <v>3.5</v>
      </c>
      <c r="E348" s="1" t="n">
        <v>6</v>
      </c>
      <c r="F348" s="1" t="n">
        <v>8.3</v>
      </c>
      <c r="I348" s="3" t="s">
        <v>894</v>
      </c>
      <c r="O348" s="3"/>
      <c r="P348" s="3"/>
    </row>
    <row r="349" customFormat="false" ht="14.25" hidden="true" customHeight="false" outlineLevel="0" collapsed="false">
      <c r="A349" s="3" t="s">
        <v>895</v>
      </c>
      <c r="B349" s="3" t="s">
        <v>776</v>
      </c>
      <c r="C349" s="2" t="n">
        <v>178</v>
      </c>
      <c r="D349" s="1" t="n">
        <v>1.5</v>
      </c>
      <c r="E349" s="1" t="n">
        <v>4.5</v>
      </c>
      <c r="F349" s="1" t="n">
        <v>7</v>
      </c>
      <c r="G349" s="1" t="n">
        <v>8.5</v>
      </c>
      <c r="I349" s="2" t="s">
        <v>896</v>
      </c>
      <c r="O349" s="3"/>
      <c r="P349" s="3"/>
    </row>
    <row r="350" customFormat="false" ht="14.25" hidden="true" customHeight="false" outlineLevel="0" collapsed="false">
      <c r="A350" s="3" t="s">
        <v>897</v>
      </c>
      <c r="B350" s="3" t="s">
        <v>898</v>
      </c>
      <c r="C350" s="2" t="n">
        <v>166</v>
      </c>
      <c r="D350" s="1" t="n">
        <v>4</v>
      </c>
      <c r="E350" s="1" t="n">
        <v>7.5</v>
      </c>
      <c r="F350" s="1" t="n">
        <v>9.8</v>
      </c>
      <c r="O350" s="3"/>
      <c r="P350" s="3"/>
    </row>
    <row r="351" customFormat="false" ht="14.25" hidden="true" customHeight="false" outlineLevel="0" collapsed="false">
      <c r="A351" s="3" t="s">
        <v>899</v>
      </c>
      <c r="B351" s="3" t="s">
        <v>900</v>
      </c>
      <c r="C351" s="2" t="n">
        <v>185</v>
      </c>
      <c r="D351" s="1" t="n">
        <v>4</v>
      </c>
      <c r="E351" s="1" t="n">
        <v>7</v>
      </c>
      <c r="F351" s="1" t="n">
        <v>10</v>
      </c>
      <c r="I351" s="3" t="s">
        <v>901</v>
      </c>
      <c r="O351" s="3"/>
      <c r="P351" s="3"/>
    </row>
    <row r="352" customFormat="false" ht="14.25" hidden="true" customHeight="false" outlineLevel="0" collapsed="false">
      <c r="A352" s="3" t="s">
        <v>902</v>
      </c>
      <c r="B352" s="3" t="s">
        <v>903</v>
      </c>
      <c r="C352" s="2" t="n">
        <v>175</v>
      </c>
      <c r="D352" s="1" t="n">
        <v>4</v>
      </c>
      <c r="E352" s="1" t="n">
        <v>7.5</v>
      </c>
      <c r="F352" s="1" t="n">
        <v>10.6</v>
      </c>
      <c r="I352" s="3" t="s">
        <v>904</v>
      </c>
      <c r="O352" s="3"/>
      <c r="P352" s="3"/>
    </row>
    <row r="353" customFormat="false" ht="14.25" hidden="true" customHeight="false" outlineLevel="0" collapsed="false">
      <c r="A353" s="3" t="s">
        <v>905</v>
      </c>
      <c r="B353" s="3" t="s">
        <v>906</v>
      </c>
      <c r="C353" s="2" t="n">
        <v>90</v>
      </c>
      <c r="D353" s="1" t="n">
        <v>3</v>
      </c>
      <c r="E353" s="1" t="n">
        <v>5.5</v>
      </c>
      <c r="F353" s="1" t="n">
        <v>8.7</v>
      </c>
      <c r="I353" s="3" t="s">
        <v>46</v>
      </c>
      <c r="O353" s="3"/>
      <c r="P353" s="3"/>
    </row>
    <row r="354" customFormat="false" ht="14.25" hidden="true" customHeight="false" outlineLevel="0" collapsed="false">
      <c r="A354" s="3" t="s">
        <v>907</v>
      </c>
      <c r="B354" s="3" t="s">
        <v>144</v>
      </c>
      <c r="C354" s="2" t="n">
        <v>170</v>
      </c>
      <c r="D354" s="1" t="n">
        <v>3</v>
      </c>
      <c r="E354" s="1" t="n">
        <v>6</v>
      </c>
      <c r="F354" s="1" t="n">
        <v>8.3</v>
      </c>
      <c r="H354" s="1" t="n">
        <v>9.1</v>
      </c>
      <c r="I354" s="2" t="s">
        <v>195</v>
      </c>
      <c r="O354" s="3"/>
      <c r="P354" s="3"/>
    </row>
    <row r="355" customFormat="false" ht="14.25" hidden="true" customHeight="false" outlineLevel="0" collapsed="false">
      <c r="A355" s="3" t="s">
        <v>908</v>
      </c>
      <c r="B355" s="3" t="s">
        <v>287</v>
      </c>
      <c r="C355" s="2" t="n">
        <v>185</v>
      </c>
      <c r="D355" s="1" t="n">
        <v>5.5</v>
      </c>
      <c r="E355" s="1" t="n">
        <v>7.5</v>
      </c>
      <c r="F355" s="1" t="n">
        <v>10</v>
      </c>
      <c r="I355" s="2" t="s">
        <v>909</v>
      </c>
      <c r="O355" s="3"/>
      <c r="P355" s="3"/>
    </row>
    <row r="356" customFormat="false" ht="14.25" hidden="false" customHeight="false" outlineLevel="0" collapsed="false">
      <c r="A356" s="3" t="s">
        <v>910</v>
      </c>
      <c r="B356" s="3" t="s">
        <v>266</v>
      </c>
      <c r="C356" s="2" t="n">
        <v>200</v>
      </c>
      <c r="D356" s="1" t="n">
        <v>4</v>
      </c>
      <c r="E356" s="1" t="n">
        <v>7.8</v>
      </c>
      <c r="F356" s="1" t="n">
        <v>10.5</v>
      </c>
      <c r="I356" s="3" t="s">
        <v>911</v>
      </c>
      <c r="O356" s="3"/>
      <c r="P356" s="3"/>
    </row>
    <row r="357" customFormat="false" ht="14.25" hidden="true" customHeight="false" outlineLevel="0" collapsed="false">
      <c r="A357" s="3" t="s">
        <v>912</v>
      </c>
      <c r="B357" s="3" t="s">
        <v>913</v>
      </c>
      <c r="C357" s="2" t="n">
        <v>180</v>
      </c>
      <c r="D357" s="1" t="n">
        <v>3.5</v>
      </c>
      <c r="E357" s="1" t="n">
        <v>7</v>
      </c>
      <c r="F357" s="1" t="n">
        <v>9.8</v>
      </c>
      <c r="I357" s="3" t="s">
        <v>914</v>
      </c>
      <c r="O357" s="3"/>
      <c r="P357" s="3"/>
    </row>
    <row r="358" customFormat="false" ht="14.25" hidden="true" customHeight="false" outlineLevel="0" collapsed="false">
      <c r="A358" s="3" t="s">
        <v>915</v>
      </c>
      <c r="B358" s="2" t="s">
        <v>916</v>
      </c>
      <c r="C358" s="2" t="n">
        <v>160</v>
      </c>
      <c r="D358" s="1" t="n">
        <v>3</v>
      </c>
      <c r="E358" s="1" t="n">
        <v>6.5</v>
      </c>
      <c r="F358" s="1" t="n">
        <v>9.2</v>
      </c>
      <c r="I358" s="3" t="s">
        <v>130</v>
      </c>
      <c r="O358" s="3"/>
      <c r="P358" s="3"/>
    </row>
    <row r="359" customFormat="false" ht="14.25" hidden="true" customHeight="false" outlineLevel="0" collapsed="false">
      <c r="A359" s="3" t="s">
        <v>917</v>
      </c>
      <c r="B359" s="3" t="s">
        <v>918</v>
      </c>
      <c r="C359" s="2" t="n">
        <v>158</v>
      </c>
      <c r="D359" s="1" t="n">
        <v>2.5</v>
      </c>
      <c r="E359" s="1" t="n">
        <v>5</v>
      </c>
      <c r="F359" s="1" t="n">
        <v>8.6</v>
      </c>
      <c r="O359" s="3"/>
      <c r="P359" s="3"/>
    </row>
    <row r="360" customFormat="false" ht="14.25" hidden="false" customHeight="false" outlineLevel="0" collapsed="false">
      <c r="A360" s="3" t="s">
        <v>919</v>
      </c>
      <c r="B360" s="3" t="s">
        <v>602</v>
      </c>
      <c r="C360" s="2" t="n">
        <v>175</v>
      </c>
      <c r="D360" s="1" t="n">
        <v>4.5</v>
      </c>
      <c r="E360" s="1" t="n">
        <v>7.8</v>
      </c>
      <c r="F360" s="1" t="n">
        <v>10.5</v>
      </c>
      <c r="H360" s="1" t="n">
        <v>10.4</v>
      </c>
      <c r="I360" s="2" t="s">
        <v>920</v>
      </c>
      <c r="O360" s="3"/>
      <c r="P360" s="3"/>
    </row>
    <row r="361" customFormat="false" ht="14.25" hidden="true" customHeight="false" outlineLevel="0" collapsed="false">
      <c r="A361" s="3" t="s">
        <v>921</v>
      </c>
      <c r="B361" s="2" t="s">
        <v>922</v>
      </c>
      <c r="C361" s="2" t="n">
        <v>220</v>
      </c>
      <c r="D361" s="1" t="n">
        <v>3</v>
      </c>
      <c r="E361" s="1" t="n">
        <v>6</v>
      </c>
      <c r="F361" s="1" t="n">
        <v>9.3</v>
      </c>
      <c r="I361" s="3" t="s">
        <v>923</v>
      </c>
      <c r="O361" s="3"/>
      <c r="P361" s="3"/>
    </row>
    <row r="362" customFormat="false" ht="14.25" hidden="true" customHeight="false" outlineLevel="0" collapsed="false">
      <c r="A362" s="3" t="s">
        <v>924</v>
      </c>
      <c r="B362" s="3" t="s">
        <v>406</v>
      </c>
      <c r="C362" s="2" t="n">
        <v>150</v>
      </c>
      <c r="D362" s="1" t="n">
        <v>2.5</v>
      </c>
      <c r="E362" s="1" t="n">
        <v>5</v>
      </c>
      <c r="F362" s="1" t="n">
        <v>8.4</v>
      </c>
      <c r="I362" s="3" t="s">
        <v>925</v>
      </c>
      <c r="O362" s="3"/>
      <c r="P362" s="3"/>
    </row>
    <row r="363" customFormat="false" ht="14.25" hidden="true" customHeight="false" outlineLevel="0" collapsed="false">
      <c r="A363" s="3" t="s">
        <v>926</v>
      </c>
      <c r="B363" s="3" t="s">
        <v>927</v>
      </c>
      <c r="C363" s="2" t="n">
        <v>162</v>
      </c>
      <c r="D363" s="1" t="n">
        <v>4</v>
      </c>
      <c r="E363" s="1" t="n">
        <v>7</v>
      </c>
      <c r="F363" s="1" t="n">
        <v>8.8</v>
      </c>
      <c r="I363" s="3" t="s">
        <v>928</v>
      </c>
      <c r="O363" s="3"/>
      <c r="P363" s="3"/>
    </row>
    <row r="364" customFormat="false" ht="14.25" hidden="true" customHeight="false" outlineLevel="0" collapsed="false">
      <c r="A364" s="3" t="s">
        <v>929</v>
      </c>
      <c r="B364" s="3" t="s">
        <v>930</v>
      </c>
      <c r="C364" s="2" t="n">
        <v>170</v>
      </c>
      <c r="D364" s="1" t="n">
        <v>3.5</v>
      </c>
      <c r="E364" s="1" t="n">
        <v>6.5</v>
      </c>
      <c r="F364" s="1" t="n">
        <v>9.8</v>
      </c>
      <c r="I364" s="3" t="s">
        <v>931</v>
      </c>
      <c r="O364" s="3"/>
      <c r="P364" s="3"/>
    </row>
    <row r="365" customFormat="false" ht="14.25" hidden="true" customHeight="false" outlineLevel="0" collapsed="false">
      <c r="A365" s="3" t="s">
        <v>932</v>
      </c>
      <c r="B365" s="3" t="s">
        <v>639</v>
      </c>
      <c r="C365" s="2" t="n">
        <v>179</v>
      </c>
      <c r="D365" s="1" t="n">
        <v>3.5</v>
      </c>
      <c r="E365" s="1" t="n">
        <v>6.5</v>
      </c>
      <c r="F365" s="1" t="n">
        <v>9.4</v>
      </c>
      <c r="I365" s="3" t="s">
        <v>275</v>
      </c>
      <c r="O365" s="3"/>
      <c r="P365" s="3"/>
    </row>
    <row r="366" customFormat="false" ht="14.25" hidden="true" customHeight="false" outlineLevel="0" collapsed="false">
      <c r="A366" s="3" t="s">
        <v>933</v>
      </c>
      <c r="B366" s="2" t="s">
        <v>934</v>
      </c>
      <c r="C366" s="2" t="n">
        <v>180</v>
      </c>
      <c r="D366" s="1" t="n">
        <v>4.5</v>
      </c>
      <c r="E366" s="1" t="n">
        <v>7.8</v>
      </c>
      <c r="F366" s="1" t="n">
        <v>10.8</v>
      </c>
      <c r="I366" s="3" t="s">
        <v>935</v>
      </c>
      <c r="O366" s="3"/>
      <c r="P366" s="3"/>
    </row>
    <row r="367" customFormat="false" ht="14.25" hidden="false" customHeight="false" outlineLevel="0" collapsed="false">
      <c r="A367" s="3" t="s">
        <v>936</v>
      </c>
      <c r="B367" s="3" t="s">
        <v>937</v>
      </c>
      <c r="C367" s="2" t="n">
        <v>180</v>
      </c>
      <c r="D367" s="1" t="n">
        <v>4.5</v>
      </c>
      <c r="E367" s="1" t="n">
        <v>7.8</v>
      </c>
      <c r="F367" s="1" t="n">
        <v>10.5</v>
      </c>
      <c r="O367" s="3"/>
      <c r="P367" s="3"/>
    </row>
    <row r="368" customFormat="false" ht="14.25" hidden="true" customHeight="false" outlineLevel="0" collapsed="false">
      <c r="A368" s="3" t="s">
        <v>938</v>
      </c>
      <c r="B368" s="3" t="s">
        <v>939</v>
      </c>
      <c r="C368" s="2" t="n">
        <v>145</v>
      </c>
      <c r="D368" s="1" t="n">
        <v>3</v>
      </c>
      <c r="E368" s="1" t="n">
        <v>6.5</v>
      </c>
      <c r="F368" s="1" t="n">
        <v>9.5</v>
      </c>
      <c r="I368" s="3" t="s">
        <v>940</v>
      </c>
      <c r="O368" s="3"/>
      <c r="P368" s="3"/>
    </row>
    <row r="369" customFormat="false" ht="14.25" hidden="true" customHeight="false" outlineLevel="0" collapsed="false">
      <c r="A369" s="3" t="s">
        <v>941</v>
      </c>
      <c r="B369" s="3" t="s">
        <v>942</v>
      </c>
      <c r="C369" s="2" t="n">
        <v>150</v>
      </c>
      <c r="D369" s="1" t="n">
        <v>4</v>
      </c>
      <c r="E369" s="1" t="n">
        <v>6</v>
      </c>
      <c r="F369" s="1" t="n">
        <v>9.3</v>
      </c>
      <c r="G369" s="1" t="n">
        <v>9.9</v>
      </c>
      <c r="I369" s="3" t="s">
        <v>943</v>
      </c>
      <c r="O369" s="3"/>
      <c r="P369" s="3"/>
    </row>
    <row r="370" customFormat="false" ht="14.25" hidden="true" customHeight="false" outlineLevel="0" collapsed="false">
      <c r="A370" s="3" t="s">
        <v>944</v>
      </c>
      <c r="B370" s="3" t="s">
        <v>370</v>
      </c>
      <c r="C370" s="2" t="n">
        <v>180</v>
      </c>
      <c r="D370" s="1" t="n">
        <v>4.5</v>
      </c>
      <c r="E370" s="1" t="n">
        <v>7</v>
      </c>
      <c r="F370" s="1" t="n">
        <v>10.8</v>
      </c>
      <c r="I370" s="3" t="s">
        <v>945</v>
      </c>
      <c r="O370" s="3"/>
      <c r="P370" s="3"/>
    </row>
    <row r="371" customFormat="false" ht="14.25" hidden="true" customHeight="false" outlineLevel="0" collapsed="false">
      <c r="A371" s="3" t="s">
        <v>946</v>
      </c>
      <c r="B371" s="3" t="s">
        <v>452</v>
      </c>
      <c r="C371" s="2" t="n">
        <v>175</v>
      </c>
      <c r="D371" s="1" t="n">
        <v>3.5</v>
      </c>
      <c r="E371" s="1" t="n">
        <v>6.5</v>
      </c>
      <c r="F371" s="1" t="n">
        <v>9.6</v>
      </c>
      <c r="I371" s="3" t="s">
        <v>447</v>
      </c>
      <c r="O371" s="3"/>
      <c r="P371" s="3"/>
    </row>
    <row r="372" customFormat="false" ht="14.25" hidden="true" customHeight="false" outlineLevel="0" collapsed="false">
      <c r="A372" s="3" t="s">
        <v>947</v>
      </c>
      <c r="B372" s="3" t="s">
        <v>470</v>
      </c>
      <c r="C372" s="2" t="n">
        <v>105</v>
      </c>
      <c r="D372" s="1" t="n">
        <v>2.5</v>
      </c>
      <c r="E372" s="1" t="n">
        <v>5</v>
      </c>
      <c r="F372" s="1" t="n">
        <v>9.2</v>
      </c>
      <c r="I372" s="2" t="s">
        <v>948</v>
      </c>
      <c r="O372" s="3"/>
      <c r="P372" s="3"/>
    </row>
    <row r="373" customFormat="false" ht="14.25" hidden="true" customHeight="false" outlineLevel="0" collapsed="false">
      <c r="A373" s="3" t="s">
        <v>949</v>
      </c>
      <c r="B373" s="2" t="s">
        <v>950</v>
      </c>
      <c r="C373" s="2" t="n">
        <v>182</v>
      </c>
      <c r="D373" s="1" t="n">
        <v>4</v>
      </c>
      <c r="E373" s="1" t="n">
        <v>6</v>
      </c>
      <c r="F373" s="1" t="n">
        <v>9.7</v>
      </c>
      <c r="I373" s="2" t="s">
        <v>951</v>
      </c>
      <c r="O373" s="3"/>
      <c r="P373" s="3"/>
    </row>
    <row r="374" customFormat="false" ht="14.25" hidden="true" customHeight="false" outlineLevel="0" collapsed="false">
      <c r="A374" s="3" t="s">
        <v>952</v>
      </c>
      <c r="B374" s="3" t="s">
        <v>494</v>
      </c>
      <c r="C374" s="2" t="n">
        <v>160</v>
      </c>
      <c r="D374" s="1" t="n">
        <v>3</v>
      </c>
      <c r="E374" s="1" t="n">
        <v>6.5</v>
      </c>
      <c r="F374" s="1" t="n">
        <v>9.9</v>
      </c>
      <c r="I374" s="2" t="s">
        <v>953</v>
      </c>
      <c r="O374" s="3"/>
      <c r="P374" s="3"/>
    </row>
    <row r="375" customFormat="false" ht="14.25" hidden="true" customHeight="false" outlineLevel="0" collapsed="false">
      <c r="A375" s="3" t="s">
        <v>954</v>
      </c>
      <c r="B375" s="3" t="s">
        <v>955</v>
      </c>
      <c r="C375" s="2" t="n">
        <v>125</v>
      </c>
      <c r="D375" s="1" t="n">
        <v>2</v>
      </c>
      <c r="E375" s="1" t="n">
        <v>5</v>
      </c>
      <c r="F375" s="1" t="n">
        <v>7.8</v>
      </c>
      <c r="G375" s="1" t="n">
        <v>8.9</v>
      </c>
      <c r="I375" s="2" t="s">
        <v>956</v>
      </c>
      <c r="O375" s="3"/>
      <c r="P375" s="3"/>
    </row>
    <row r="376" customFormat="false" ht="14.25" hidden="true" customHeight="false" outlineLevel="0" collapsed="false">
      <c r="A376" s="3" t="s">
        <v>957</v>
      </c>
      <c r="B376" s="3" t="s">
        <v>958</v>
      </c>
      <c r="C376" s="2" t="n">
        <v>200</v>
      </c>
      <c r="D376" s="1" t="n">
        <v>4.5</v>
      </c>
      <c r="E376" s="1" t="n">
        <v>7.5</v>
      </c>
      <c r="F376" s="1" t="n">
        <v>10.3</v>
      </c>
      <c r="I376" s="2" t="s">
        <v>959</v>
      </c>
      <c r="O376" s="3"/>
      <c r="P376" s="3"/>
    </row>
    <row r="377" customFormat="false" ht="14.25" hidden="true" customHeight="false" outlineLevel="0" collapsed="false">
      <c r="A377" s="3" t="s">
        <v>960</v>
      </c>
      <c r="B377" s="3" t="s">
        <v>961</v>
      </c>
      <c r="C377" s="2" t="n">
        <v>150</v>
      </c>
      <c r="D377" s="1" t="n">
        <v>3</v>
      </c>
      <c r="E377" s="1" t="n">
        <v>6</v>
      </c>
      <c r="F377" s="1" t="n">
        <v>9.7</v>
      </c>
      <c r="I377" s="3" t="s">
        <v>962</v>
      </c>
      <c r="O377" s="3"/>
      <c r="P377" s="3"/>
    </row>
    <row r="378" customFormat="false" ht="14.25" hidden="true" customHeight="false" outlineLevel="0" collapsed="false">
      <c r="A378" s="3" t="s">
        <v>963</v>
      </c>
      <c r="B378" s="3" t="s">
        <v>964</v>
      </c>
      <c r="C378" s="2" t="n">
        <v>152</v>
      </c>
      <c r="D378" s="1" t="n">
        <v>3</v>
      </c>
      <c r="E378" s="1" t="n">
        <v>6.5</v>
      </c>
      <c r="F378" s="1" t="n">
        <v>8.8</v>
      </c>
      <c r="I378" s="3" t="s">
        <v>965</v>
      </c>
      <c r="O378" s="3"/>
      <c r="P378" s="3"/>
    </row>
    <row r="379" customFormat="false" ht="14.25" hidden="true" customHeight="false" outlineLevel="0" collapsed="false">
      <c r="A379" s="3" t="s">
        <v>966</v>
      </c>
      <c r="B379" s="3" t="s">
        <v>967</v>
      </c>
      <c r="C379" s="2" t="n">
        <v>148</v>
      </c>
      <c r="D379" s="1" t="n">
        <v>3</v>
      </c>
      <c r="E379" s="1" t="n">
        <v>7.5</v>
      </c>
      <c r="F379" s="1" t="n">
        <v>9.9</v>
      </c>
      <c r="O379" s="3"/>
      <c r="P379" s="3"/>
    </row>
    <row r="380" customFormat="false" ht="14.25" hidden="true" customHeight="false" outlineLevel="0" collapsed="false">
      <c r="A380" s="3" t="s">
        <v>968</v>
      </c>
      <c r="B380" s="3" t="s">
        <v>969</v>
      </c>
      <c r="C380" s="2" t="n">
        <v>178</v>
      </c>
      <c r="D380" s="1" t="n">
        <v>3.5</v>
      </c>
      <c r="E380" s="1" t="n">
        <v>6.5</v>
      </c>
      <c r="F380" s="1" t="n">
        <v>9.3</v>
      </c>
      <c r="O380" s="3"/>
      <c r="P380" s="3"/>
    </row>
    <row r="381" customFormat="false" ht="14.25" hidden="true" customHeight="false" outlineLevel="0" collapsed="false">
      <c r="A381" s="3" t="s">
        <v>970</v>
      </c>
      <c r="B381" s="3" t="s">
        <v>971</v>
      </c>
      <c r="C381" s="3" t="s">
        <v>972</v>
      </c>
      <c r="D381" s="1" t="n">
        <v>2</v>
      </c>
      <c r="E381" s="1" t="n">
        <v>5</v>
      </c>
      <c r="F381" s="1" t="n">
        <v>8.5</v>
      </c>
      <c r="I381" s="3" t="s">
        <v>28</v>
      </c>
      <c r="O381" s="3"/>
      <c r="P381" s="3"/>
    </row>
    <row r="382" customFormat="false" ht="14.25" hidden="true" customHeight="false" outlineLevel="0" collapsed="false">
      <c r="A382" s="3" t="s">
        <v>973</v>
      </c>
      <c r="B382" s="3" t="s">
        <v>370</v>
      </c>
      <c r="C382" s="2" t="n">
        <v>175</v>
      </c>
      <c r="D382" s="1" t="n">
        <v>3.5</v>
      </c>
      <c r="E382" s="1" t="n">
        <v>7</v>
      </c>
      <c r="F382" s="1" t="n">
        <v>9.8</v>
      </c>
      <c r="I382" s="3" t="s">
        <v>259</v>
      </c>
      <c r="O382" s="3"/>
      <c r="P382" s="3"/>
    </row>
    <row r="383" customFormat="false" ht="14.25" hidden="true" customHeight="false" outlineLevel="0" collapsed="false">
      <c r="A383" s="3" t="s">
        <v>974</v>
      </c>
      <c r="B383" s="3" t="s">
        <v>437</v>
      </c>
      <c r="C383" s="2" t="n">
        <v>231</v>
      </c>
      <c r="D383" s="1" t="n">
        <v>7</v>
      </c>
      <c r="E383" s="1" t="n">
        <v>9.5</v>
      </c>
      <c r="F383" s="1" t="n">
        <v>10.7</v>
      </c>
      <c r="H383" s="1" t="n">
        <v>11.7</v>
      </c>
      <c r="I383" s="2" t="s">
        <v>975</v>
      </c>
      <c r="O383" s="3"/>
      <c r="P383" s="3"/>
    </row>
    <row r="384" customFormat="false" ht="14.25" hidden="true" customHeight="false" outlineLevel="0" collapsed="false">
      <c r="A384" s="3" t="s">
        <v>976</v>
      </c>
      <c r="B384" s="2" t="s">
        <v>673</v>
      </c>
      <c r="C384" s="2" t="n">
        <v>160</v>
      </c>
      <c r="D384" s="1" t="n">
        <v>5</v>
      </c>
      <c r="E384" s="1" t="n">
        <v>8.2</v>
      </c>
      <c r="F384" s="1" t="n">
        <v>10.9</v>
      </c>
      <c r="I384" s="3" t="s">
        <v>77</v>
      </c>
      <c r="O384" s="3"/>
      <c r="P384" s="3"/>
    </row>
    <row r="385" customFormat="false" ht="14.25" hidden="true" customHeight="false" outlineLevel="0" collapsed="false">
      <c r="A385" s="3" t="s">
        <v>977</v>
      </c>
      <c r="B385" s="3" t="s">
        <v>978</v>
      </c>
      <c r="C385" s="2" t="n">
        <v>154</v>
      </c>
      <c r="D385" s="1" t="n">
        <v>5</v>
      </c>
      <c r="E385" s="1" t="n">
        <v>8.9</v>
      </c>
      <c r="F385" s="1" t="n">
        <v>10.8</v>
      </c>
      <c r="I385" s="3" t="s">
        <v>259</v>
      </c>
      <c r="O385" s="3"/>
      <c r="P385" s="3"/>
    </row>
    <row r="386" customFormat="false" ht="14.25" hidden="true" customHeight="false" outlineLevel="0" collapsed="false">
      <c r="A386" s="3" t="s">
        <v>979</v>
      </c>
      <c r="B386" s="3" t="s">
        <v>829</v>
      </c>
      <c r="C386" s="2" t="n">
        <v>128</v>
      </c>
      <c r="D386" s="1" t="n">
        <v>3</v>
      </c>
      <c r="E386" s="1" t="n">
        <v>6.5</v>
      </c>
      <c r="F386" s="1" t="n">
        <v>9.4</v>
      </c>
      <c r="H386" s="1" t="n">
        <v>9.7</v>
      </c>
      <c r="I386" s="3" t="s">
        <v>551</v>
      </c>
      <c r="O386" s="3"/>
      <c r="P386" s="3"/>
    </row>
    <row r="387" customFormat="false" ht="14.25" hidden="true" customHeight="false" outlineLevel="0" collapsed="false">
      <c r="A387" s="3" t="s">
        <v>980</v>
      </c>
      <c r="B387" s="3" t="s">
        <v>981</v>
      </c>
      <c r="C387" s="2" t="n">
        <v>178</v>
      </c>
      <c r="D387" s="1" t="n">
        <v>7.8</v>
      </c>
      <c r="E387" s="1" t="n">
        <v>9.4</v>
      </c>
      <c r="F387" s="1" t="n">
        <v>10.9</v>
      </c>
      <c r="H387" s="1" t="n">
        <v>12</v>
      </c>
      <c r="I387" s="2" t="s">
        <v>982</v>
      </c>
      <c r="O387" s="3"/>
      <c r="P387" s="3"/>
    </row>
    <row r="388" customFormat="false" ht="14.25" hidden="true" customHeight="false" outlineLevel="0" collapsed="false">
      <c r="A388" s="3" t="s">
        <v>983</v>
      </c>
      <c r="B388" s="3" t="s">
        <v>639</v>
      </c>
      <c r="C388" s="2" t="n">
        <v>144</v>
      </c>
      <c r="D388" s="1" t="n">
        <v>3</v>
      </c>
      <c r="E388" s="1" t="n">
        <v>6</v>
      </c>
      <c r="F388" s="1" t="n">
        <v>9.3</v>
      </c>
      <c r="I388" s="3" t="s">
        <v>984</v>
      </c>
      <c r="O388" s="3"/>
      <c r="P388" s="3"/>
    </row>
    <row r="389" customFormat="false" ht="14.25" hidden="true" customHeight="false" outlineLevel="0" collapsed="false">
      <c r="A389" s="3" t="s">
        <v>985</v>
      </c>
      <c r="B389" s="3" t="s">
        <v>88</v>
      </c>
      <c r="C389" s="2" t="n">
        <v>202</v>
      </c>
      <c r="D389" s="1" t="n">
        <v>3</v>
      </c>
      <c r="E389" s="1" t="n">
        <v>6.5</v>
      </c>
      <c r="F389" s="1" t="n">
        <v>9.7</v>
      </c>
      <c r="O389" s="3"/>
      <c r="P389" s="3"/>
    </row>
    <row r="390" customFormat="false" ht="14.25" hidden="true" customHeight="false" outlineLevel="0" collapsed="false">
      <c r="A390" s="3" t="s">
        <v>986</v>
      </c>
      <c r="B390" s="3" t="s">
        <v>383</v>
      </c>
      <c r="C390" s="2" t="n">
        <v>132</v>
      </c>
      <c r="D390" s="1" t="n">
        <v>3.5</v>
      </c>
      <c r="E390" s="1" t="n">
        <v>6.5</v>
      </c>
      <c r="F390" s="1" t="n">
        <v>9.9</v>
      </c>
      <c r="I390" s="2" t="s">
        <v>987</v>
      </c>
      <c r="O390" s="3"/>
      <c r="P390" s="3"/>
    </row>
    <row r="391" customFormat="false" ht="14.25" hidden="true" customHeight="false" outlineLevel="0" collapsed="false">
      <c r="A391" s="3" t="s">
        <v>988</v>
      </c>
      <c r="B391" s="3" t="s">
        <v>989</v>
      </c>
      <c r="C391" s="2" t="n">
        <v>200</v>
      </c>
      <c r="D391" s="1" t="n">
        <v>3</v>
      </c>
      <c r="E391" s="1" t="n">
        <v>7</v>
      </c>
      <c r="F391" s="1" t="n">
        <v>9.8</v>
      </c>
      <c r="O391" s="3"/>
      <c r="P391" s="3"/>
    </row>
    <row r="392" customFormat="false" ht="14.25" hidden="true" customHeight="false" outlineLevel="0" collapsed="false">
      <c r="A392" s="3" t="s">
        <v>990</v>
      </c>
      <c r="B392" s="3" t="s">
        <v>991</v>
      </c>
      <c r="C392" s="3" t="s">
        <v>992</v>
      </c>
      <c r="D392" s="1" t="n">
        <v>3.5</v>
      </c>
      <c r="E392" s="1" t="n">
        <v>7</v>
      </c>
      <c r="F392" s="1" t="n">
        <v>9.4</v>
      </c>
      <c r="G392" s="1" t="n">
        <v>10</v>
      </c>
      <c r="I392" s="2" t="s">
        <v>993</v>
      </c>
      <c r="O392" s="3"/>
      <c r="P392" s="3"/>
    </row>
    <row r="393" customFormat="false" ht="14.25" hidden="true" customHeight="false" outlineLevel="0" collapsed="false">
      <c r="A393" s="3" t="s">
        <v>994</v>
      </c>
      <c r="B393" s="2" t="s">
        <v>995</v>
      </c>
      <c r="C393" s="2" t="n">
        <v>191</v>
      </c>
      <c r="D393" s="1" t="n">
        <v>3</v>
      </c>
      <c r="E393" s="1" t="n">
        <v>5.5</v>
      </c>
      <c r="F393" s="1" t="n">
        <v>8.3</v>
      </c>
      <c r="I393" s="3" t="s">
        <v>996</v>
      </c>
      <c r="O393" s="3"/>
      <c r="P393" s="3"/>
    </row>
    <row r="394" customFormat="false" ht="14.25" hidden="true" customHeight="false" outlineLevel="0" collapsed="false">
      <c r="A394" s="3" t="s">
        <v>997</v>
      </c>
      <c r="B394" s="3" t="s">
        <v>998</v>
      </c>
      <c r="C394" s="3" t="s">
        <v>999</v>
      </c>
      <c r="D394" s="1" t="n">
        <v>4.5</v>
      </c>
      <c r="E394" s="1" t="n">
        <v>7.8</v>
      </c>
      <c r="F394" s="1" t="n">
        <v>10.3</v>
      </c>
      <c r="I394" s="3" t="s">
        <v>519</v>
      </c>
      <c r="O394" s="3"/>
      <c r="P394" s="3"/>
    </row>
    <row r="395" customFormat="false" ht="14.25" hidden="true" customHeight="false" outlineLevel="0" collapsed="false">
      <c r="A395" s="3" t="s">
        <v>1000</v>
      </c>
      <c r="B395" s="3" t="s">
        <v>1001</v>
      </c>
      <c r="C395" s="2" t="n">
        <v>183</v>
      </c>
      <c r="D395" s="1" t="n">
        <v>4.5</v>
      </c>
      <c r="E395" s="1" t="n">
        <v>8.5</v>
      </c>
      <c r="F395" s="1" t="n">
        <v>9.8</v>
      </c>
      <c r="I395" s="2" t="s">
        <v>1002</v>
      </c>
      <c r="O395" s="3"/>
      <c r="P395" s="3"/>
    </row>
    <row r="396" customFormat="false" ht="14.25" hidden="true" customHeight="false" outlineLevel="0" collapsed="false">
      <c r="A396" s="3" t="s">
        <v>1003</v>
      </c>
      <c r="B396" s="2" t="s">
        <v>85</v>
      </c>
      <c r="C396" s="2" t="n">
        <v>186</v>
      </c>
      <c r="D396" s="1" t="n">
        <v>5</v>
      </c>
      <c r="E396" s="1" t="n">
        <v>8.9</v>
      </c>
      <c r="F396" s="1" t="n">
        <v>10.4</v>
      </c>
      <c r="O396" s="3"/>
      <c r="P396" s="3"/>
    </row>
    <row r="397" customFormat="false" ht="14.25" hidden="true" customHeight="false" outlineLevel="0" collapsed="false">
      <c r="A397" s="3" t="s">
        <v>1004</v>
      </c>
      <c r="B397" s="2" t="s">
        <v>795</v>
      </c>
      <c r="C397" s="2" t="n">
        <v>222</v>
      </c>
      <c r="D397" s="1" t="n">
        <v>4</v>
      </c>
      <c r="E397" s="1" t="n">
        <v>7.5</v>
      </c>
      <c r="F397" s="1" t="n">
        <v>10.3</v>
      </c>
      <c r="I397" s="2" t="s">
        <v>1005</v>
      </c>
      <c r="O397" s="3"/>
      <c r="P397" s="3"/>
    </row>
    <row r="398" customFormat="false" ht="14.25" hidden="true" customHeight="false" outlineLevel="0" collapsed="false">
      <c r="A398" s="3" t="s">
        <v>1006</v>
      </c>
      <c r="B398" s="3" t="s">
        <v>1007</v>
      </c>
      <c r="C398" s="3" t="s">
        <v>1008</v>
      </c>
      <c r="D398" s="1" t="n">
        <v>2.5</v>
      </c>
      <c r="E398" s="1" t="n">
        <v>7</v>
      </c>
      <c r="F398" s="1" t="n">
        <v>9.5</v>
      </c>
      <c r="I398" s="3" t="s">
        <v>259</v>
      </c>
      <c r="O398" s="3"/>
      <c r="P398" s="3"/>
    </row>
    <row r="399" customFormat="false" ht="14.25" hidden="true" customHeight="false" outlineLevel="0" collapsed="false">
      <c r="A399" s="3" t="s">
        <v>1009</v>
      </c>
      <c r="B399" s="3" t="s">
        <v>406</v>
      </c>
      <c r="C399" s="2" t="n">
        <v>80</v>
      </c>
      <c r="D399" s="1" t="n">
        <v>4.5</v>
      </c>
      <c r="E399" s="1" t="n">
        <v>7.8</v>
      </c>
      <c r="F399" s="1" t="n">
        <v>9.9</v>
      </c>
      <c r="O399" s="3"/>
      <c r="P399" s="3"/>
    </row>
    <row r="400" customFormat="false" ht="14.25" hidden="true" customHeight="false" outlineLevel="0" collapsed="false">
      <c r="A400" s="3" t="s">
        <v>1010</v>
      </c>
      <c r="B400" s="3" t="s">
        <v>1011</v>
      </c>
      <c r="C400" s="2" t="n">
        <v>190</v>
      </c>
      <c r="D400" s="1" t="n">
        <v>3</v>
      </c>
      <c r="E400" s="1" t="n">
        <v>6</v>
      </c>
      <c r="F400" s="1" t="n">
        <v>9.9</v>
      </c>
      <c r="H400" s="1" t="n">
        <v>10.6</v>
      </c>
      <c r="I400" s="2" t="s">
        <v>1012</v>
      </c>
      <c r="O400" s="3"/>
      <c r="P400" s="3"/>
    </row>
    <row r="401" customFormat="false" ht="14.25" hidden="true" customHeight="false" outlineLevel="0" collapsed="false">
      <c r="A401" s="3" t="s">
        <v>1013</v>
      </c>
      <c r="B401" s="3" t="s">
        <v>1014</v>
      </c>
      <c r="C401" s="2" t="n">
        <v>155</v>
      </c>
      <c r="D401" s="1" t="n">
        <v>4.5</v>
      </c>
      <c r="E401" s="1" t="n">
        <v>7.5</v>
      </c>
      <c r="F401" s="1" t="n">
        <v>10.1</v>
      </c>
      <c r="I401" s="3" t="s">
        <v>233</v>
      </c>
      <c r="O401" s="3"/>
      <c r="P401" s="3"/>
    </row>
    <row r="402" customFormat="false" ht="14.25" hidden="true" customHeight="false" outlineLevel="0" collapsed="false">
      <c r="A402" s="3" t="s">
        <v>1015</v>
      </c>
      <c r="B402" s="2" t="s">
        <v>1016</v>
      </c>
      <c r="C402" s="2" t="n">
        <v>160</v>
      </c>
      <c r="D402" s="1" t="n">
        <v>3</v>
      </c>
      <c r="E402" s="1" t="n">
        <v>6</v>
      </c>
      <c r="F402" s="1" t="n">
        <v>8.7</v>
      </c>
      <c r="I402" s="2" t="s">
        <v>1017</v>
      </c>
      <c r="O402" s="3"/>
      <c r="P402" s="3"/>
    </row>
    <row r="403" customFormat="false" ht="14.25" hidden="true" customHeight="false" outlineLevel="0" collapsed="false">
      <c r="A403" s="3" t="s">
        <v>1018</v>
      </c>
      <c r="B403" s="3" t="s">
        <v>1019</v>
      </c>
      <c r="C403" s="3" t="s">
        <v>1020</v>
      </c>
      <c r="D403" s="1" t="n">
        <v>2.5</v>
      </c>
      <c r="E403" s="1" t="n">
        <v>6</v>
      </c>
      <c r="F403" s="1" t="n">
        <v>9</v>
      </c>
      <c r="I403" s="3" t="s">
        <v>75</v>
      </c>
      <c r="O403" s="3"/>
      <c r="P403" s="3"/>
    </row>
    <row r="404" customFormat="false" ht="14.25" hidden="true" customHeight="false" outlineLevel="0" collapsed="false">
      <c r="A404" s="3" t="s">
        <v>1021</v>
      </c>
      <c r="B404" s="3" t="s">
        <v>1022</v>
      </c>
      <c r="C404" s="2" t="n">
        <v>194</v>
      </c>
      <c r="D404" s="1" t="n">
        <v>4.5</v>
      </c>
      <c r="E404" s="1" t="n">
        <v>7.8</v>
      </c>
      <c r="F404" s="1" t="n">
        <v>9.5</v>
      </c>
      <c r="G404" s="1" t="n">
        <v>10.5</v>
      </c>
      <c r="I404" s="2" t="s">
        <v>1023</v>
      </c>
      <c r="O404" s="3"/>
      <c r="P404" s="3"/>
    </row>
    <row r="405" customFormat="false" ht="14.25" hidden="true" customHeight="false" outlineLevel="0" collapsed="false">
      <c r="A405" s="3" t="s">
        <v>1024</v>
      </c>
      <c r="B405" s="2" t="s">
        <v>1025</v>
      </c>
      <c r="C405" s="2" t="n">
        <v>200</v>
      </c>
      <c r="D405" s="1" t="n">
        <v>3.5</v>
      </c>
      <c r="E405" s="1" t="n">
        <v>6.5</v>
      </c>
      <c r="F405" s="1" t="n">
        <v>9.9</v>
      </c>
      <c r="I405" s="2" t="s">
        <v>1026</v>
      </c>
      <c r="O405" s="3"/>
      <c r="P405" s="3"/>
    </row>
    <row r="406" customFormat="false" ht="14.25" hidden="true" customHeight="false" outlineLevel="0" collapsed="false">
      <c r="A406" s="3" t="s">
        <v>1027</v>
      </c>
      <c r="B406" s="3" t="s">
        <v>626</v>
      </c>
      <c r="C406" s="2" t="n">
        <v>150</v>
      </c>
      <c r="D406" s="1" t="n">
        <v>4.5</v>
      </c>
      <c r="E406" s="1" t="n">
        <v>8.5</v>
      </c>
      <c r="F406" s="1" t="n">
        <v>10.3</v>
      </c>
      <c r="I406" s="3" t="s">
        <v>1028</v>
      </c>
      <c r="O406" s="3"/>
      <c r="P406" s="3"/>
    </row>
    <row r="407" customFormat="false" ht="14.25" hidden="true" customHeight="false" outlineLevel="0" collapsed="false">
      <c r="A407" s="3" t="s">
        <v>1029</v>
      </c>
      <c r="B407" s="3" t="s">
        <v>1030</v>
      </c>
      <c r="C407" s="3" t="s">
        <v>1031</v>
      </c>
      <c r="D407" s="1" t="n">
        <v>4</v>
      </c>
      <c r="E407" s="1" t="n">
        <v>8.1</v>
      </c>
      <c r="F407" s="1" t="n">
        <v>10.6</v>
      </c>
      <c r="I407" s="3" t="s">
        <v>259</v>
      </c>
      <c r="O407" s="3"/>
      <c r="P407" s="3"/>
    </row>
    <row r="408" customFormat="false" ht="14.25" hidden="true" customHeight="false" outlineLevel="0" collapsed="false">
      <c r="A408" s="3" t="s">
        <v>1032</v>
      </c>
      <c r="B408" s="3" t="s">
        <v>1033</v>
      </c>
      <c r="C408" s="2" t="n">
        <v>140</v>
      </c>
      <c r="D408" s="1" t="n">
        <v>4</v>
      </c>
      <c r="E408" s="1" t="n">
        <v>6.5</v>
      </c>
      <c r="F408" s="1" t="n">
        <v>9.2</v>
      </c>
      <c r="I408" s="3" t="s">
        <v>28</v>
      </c>
      <c r="O408" s="3"/>
      <c r="P408" s="3"/>
    </row>
    <row r="409" customFormat="false" ht="14.25" hidden="true" customHeight="false" outlineLevel="0" collapsed="false">
      <c r="A409" s="3" t="s">
        <v>1034</v>
      </c>
      <c r="B409" s="3" t="s">
        <v>1035</v>
      </c>
      <c r="C409" s="2" t="n">
        <v>200</v>
      </c>
      <c r="D409" s="1" t="n">
        <v>4.5</v>
      </c>
      <c r="E409" s="1" t="n">
        <v>7.5</v>
      </c>
      <c r="F409" s="1" t="n">
        <v>10.2</v>
      </c>
      <c r="I409" s="3" t="s">
        <v>46</v>
      </c>
      <c r="O409" s="3"/>
      <c r="P409" s="3"/>
    </row>
    <row r="410" customFormat="false" ht="14.25" hidden="true" customHeight="false" outlineLevel="0" collapsed="false">
      <c r="A410" s="3" t="s">
        <v>1036</v>
      </c>
      <c r="B410" s="3" t="s">
        <v>1037</v>
      </c>
      <c r="C410" s="2" t="n">
        <v>194</v>
      </c>
      <c r="D410" s="1" t="n">
        <v>3.5</v>
      </c>
      <c r="E410" s="1" t="n">
        <v>7</v>
      </c>
      <c r="F410" s="1" t="n">
        <v>9.7</v>
      </c>
      <c r="I410" s="3" t="s">
        <v>75</v>
      </c>
      <c r="O410" s="3"/>
      <c r="P410" s="3"/>
    </row>
    <row r="411" customFormat="false" ht="14.25" hidden="true" customHeight="false" outlineLevel="0" collapsed="false">
      <c r="A411" s="3" t="s">
        <v>1038</v>
      </c>
      <c r="B411" s="3" t="s">
        <v>21</v>
      </c>
      <c r="C411" s="2" t="n">
        <v>200</v>
      </c>
      <c r="D411" s="1" t="n">
        <v>3</v>
      </c>
      <c r="E411" s="1" t="n">
        <v>7</v>
      </c>
      <c r="F411" s="1" t="n">
        <v>9.4</v>
      </c>
      <c r="I411" s="3" t="s">
        <v>1039</v>
      </c>
      <c r="O411" s="3"/>
      <c r="P411" s="3"/>
    </row>
    <row r="412" customFormat="false" ht="14.25" hidden="true" customHeight="false" outlineLevel="0" collapsed="false">
      <c r="A412" s="3" t="s">
        <v>1040</v>
      </c>
      <c r="B412" s="3" t="s">
        <v>144</v>
      </c>
      <c r="C412" s="2" t="n">
        <v>180</v>
      </c>
      <c r="D412" s="1" t="n">
        <v>2.5</v>
      </c>
      <c r="E412" s="1" t="n">
        <v>5</v>
      </c>
      <c r="F412" s="1" t="n">
        <v>7</v>
      </c>
      <c r="H412" s="1" t="n">
        <v>9</v>
      </c>
      <c r="I412" s="3" t="s">
        <v>796</v>
      </c>
      <c r="O412" s="3"/>
      <c r="P412" s="3"/>
    </row>
    <row r="413" customFormat="false" ht="14.25" hidden="true" customHeight="false" outlineLevel="0" collapsed="false">
      <c r="A413" s="3" t="s">
        <v>1041</v>
      </c>
      <c r="B413" s="3" t="s">
        <v>194</v>
      </c>
      <c r="C413" s="2" t="n">
        <v>256</v>
      </c>
      <c r="D413" s="1" t="n">
        <v>4</v>
      </c>
      <c r="E413" s="1" t="n">
        <v>7.5</v>
      </c>
      <c r="F413" s="1" t="n">
        <v>10</v>
      </c>
      <c r="H413" s="1" t="n">
        <v>11.2</v>
      </c>
      <c r="I413" s="2" t="s">
        <v>195</v>
      </c>
      <c r="O413" s="3"/>
      <c r="P413" s="3"/>
    </row>
    <row r="414" customFormat="false" ht="14.25" hidden="true" customHeight="false" outlineLevel="0" collapsed="false">
      <c r="A414" s="3" t="s">
        <v>1042</v>
      </c>
      <c r="B414" s="3" t="s">
        <v>266</v>
      </c>
      <c r="C414" s="2" t="n">
        <v>174</v>
      </c>
      <c r="D414" s="1" t="n">
        <v>4</v>
      </c>
      <c r="E414" s="1" t="n">
        <v>6.5</v>
      </c>
      <c r="F414" s="1" t="n">
        <v>9.6</v>
      </c>
      <c r="O414" s="3"/>
      <c r="P414" s="3"/>
    </row>
    <row r="415" customFormat="false" ht="14.25" hidden="true" customHeight="false" outlineLevel="0" collapsed="false">
      <c r="A415" s="3" t="s">
        <v>1043</v>
      </c>
      <c r="B415" s="3" t="s">
        <v>144</v>
      </c>
      <c r="C415" s="2" t="n">
        <v>178</v>
      </c>
      <c r="D415" s="1" t="n">
        <v>2</v>
      </c>
      <c r="E415" s="1" t="n">
        <v>5</v>
      </c>
      <c r="F415" s="1" t="n">
        <v>8.8</v>
      </c>
      <c r="O415" s="3"/>
      <c r="P415" s="3"/>
    </row>
    <row r="416" customFormat="false" ht="14.25" hidden="true" customHeight="false" outlineLevel="0" collapsed="false">
      <c r="A416" s="3" t="s">
        <v>1044</v>
      </c>
      <c r="B416" s="3" t="s">
        <v>266</v>
      </c>
      <c r="C416" s="2" t="n">
        <v>218</v>
      </c>
      <c r="D416" s="1" t="n">
        <v>4</v>
      </c>
      <c r="E416" s="1" t="n">
        <v>7.8</v>
      </c>
      <c r="F416" s="1" t="n">
        <v>10.3</v>
      </c>
      <c r="I416" s="2" t="s">
        <v>415</v>
      </c>
      <c r="O416" s="3"/>
      <c r="P416" s="3"/>
    </row>
    <row r="417" customFormat="false" ht="14.25" hidden="true" customHeight="false" outlineLevel="0" collapsed="false">
      <c r="A417" s="3" t="s">
        <v>1045</v>
      </c>
      <c r="B417" s="3" t="s">
        <v>1046</v>
      </c>
      <c r="C417" s="2" t="n">
        <v>212</v>
      </c>
      <c r="D417" s="1" t="n">
        <v>5.5</v>
      </c>
      <c r="E417" s="1" t="n">
        <v>8.5</v>
      </c>
      <c r="F417" s="1" t="n">
        <v>10.9</v>
      </c>
      <c r="I417" s="3" t="s">
        <v>1047</v>
      </c>
      <c r="O417" s="3"/>
      <c r="P417" s="3"/>
    </row>
    <row r="418" customFormat="false" ht="14.25" hidden="true" customHeight="false" outlineLevel="0" collapsed="false">
      <c r="A418" s="3" t="s">
        <v>1048</v>
      </c>
      <c r="B418" s="2" t="s">
        <v>1049</v>
      </c>
      <c r="C418" s="3" t="s">
        <v>1050</v>
      </c>
      <c r="D418" s="1" t="n">
        <v>3.5</v>
      </c>
      <c r="E418" s="1" t="n">
        <v>7.8</v>
      </c>
      <c r="F418" s="1" t="n">
        <v>10.8</v>
      </c>
      <c r="I418" s="2" t="s">
        <v>1051</v>
      </c>
      <c r="O418" s="3"/>
      <c r="P418" s="3"/>
    </row>
    <row r="419" customFormat="false" ht="14.25" hidden="true" customHeight="false" outlineLevel="0" collapsed="false">
      <c r="A419" s="3" t="s">
        <v>1052</v>
      </c>
      <c r="B419" s="3" t="s">
        <v>1053</v>
      </c>
      <c r="C419" s="2" t="n">
        <v>188</v>
      </c>
      <c r="D419" s="1" t="n">
        <v>2.5</v>
      </c>
      <c r="E419" s="1" t="n">
        <v>7.8</v>
      </c>
      <c r="F419" s="1" t="n">
        <v>8.7</v>
      </c>
      <c r="I419" s="3" t="s">
        <v>259</v>
      </c>
      <c r="O419" s="3"/>
      <c r="P419" s="3"/>
    </row>
    <row r="420" customFormat="false" ht="14.25" hidden="true" customHeight="false" outlineLevel="0" collapsed="false">
      <c r="A420" s="3" t="s">
        <v>1054</v>
      </c>
      <c r="B420" s="3" t="s">
        <v>1055</v>
      </c>
      <c r="C420" s="2" t="n">
        <v>220</v>
      </c>
      <c r="D420" s="1" t="n">
        <v>2.5</v>
      </c>
      <c r="E420" s="1" t="n">
        <v>5.5</v>
      </c>
      <c r="F420" s="1" t="n">
        <v>8.8</v>
      </c>
      <c r="G420" s="1" t="n">
        <v>9.8</v>
      </c>
      <c r="I420" s="3" t="s">
        <v>343</v>
      </c>
      <c r="O420" s="3"/>
      <c r="P420" s="3"/>
    </row>
    <row r="421" customFormat="false" ht="14.25" hidden="false" customHeight="false" outlineLevel="0" collapsed="false">
      <c r="A421" s="3" t="s">
        <v>1056</v>
      </c>
      <c r="B421" s="2" t="s">
        <v>1057</v>
      </c>
      <c r="C421" s="2" t="n">
        <v>218</v>
      </c>
      <c r="D421" s="1" t="n">
        <v>4.5</v>
      </c>
      <c r="E421" s="1" t="n">
        <v>7.5</v>
      </c>
      <c r="F421" s="1" t="n">
        <v>10.5</v>
      </c>
      <c r="I421" s="3" t="s">
        <v>259</v>
      </c>
      <c r="O421" s="3"/>
      <c r="P421" s="3"/>
    </row>
    <row r="422" customFormat="false" ht="14.25" hidden="true" customHeight="false" outlineLevel="0" collapsed="false">
      <c r="A422" s="3" t="s">
        <v>1058</v>
      </c>
      <c r="B422" s="3" t="s">
        <v>1059</v>
      </c>
      <c r="C422" s="2" t="n">
        <v>155</v>
      </c>
      <c r="D422" s="1" t="n">
        <v>2.5</v>
      </c>
      <c r="E422" s="1" t="n">
        <v>6.5</v>
      </c>
      <c r="F422" s="1" t="n">
        <v>9.4</v>
      </c>
      <c r="I422" s="3" t="s">
        <v>353</v>
      </c>
      <c r="O422" s="3"/>
      <c r="P422" s="3"/>
    </row>
    <row r="423" customFormat="false" ht="14.25" hidden="true" customHeight="false" outlineLevel="0" collapsed="false">
      <c r="A423" s="3" t="s">
        <v>1060</v>
      </c>
      <c r="B423" s="3" t="s">
        <v>1061</v>
      </c>
      <c r="C423" s="3" t="s">
        <v>1062</v>
      </c>
      <c r="D423" s="1" t="n">
        <v>4</v>
      </c>
      <c r="E423" s="1" t="n">
        <v>7.8</v>
      </c>
      <c r="F423" s="1" t="n">
        <v>10</v>
      </c>
      <c r="H423" s="1" t="n">
        <v>11.1</v>
      </c>
      <c r="I423" s="2" t="s">
        <v>1063</v>
      </c>
      <c r="O423" s="3"/>
      <c r="P423" s="3"/>
    </row>
    <row r="424" customFormat="false" ht="14.25" hidden="true" customHeight="false" outlineLevel="0" collapsed="false">
      <c r="A424" s="3" t="s">
        <v>1064</v>
      </c>
      <c r="B424" s="3" t="s">
        <v>486</v>
      </c>
      <c r="C424" s="2" t="n">
        <v>200</v>
      </c>
      <c r="D424" s="1" t="n">
        <v>3.5</v>
      </c>
      <c r="E424" s="1" t="n">
        <v>7</v>
      </c>
      <c r="F424" s="1" t="n">
        <v>9.8</v>
      </c>
      <c r="O424" s="3"/>
      <c r="P424" s="3"/>
    </row>
    <row r="425" customFormat="false" ht="14.25" hidden="true" customHeight="false" outlineLevel="0" collapsed="false">
      <c r="A425" s="3" t="s">
        <v>1065</v>
      </c>
      <c r="B425" s="3" t="s">
        <v>967</v>
      </c>
      <c r="C425" s="2" t="n">
        <v>170</v>
      </c>
      <c r="D425" s="1" t="n">
        <v>2.5</v>
      </c>
      <c r="E425" s="1" t="n">
        <v>5.5</v>
      </c>
      <c r="F425" s="1" t="n">
        <v>10.7</v>
      </c>
      <c r="I425" s="3" t="s">
        <v>233</v>
      </c>
      <c r="O425" s="3"/>
      <c r="P425" s="3"/>
    </row>
    <row r="426" customFormat="false" ht="14.25" hidden="true" customHeight="false" outlineLevel="0" collapsed="false">
      <c r="A426" s="3" t="s">
        <v>1066</v>
      </c>
      <c r="B426" s="3" t="s">
        <v>1067</v>
      </c>
      <c r="C426" s="2" t="n">
        <v>130</v>
      </c>
      <c r="D426" s="1" t="n">
        <v>3.5</v>
      </c>
      <c r="E426" s="1" t="n">
        <v>5</v>
      </c>
      <c r="F426" s="1" t="n">
        <v>8</v>
      </c>
      <c r="I426" s="2" t="s">
        <v>1068</v>
      </c>
      <c r="O426" s="3"/>
      <c r="P426" s="3"/>
    </row>
    <row r="427" customFormat="false" ht="14.25" hidden="true" customHeight="false" outlineLevel="0" collapsed="false">
      <c r="A427" s="3" t="s">
        <v>1069</v>
      </c>
      <c r="B427" s="3" t="s">
        <v>579</v>
      </c>
      <c r="C427" s="2" t="n">
        <v>170</v>
      </c>
      <c r="D427" s="1" t="n">
        <v>4</v>
      </c>
      <c r="E427" s="1" t="n">
        <v>7.5</v>
      </c>
      <c r="F427" s="1" t="n">
        <v>10</v>
      </c>
      <c r="O427" s="3"/>
      <c r="P427" s="3"/>
    </row>
    <row r="428" customFormat="false" ht="14.25" hidden="true" customHeight="false" outlineLevel="0" collapsed="false">
      <c r="A428" s="3" t="s">
        <v>1070</v>
      </c>
      <c r="B428" s="3" t="s">
        <v>609</v>
      </c>
      <c r="C428" s="2" t="n">
        <v>146</v>
      </c>
      <c r="D428" s="1" t="n">
        <v>3</v>
      </c>
      <c r="E428" s="1" t="n">
        <v>7.5</v>
      </c>
      <c r="F428" s="1" t="n">
        <v>9.8</v>
      </c>
      <c r="I428" s="2" t="s">
        <v>1071</v>
      </c>
      <c r="O428" s="3"/>
      <c r="P428" s="3"/>
    </row>
    <row r="429" customFormat="false" ht="14.25" hidden="false" customHeight="false" outlineLevel="0" collapsed="false">
      <c r="A429" s="3" t="s">
        <v>1072</v>
      </c>
      <c r="B429" s="3" t="s">
        <v>232</v>
      </c>
      <c r="C429" s="2" t="n">
        <v>205</v>
      </c>
      <c r="D429" s="1" t="n">
        <v>4.5</v>
      </c>
      <c r="E429" s="1" t="n">
        <v>7.8</v>
      </c>
      <c r="F429" s="1" t="n">
        <v>10.5</v>
      </c>
      <c r="I429" s="3" t="s">
        <v>447</v>
      </c>
      <c r="O429" s="3"/>
      <c r="P429" s="3"/>
    </row>
    <row r="430" customFormat="false" ht="14.25" hidden="true" customHeight="false" outlineLevel="0" collapsed="false">
      <c r="A430" s="3" t="s">
        <v>1073</v>
      </c>
      <c r="B430" s="3" t="s">
        <v>1074</v>
      </c>
      <c r="C430" s="2" t="n">
        <v>172</v>
      </c>
      <c r="D430" s="1" t="n">
        <v>4.5</v>
      </c>
      <c r="E430" s="1" t="n">
        <v>7</v>
      </c>
      <c r="F430" s="1" t="n">
        <v>9.4</v>
      </c>
      <c r="I430" s="3" t="s">
        <v>1075</v>
      </c>
      <c r="O430" s="3"/>
      <c r="P430" s="3"/>
    </row>
    <row r="431" customFormat="false" ht="14.25" hidden="true" customHeight="false" outlineLevel="0" collapsed="false">
      <c r="A431" s="3" t="s">
        <v>1076</v>
      </c>
      <c r="B431" s="3" t="s">
        <v>164</v>
      </c>
      <c r="C431" s="2" t="n">
        <v>176</v>
      </c>
      <c r="D431" s="1" t="n">
        <v>3.5</v>
      </c>
      <c r="E431" s="1" t="n">
        <v>6.5</v>
      </c>
      <c r="F431" s="1" t="n">
        <v>9.4</v>
      </c>
      <c r="I431" s="2" t="s">
        <v>1077</v>
      </c>
      <c r="O431" s="3"/>
      <c r="P431" s="3"/>
    </row>
    <row r="432" customFormat="false" ht="14.25" hidden="true" customHeight="false" outlineLevel="0" collapsed="false">
      <c r="A432" s="3" t="s">
        <v>1078</v>
      </c>
      <c r="B432" s="3" t="s">
        <v>339</v>
      </c>
      <c r="C432" s="3" t="s">
        <v>1079</v>
      </c>
      <c r="D432" s="1" t="n">
        <v>3.5</v>
      </c>
      <c r="E432" s="1" t="n">
        <v>7.5</v>
      </c>
      <c r="F432" s="1" t="n">
        <v>9.7</v>
      </c>
      <c r="I432" s="3" t="s">
        <v>1080</v>
      </c>
      <c r="O432" s="3"/>
      <c r="P432" s="3"/>
    </row>
    <row r="433" customFormat="false" ht="14.25" hidden="true" customHeight="false" outlineLevel="0" collapsed="false">
      <c r="A433" s="3" t="s">
        <v>1081</v>
      </c>
      <c r="B433" s="3" t="s">
        <v>1082</v>
      </c>
      <c r="C433" s="2" t="n">
        <v>174</v>
      </c>
      <c r="D433" s="1" t="n">
        <v>4</v>
      </c>
      <c r="E433" s="1" t="n">
        <v>7.8</v>
      </c>
      <c r="F433" s="1" t="n">
        <v>9.5</v>
      </c>
      <c r="I433" s="3" t="s">
        <v>75</v>
      </c>
      <c r="O433" s="3"/>
      <c r="P433" s="3"/>
    </row>
    <row r="434" customFormat="false" ht="14.25" hidden="true" customHeight="false" outlineLevel="0" collapsed="false">
      <c r="A434" s="1" t="s">
        <v>1083</v>
      </c>
      <c r="B434" s="1" t="s">
        <v>1084</v>
      </c>
      <c r="D434" s="1" t="n">
        <v>4</v>
      </c>
      <c r="E434" s="1" t="n">
        <v>7</v>
      </c>
      <c r="F434" s="1" t="n">
        <v>9</v>
      </c>
      <c r="H434" s="1" t="n">
        <v>9.6</v>
      </c>
    </row>
    <row r="435" customFormat="false" ht="14.25" hidden="true" customHeight="false" outlineLevel="0" collapsed="false">
      <c r="A435" s="1" t="s">
        <v>1085</v>
      </c>
      <c r="B435" s="1" t="s">
        <v>1084</v>
      </c>
      <c r="D435" s="1" t="n">
        <v>4</v>
      </c>
      <c r="E435" s="1" t="n">
        <v>7</v>
      </c>
      <c r="F435" s="1" t="n">
        <v>9</v>
      </c>
      <c r="H435" s="1" t="n">
        <v>9.7</v>
      </c>
    </row>
  </sheetData>
  <autoFilter ref="A1:I435">
    <filterColumn colId="5">
      <filters>
        <filter val="10.5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3" activeCellId="0" sqref="C13"/>
    </sheetView>
  </sheetViews>
  <sheetFormatPr defaultColWidth="11.00390625" defaultRowHeight="14.25" zeroHeight="false" outlineLevelRow="0" outlineLevelCol="0"/>
  <cols>
    <col collapsed="false" customWidth="true" hidden="false" outlineLevel="0" max="1" min="1" style="5" width="28.64"/>
    <col collapsed="false" customWidth="true" hidden="false" outlineLevel="0" max="2" min="2" style="5" width="26.73"/>
    <col collapsed="false" customWidth="true" hidden="false" outlineLevel="0" max="3" min="3" style="5" width="19.75"/>
    <col collapsed="false" customWidth="false" hidden="false" outlineLevel="0" max="4" min="4" style="5" width="11"/>
    <col collapsed="false" customWidth="true" hidden="false" outlineLevel="0" max="5" min="5" style="5" width="13.43"/>
    <col collapsed="false" customWidth="false" hidden="false" outlineLevel="0" max="16384" min="6" style="5" width="11"/>
  </cols>
  <sheetData>
    <row r="1" customFormat="false" ht="14.25" hidden="false" customHeight="false" outlineLevel="0" collapsed="false">
      <c r="A1" s="6" t="s">
        <v>1086</v>
      </c>
      <c r="B1" s="6"/>
      <c r="C1" s="6"/>
      <c r="E1" s="7" t="s">
        <v>1087</v>
      </c>
      <c r="F1" s="7"/>
      <c r="G1" s="7"/>
    </row>
    <row r="2" customFormat="false" ht="14.25" hidden="false" customHeight="false" outlineLevel="0" collapsed="false">
      <c r="A2" s="5" t="s">
        <v>1088</v>
      </c>
      <c r="B2" s="8" t="s">
        <v>1089</v>
      </c>
      <c r="C2" s="9" t="s">
        <v>1090</v>
      </c>
      <c r="E2" s="5" t="s">
        <v>1091</v>
      </c>
      <c r="F2" s="5" t="s">
        <v>1092</v>
      </c>
      <c r="G2" s="5" t="s">
        <v>1093</v>
      </c>
    </row>
    <row r="3" customFormat="false" ht="20.1" hidden="false" customHeight="true" outlineLevel="0" collapsed="false">
      <c r="A3" s="10" t="n">
        <v>10.5</v>
      </c>
      <c r="B3" s="5" t="n">
        <f aca="false">A5-B5</f>
        <v>98</v>
      </c>
      <c r="C3" s="11" t="str">
        <f aca="false">IF(ABS(B5-(C5-A25))&gt;B23,"数据不正确(低于或溢出)",ABS(B5-(C5-A25)))</f>
        <v>数据不正确(低于或溢出)</v>
      </c>
      <c r="E3" s="12" t="n">
        <v>80</v>
      </c>
      <c r="F3" s="13"/>
      <c r="G3" s="14"/>
    </row>
    <row r="4" customFormat="false" ht="14.25" hidden="false" customHeight="false" outlineLevel="0" collapsed="false">
      <c r="A4" s="8" t="s">
        <v>1094</v>
      </c>
      <c r="B4" s="8" t="s">
        <v>1095</v>
      </c>
      <c r="C4" s="15" t="s">
        <v>1096</v>
      </c>
      <c r="E4" s="11" t="s">
        <v>1097</v>
      </c>
    </row>
    <row r="5" customFormat="false" ht="14.25" hidden="false" customHeight="false" outlineLevel="0" collapsed="false">
      <c r="A5" s="16" t="n">
        <v>1467</v>
      </c>
      <c r="B5" s="17" t="n">
        <f aca="false">1369</f>
        <v>1369</v>
      </c>
      <c r="C5" s="18" t="n">
        <v>9934003</v>
      </c>
      <c r="E5" s="14"/>
    </row>
    <row r="6" customFormat="false" ht="14.25" hidden="false" customHeight="false" outlineLevel="0" collapsed="false">
      <c r="A6" s="8" t="s">
        <v>1098</v>
      </c>
      <c r="B6" s="8" t="s">
        <v>1099</v>
      </c>
      <c r="F6" s="11"/>
      <c r="G6" s="19"/>
    </row>
    <row r="7" customFormat="false" ht="14.25" hidden="false" customHeight="false" outlineLevel="0" collapsed="false">
      <c r="A7" s="20" t="n">
        <v>9</v>
      </c>
      <c r="B7" s="21" t="n">
        <v>3</v>
      </c>
      <c r="G7" s="19"/>
    </row>
    <row r="8" customFormat="false" ht="14.25" hidden="false" customHeight="false" outlineLevel="0" collapsed="false">
      <c r="A8" s="8" t="s">
        <v>1100</v>
      </c>
      <c r="B8" s="8" t="s">
        <v>1101</v>
      </c>
      <c r="C8" s="8" t="s">
        <v>1098</v>
      </c>
    </row>
    <row r="9" customFormat="false" ht="14.25" hidden="false" customHeight="false" outlineLevel="0" collapsed="false">
      <c r="A9" s="5" t="n">
        <f aca="false">10000000/B23+1</f>
        <v>6762.32521974307</v>
      </c>
      <c r="B9" s="5" t="n">
        <f aca="false">10000000/B23</f>
        <v>6761.32521974307</v>
      </c>
      <c r="C9" s="5" t="n">
        <f aca="false">A9/2</f>
        <v>3381.16260987153</v>
      </c>
    </row>
    <row r="10" customFormat="false" ht="14.25" hidden="false" customHeight="false" outlineLevel="0" collapsed="false">
      <c r="A10" s="19"/>
      <c r="B10" s="19"/>
      <c r="C10" s="19"/>
    </row>
    <row r="11" customFormat="false" ht="14.25" hidden="false" customHeight="false" outlineLevel="0" collapsed="false">
      <c r="A11" s="5" t="s">
        <v>1102</v>
      </c>
      <c r="B11" s="5" t="s">
        <v>1103</v>
      </c>
    </row>
    <row r="12" customFormat="false" ht="14.25" hidden="false" customHeight="false" outlineLevel="0" collapsed="false">
      <c r="A12" s="22" t="s">
        <v>100</v>
      </c>
      <c r="B12" s="23" t="n">
        <v>5</v>
      </c>
    </row>
    <row r="13" customFormat="false" ht="14.25" hidden="false" customHeight="false" outlineLevel="0" collapsed="false">
      <c r="A13" s="5" t="s">
        <v>1104</v>
      </c>
      <c r="B13" s="5" t="s">
        <v>1105</v>
      </c>
    </row>
    <row r="14" customFormat="false" ht="14.25" hidden="false" customHeight="false" outlineLevel="0" collapsed="false">
      <c r="A14" s="5" t="str">
        <f aca="false">VLOOKUP(A12,曲目数据!$A:$H,1,1)</f>
        <v>Arcana Eden</v>
      </c>
      <c r="B14" s="5" t="n">
        <f aca="false">VLOOKUP(A12,曲目数据!$A:$H,B12+3,1)</f>
        <v>11.6</v>
      </c>
      <c r="D14" s="19"/>
    </row>
    <row r="15" customFormat="false" ht="14.25" hidden="false" customHeight="false" outlineLevel="0" collapsed="false">
      <c r="A15" s="24" t="s">
        <v>1106</v>
      </c>
      <c r="B15" s="24"/>
      <c r="C15" s="11" t="s">
        <v>1107</v>
      </c>
      <c r="D15" s="19" t="s">
        <v>1108</v>
      </c>
    </row>
    <row r="16" customFormat="false" ht="14.25" hidden="false" customHeight="false" outlineLevel="0" collapsed="false">
      <c r="A16" s="25" t="s">
        <v>1109</v>
      </c>
      <c r="B16" s="26" t="n">
        <v>3</v>
      </c>
      <c r="C16" s="27" t="n">
        <v>75</v>
      </c>
      <c r="D16" s="19" t="n">
        <v>0.15</v>
      </c>
      <c r="E16" s="19"/>
      <c r="F16" s="19"/>
      <c r="G16" s="19"/>
      <c r="H16" s="19"/>
    </row>
    <row r="17" customFormat="false" ht="14.25" hidden="false" customHeight="false" outlineLevel="0" collapsed="false">
      <c r="A17" s="28" t="s">
        <v>1110</v>
      </c>
      <c r="B17" s="29" t="n">
        <v>35</v>
      </c>
      <c r="C17" s="27" t="n">
        <v>33.3</v>
      </c>
      <c r="D17" s="19" t="n">
        <v>0.3</v>
      </c>
      <c r="F17" s="19"/>
      <c r="G17" s="19"/>
      <c r="H17" s="19"/>
    </row>
    <row r="18" customFormat="false" ht="14.25" hidden="false" customHeight="false" outlineLevel="0" collapsed="false">
      <c r="A18" s="25" t="s">
        <v>1111</v>
      </c>
      <c r="B18" s="30" t="n">
        <v>6</v>
      </c>
      <c r="C18" s="27" t="n">
        <v>-75</v>
      </c>
      <c r="D18" s="19" t="n">
        <v>-0.15</v>
      </c>
    </row>
    <row r="19" customFormat="false" ht="14.25" hidden="false" customHeight="false" outlineLevel="0" collapsed="false">
      <c r="A19" s="28" t="s">
        <v>1112</v>
      </c>
      <c r="B19" s="31" t="n">
        <v>63</v>
      </c>
      <c r="C19" s="27" t="n">
        <v>-33.3</v>
      </c>
      <c r="D19" s="19" t="n">
        <v>-0.3</v>
      </c>
    </row>
    <row r="20" customFormat="false" ht="14.25" hidden="false" customHeight="false" outlineLevel="0" collapsed="false">
      <c r="A20" s="9" t="s">
        <v>1113</v>
      </c>
      <c r="B20" s="32" t="n">
        <f aca="false">((12-G3)*30)/60</f>
        <v>6</v>
      </c>
      <c r="C20" s="19"/>
    </row>
    <row r="21" customFormat="false" ht="14.25" hidden="false" customHeight="false" outlineLevel="0" collapsed="false">
      <c r="A21" s="19"/>
      <c r="B21" s="19"/>
      <c r="C21" s="19"/>
    </row>
    <row r="22" customFormat="false" ht="14.25" hidden="false" customHeight="false" outlineLevel="0" collapsed="false">
      <c r="A22" s="19"/>
      <c r="B22" s="19"/>
      <c r="C22" s="19"/>
    </row>
    <row r="23" customFormat="false" ht="14.25" hidden="false" customHeight="false" outlineLevel="0" collapsed="false">
      <c r="A23" s="5" t="s">
        <v>1114</v>
      </c>
      <c r="B23" s="33" t="n">
        <f aca="false">A5+A7+B7</f>
        <v>1479</v>
      </c>
    </row>
    <row r="24" customFormat="false" ht="14.25" hidden="false" customHeight="false" outlineLevel="0" collapsed="false">
      <c r="A24" s="11" t="s">
        <v>1115</v>
      </c>
      <c r="B24" s="11" t="s">
        <v>1116</v>
      </c>
      <c r="C24" s="19"/>
    </row>
    <row r="25" customFormat="false" ht="19.7" hidden="false" customHeight="false" outlineLevel="0" collapsed="false">
      <c r="A25" s="34" t="n">
        <f aca="false">A9*B5+B9*B3+C9*A7</f>
        <v>9950663.56085193</v>
      </c>
      <c r="B25" s="35" t="n">
        <f aca="false">IF(A25&gt;=10000000,A3+2,IF(A25&gt;=9800000,(A25-9800000)/200000+A3+1,A3+(A25-9500000)/300000))</f>
        <v>12.2533178042596</v>
      </c>
      <c r="C25" s="19"/>
      <c r="D25" s="19"/>
      <c r="E25" s="19"/>
    </row>
    <row r="26" customFormat="false" ht="22.05" hidden="false" customHeight="false" outlineLevel="0" collapsed="false">
      <c r="A26" s="36" t="str">
        <f aca="false">IF(A25/100000&gt;=100,"PM",IF(A25/100000&gt;=99,"EX+",IF(A25/100000&gt;=98,"EX",IF(A25/100000&gt;=95,"AA",IF(A25/100000&gt;=92,"A",IF(A25/100000&gt;=89,"B",IF(A25/100000&gt;=86,"C","D")))))))</f>
        <v>EX+</v>
      </c>
      <c r="B26" s="36"/>
      <c r="C26" s="19"/>
      <c r="D26" s="19"/>
      <c r="E26" s="19"/>
    </row>
    <row r="27" customFormat="false" ht="14.25" hidden="false" customHeight="false" outlineLevel="0" collapsed="false">
      <c r="A27" s="9" t="s">
        <v>1117</v>
      </c>
      <c r="B27" s="37" t="n">
        <f aca="false">(2.5+2.45*SQRT(B25))*E3/50</f>
        <v>17.7218578445987</v>
      </c>
      <c r="C27" s="19"/>
      <c r="D27" s="19"/>
      <c r="E27" s="19"/>
      <c r="F27" s="38"/>
    </row>
    <row r="28" customFormat="false" ht="14.25" hidden="false" customHeight="false" outlineLevel="0" collapsed="false">
      <c r="A28" s="7" t="s">
        <v>1118</v>
      </c>
      <c r="B28" s="39" t="s">
        <v>1119</v>
      </c>
      <c r="D28" s="19"/>
      <c r="E28" s="19"/>
      <c r="F28" s="19"/>
    </row>
    <row r="29" customFormat="false" ht="14.25" hidden="false" customHeight="false" outlineLevel="0" collapsed="false">
      <c r="A29" s="40" t="n">
        <f aca="false">((B19*C16)+(B17*C18)+(B18*C18)+(B16*C19))/(B19+B17+B18+B16+B7)</f>
        <v>14.0918181818182</v>
      </c>
      <c r="B29" s="41" t="n">
        <f aca="false">(B16-B18)*D16+(B17-B19)*D17</f>
        <v>-8.85</v>
      </c>
      <c r="C29" s="19"/>
      <c r="D29" s="19"/>
      <c r="E29" s="19"/>
      <c r="F29" s="19"/>
    </row>
    <row r="30" customFormat="false" ht="14.25" hidden="false" customHeight="false" outlineLevel="0" collapsed="false">
      <c r="A30" s="5" t="s">
        <v>1120</v>
      </c>
      <c r="B30" s="5" t="s">
        <v>1121</v>
      </c>
      <c r="C30" s="19"/>
      <c r="D30" s="19"/>
      <c r="E30" s="19"/>
      <c r="F30" s="19"/>
    </row>
    <row r="31" customFormat="false" ht="14.25" hidden="false" customHeight="false" outlineLevel="0" collapsed="false">
      <c r="A31" s="7" t="s">
        <v>1122</v>
      </c>
      <c r="B31" s="7"/>
      <c r="C31" s="19"/>
      <c r="D31" s="19"/>
      <c r="E31" s="19"/>
      <c r="F31" s="19"/>
    </row>
    <row r="32" customFormat="false" ht="14.25" hidden="false" customHeight="false" outlineLevel="0" collapsed="false">
      <c r="A32" s="42" t="s">
        <v>1123</v>
      </c>
      <c r="B32" s="43" t="n">
        <f aca="false">B5/A5</f>
        <v>0.933197000681663</v>
      </c>
      <c r="C32" s="19"/>
      <c r="D32" s="19"/>
      <c r="E32" s="19"/>
      <c r="F32" s="19"/>
    </row>
    <row r="33" customFormat="false" ht="14.25" hidden="false" customHeight="false" outlineLevel="0" collapsed="false">
      <c r="A33" s="44" t="s">
        <v>1124</v>
      </c>
      <c r="B33" s="45" t="n">
        <f aca="false">A5/B23</f>
        <v>0.991886409736308</v>
      </c>
      <c r="C33" s="19"/>
      <c r="D33" s="19"/>
      <c r="E33" s="19"/>
      <c r="F33" s="19"/>
    </row>
    <row r="34" customFormat="false" ht="14.25" hidden="false" customHeight="false" outlineLevel="0" collapsed="false">
      <c r="A34" s="25" t="s">
        <v>1125</v>
      </c>
      <c r="B34" s="43" t="n">
        <f aca="false">(A5-(A7+B7))/B23</f>
        <v>0.983772819472617</v>
      </c>
      <c r="C34" s="19"/>
      <c r="D34" s="19"/>
      <c r="E34" s="19"/>
      <c r="F34" s="19"/>
    </row>
    <row r="35" customFormat="false" ht="14.25" hidden="false" customHeight="false" outlineLevel="0" collapsed="false">
      <c r="A35" s="46" t="s">
        <v>1126</v>
      </c>
      <c r="B35" s="47" t="n">
        <f aca="false">(B5*100+B3*99+A7*50+B7*0)/(B23*100)</f>
        <v>0.994266396213658</v>
      </c>
      <c r="C35" s="19"/>
      <c r="D35" s="19"/>
      <c r="E35" s="19"/>
      <c r="F35" s="19"/>
    </row>
    <row r="36" customFormat="false" ht="14.25" hidden="false" customHeight="false" outlineLevel="0" collapsed="false">
      <c r="C36" s="19"/>
      <c r="D36" s="19"/>
      <c r="E36" s="19"/>
      <c r="F36" s="19"/>
    </row>
    <row r="37" customFormat="false" ht="14.25" hidden="false" customHeight="false" outlineLevel="0" collapsed="false">
      <c r="A37" s="19"/>
      <c r="B37" s="19"/>
      <c r="C37" s="19"/>
      <c r="D37" s="19"/>
      <c r="E37" s="19"/>
      <c r="F37" s="19"/>
    </row>
    <row r="38" customFormat="false" ht="14.25" hidden="false" customHeight="false" outlineLevel="0" collapsed="false">
      <c r="A38" s="1"/>
      <c r="B38" s="1" t="s">
        <v>1098</v>
      </c>
      <c r="C38" s="19"/>
      <c r="D38" s="19"/>
      <c r="E38" s="19"/>
      <c r="F38" s="19"/>
    </row>
    <row r="39" customFormat="false" ht="14.25" hidden="false" customHeight="false" outlineLevel="0" collapsed="false">
      <c r="A39" s="2" t="s">
        <v>1127</v>
      </c>
      <c r="B39" s="48" t="n">
        <f aca="false">200000/C9</f>
        <v>59.1512515298987</v>
      </c>
      <c r="D39" s="19"/>
      <c r="E39" s="19"/>
    </row>
    <row r="40" customFormat="false" ht="14.25" hidden="false" customHeight="false" outlineLevel="0" collapsed="false">
      <c r="A40" s="2" t="s">
        <v>1128</v>
      </c>
      <c r="B40" s="4" t="n">
        <f aca="false">100000/C9</f>
        <v>29.5756257649494</v>
      </c>
    </row>
    <row r="41" customFormat="false" ht="14.25" hidden="false" customHeight="false" outlineLevel="0" collapsed="false">
      <c r="A41" s="2" t="n">
        <v>995</v>
      </c>
      <c r="B41" s="4" t="n">
        <f aca="false">50000/C9</f>
        <v>14.7878128824747</v>
      </c>
    </row>
    <row r="42" customFormat="false" ht="14.25" hidden="false" customHeight="false" outlineLevel="0" collapsed="false">
      <c r="A42" s="19"/>
      <c r="B42" s="19"/>
    </row>
    <row r="44" customFormat="false" ht="14.25" hidden="false" customHeight="false" outlineLevel="0" collapsed="false">
      <c r="C44" s="19"/>
    </row>
    <row r="45" customFormat="false" ht="14.25" hidden="false" customHeight="false" outlineLevel="0" collapsed="false">
      <c r="A45" s="19"/>
      <c r="B45" s="19"/>
      <c r="C45" s="43"/>
    </row>
    <row r="46" customFormat="false" ht="14.25" hidden="false" customHeight="false" outlineLevel="0" collapsed="false">
      <c r="C46" s="45"/>
    </row>
    <row r="47" customFormat="false" ht="14.25" hidden="false" customHeight="false" outlineLevel="0" collapsed="false">
      <c r="A47" s="19"/>
      <c r="B47" s="19"/>
      <c r="C47" s="19"/>
    </row>
    <row r="48" customFormat="false" ht="14.25" hidden="false" customHeight="false" outlineLevel="0" collapsed="false">
      <c r="A48" s="19"/>
      <c r="B48" s="19"/>
      <c r="C48" s="19"/>
    </row>
    <row r="49" customFormat="false" ht="14.25" hidden="false" customHeight="false" outlineLevel="0" collapsed="false">
      <c r="A49" s="19"/>
      <c r="B49" s="19"/>
      <c r="C49" s="19"/>
    </row>
    <row r="50" customFormat="false" ht="14.25" hidden="false" customHeight="false" outlineLevel="0" collapsed="false">
      <c r="A50" s="19"/>
      <c r="B50" s="19"/>
      <c r="C50" s="19"/>
    </row>
    <row r="51" customFormat="false" ht="14.25" hidden="false" customHeight="false" outlineLevel="0" collapsed="false">
      <c r="A51" s="19"/>
      <c r="B51" s="19"/>
    </row>
  </sheetData>
  <mergeCells count="5">
    <mergeCell ref="A1:C1"/>
    <mergeCell ref="E1:G1"/>
    <mergeCell ref="A15:B15"/>
    <mergeCell ref="A26:B26"/>
    <mergeCell ref="A31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2024-12-13T17:08:20Z</dcterms:created>
  <dc:creator/>
  <dc:description/>
  <dc:language>zh-CN</dc:language>
  <cp:lastModifiedBy/>
  <dcterms:modified xsi:type="dcterms:W3CDTF">2025-04-06T22:57:43Z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