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DIBANY\Downloads\"/>
    </mc:Choice>
  </mc:AlternateContent>
  <xr:revisionPtr revIDLastSave="0" documentId="13_ncr:1_{956843E0-F3AF-47E2-AD06-F511DDA74B1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surance_claims" sheetId="1" r:id="rId1"/>
    <sheet name="cleaning insurance_claims" sheetId="2" r:id="rId2"/>
    <sheet name="Info" sheetId="3" r:id="rId3"/>
    <sheet name="Pivot Tables" sheetId="5" r:id="rId4"/>
    <sheet name="Cleaned Data" sheetId="7" r:id="rId5"/>
  </sheets>
  <definedNames>
    <definedName name="_xlnm._FilterDatabase" localSheetId="1" hidden="1">'cleaning insurance_claims'!$A$14:$AO$1014</definedName>
    <definedName name="_xlnm._FilterDatabase" localSheetId="0" hidden="1">insurance_claims!$A$1:$AN$1001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7" l="1"/>
  <c r="AN1000" i="7"/>
  <c r="AN999" i="7"/>
  <c r="AN998" i="7"/>
  <c r="AN997" i="7"/>
  <c r="AN996" i="7"/>
  <c r="AN995" i="7"/>
  <c r="AN994" i="7"/>
  <c r="AN993" i="7"/>
  <c r="AN992" i="7"/>
  <c r="AN991" i="7"/>
  <c r="AN990" i="7"/>
  <c r="AN989" i="7"/>
  <c r="AN988" i="7"/>
  <c r="AN987" i="7"/>
  <c r="AN986" i="7"/>
  <c r="AN985" i="7"/>
  <c r="AN984" i="7"/>
  <c r="AN983" i="7"/>
  <c r="AN982" i="7"/>
  <c r="AN981" i="7"/>
  <c r="AN980" i="7"/>
  <c r="AN979" i="7"/>
  <c r="AN978" i="7"/>
  <c r="AN977" i="7"/>
  <c r="AN976" i="7"/>
  <c r="AN975" i="7"/>
  <c r="AN974" i="7"/>
  <c r="AN973" i="7"/>
  <c r="AN972" i="7"/>
  <c r="AN971" i="7"/>
  <c r="AN970" i="7"/>
  <c r="AN969" i="7"/>
  <c r="AN968" i="7"/>
  <c r="AN967" i="7"/>
  <c r="AN966" i="7"/>
  <c r="AN965" i="7"/>
  <c r="AN964" i="7"/>
  <c r="AN963" i="7"/>
  <c r="AN962" i="7"/>
  <c r="AN961" i="7"/>
  <c r="AN960" i="7"/>
  <c r="AN959" i="7"/>
  <c r="AN958" i="7"/>
  <c r="AN957" i="7"/>
  <c r="AN956" i="7"/>
  <c r="AN955" i="7"/>
  <c r="AN954" i="7"/>
  <c r="AN953" i="7"/>
  <c r="AN952" i="7"/>
  <c r="AN951" i="7"/>
  <c r="AN950" i="7"/>
  <c r="AN949" i="7"/>
  <c r="AN948" i="7"/>
  <c r="AN947" i="7"/>
  <c r="AN946" i="7"/>
  <c r="AN945" i="7"/>
  <c r="AN944" i="7"/>
  <c r="AN943" i="7"/>
  <c r="AN942" i="7"/>
  <c r="AN941" i="7"/>
  <c r="AN940" i="7"/>
  <c r="AN939" i="7"/>
  <c r="AN938" i="7"/>
  <c r="AN937" i="7"/>
  <c r="AN936" i="7"/>
  <c r="AN935" i="7"/>
  <c r="AN934" i="7"/>
  <c r="AN933" i="7"/>
  <c r="AN932" i="7"/>
  <c r="AN931" i="7"/>
  <c r="AN930" i="7"/>
  <c r="AN929" i="7"/>
  <c r="AN928" i="7"/>
  <c r="AN927" i="7"/>
  <c r="AN926" i="7"/>
  <c r="AN925" i="7"/>
  <c r="AN924" i="7"/>
  <c r="AN923" i="7"/>
  <c r="AN922" i="7"/>
  <c r="AN921" i="7"/>
  <c r="AN920" i="7"/>
  <c r="AN919" i="7"/>
  <c r="AN918" i="7"/>
  <c r="AN917" i="7"/>
  <c r="AN916" i="7"/>
  <c r="AN915" i="7"/>
  <c r="AN914" i="7"/>
  <c r="AN913" i="7"/>
  <c r="AN912" i="7"/>
  <c r="AN911" i="7"/>
  <c r="AN910" i="7"/>
  <c r="AN909" i="7"/>
  <c r="AN908" i="7"/>
  <c r="AN907" i="7"/>
  <c r="AN906" i="7"/>
  <c r="AN905" i="7"/>
  <c r="AN904" i="7"/>
  <c r="AN903" i="7"/>
  <c r="AN902" i="7"/>
  <c r="AN901" i="7"/>
  <c r="AN900" i="7"/>
  <c r="AN899" i="7"/>
  <c r="AN898" i="7"/>
  <c r="AN897" i="7"/>
  <c r="AN896" i="7"/>
  <c r="AN895" i="7"/>
  <c r="AN894" i="7"/>
  <c r="AN893" i="7"/>
  <c r="AN892" i="7"/>
  <c r="AN891" i="7"/>
  <c r="AN890" i="7"/>
  <c r="AN889" i="7"/>
  <c r="AN888" i="7"/>
  <c r="AN887" i="7"/>
  <c r="AN886" i="7"/>
  <c r="AN885" i="7"/>
  <c r="AN884" i="7"/>
  <c r="AN883" i="7"/>
  <c r="AN882" i="7"/>
  <c r="AN881" i="7"/>
  <c r="AN880" i="7"/>
  <c r="AN879" i="7"/>
  <c r="AN878" i="7"/>
  <c r="AN877" i="7"/>
  <c r="AN876" i="7"/>
  <c r="AN875" i="7"/>
  <c r="AN874" i="7"/>
  <c r="AN873" i="7"/>
  <c r="AN872" i="7"/>
  <c r="AN871" i="7"/>
  <c r="AN870" i="7"/>
  <c r="AN869" i="7"/>
  <c r="AN868" i="7"/>
  <c r="AN867" i="7"/>
  <c r="AN866" i="7"/>
  <c r="AN865" i="7"/>
  <c r="AN864" i="7"/>
  <c r="AN863" i="7"/>
  <c r="AN862" i="7"/>
  <c r="AN861" i="7"/>
  <c r="AN860" i="7"/>
  <c r="AN859" i="7"/>
  <c r="AN858" i="7"/>
  <c r="AN857" i="7"/>
  <c r="AN856" i="7"/>
  <c r="AN855" i="7"/>
  <c r="AN854" i="7"/>
  <c r="AN853" i="7"/>
  <c r="AN852" i="7"/>
  <c r="AN851" i="7"/>
  <c r="AN850" i="7"/>
  <c r="AN849" i="7"/>
  <c r="AN848" i="7"/>
  <c r="AN847" i="7"/>
  <c r="AN846" i="7"/>
  <c r="AN845" i="7"/>
  <c r="AN844" i="7"/>
  <c r="AN843" i="7"/>
  <c r="AN842" i="7"/>
  <c r="AN841" i="7"/>
  <c r="AN840" i="7"/>
  <c r="AN839" i="7"/>
  <c r="AN838" i="7"/>
  <c r="AN837" i="7"/>
  <c r="AN836" i="7"/>
  <c r="AN835" i="7"/>
  <c r="AN834" i="7"/>
  <c r="AN833" i="7"/>
  <c r="AN832" i="7"/>
  <c r="AN831" i="7"/>
  <c r="AN830" i="7"/>
  <c r="AN829" i="7"/>
  <c r="AN828" i="7"/>
  <c r="AN827" i="7"/>
  <c r="AN826" i="7"/>
  <c r="AN825" i="7"/>
  <c r="AN824" i="7"/>
  <c r="AN823" i="7"/>
  <c r="AN822" i="7"/>
  <c r="AN821" i="7"/>
  <c r="AN820" i="7"/>
  <c r="AN819" i="7"/>
  <c r="AN818" i="7"/>
  <c r="AN817" i="7"/>
  <c r="AN816" i="7"/>
  <c r="AN815" i="7"/>
  <c r="AN814" i="7"/>
  <c r="AN813" i="7"/>
  <c r="AN812" i="7"/>
  <c r="AN811" i="7"/>
  <c r="AN810" i="7"/>
  <c r="AN809" i="7"/>
  <c r="AN808" i="7"/>
  <c r="AN807" i="7"/>
  <c r="AN806" i="7"/>
  <c r="AN805" i="7"/>
  <c r="AN804" i="7"/>
  <c r="AN803" i="7"/>
  <c r="AN802" i="7"/>
  <c r="AN801" i="7"/>
  <c r="AN800" i="7"/>
  <c r="AN799" i="7"/>
  <c r="AN798" i="7"/>
  <c r="AN797" i="7"/>
  <c r="AN796" i="7"/>
  <c r="AN795" i="7"/>
  <c r="AN794" i="7"/>
  <c r="AN793" i="7"/>
  <c r="AN792" i="7"/>
  <c r="AN791" i="7"/>
  <c r="AN790" i="7"/>
  <c r="AN789" i="7"/>
  <c r="AN788" i="7"/>
  <c r="AN787" i="7"/>
  <c r="AN786" i="7"/>
  <c r="AN785" i="7"/>
  <c r="AN784" i="7"/>
  <c r="AN783" i="7"/>
  <c r="AN782" i="7"/>
  <c r="AN781" i="7"/>
  <c r="AN780" i="7"/>
  <c r="AN779" i="7"/>
  <c r="AN778" i="7"/>
  <c r="AN777" i="7"/>
  <c r="AN776" i="7"/>
  <c r="AN775" i="7"/>
  <c r="AN774" i="7"/>
  <c r="AN773" i="7"/>
  <c r="AN772" i="7"/>
  <c r="AN771" i="7"/>
  <c r="AN770" i="7"/>
  <c r="AN769" i="7"/>
  <c r="AN768" i="7"/>
  <c r="AN767" i="7"/>
  <c r="AN766" i="7"/>
  <c r="AN765" i="7"/>
  <c r="AN764" i="7"/>
  <c r="AN763" i="7"/>
  <c r="AN762" i="7"/>
  <c r="AN761" i="7"/>
  <c r="AN760" i="7"/>
  <c r="AN759" i="7"/>
  <c r="AN758" i="7"/>
  <c r="AN757" i="7"/>
  <c r="AN756" i="7"/>
  <c r="AN755" i="7"/>
  <c r="AN754" i="7"/>
  <c r="AN753" i="7"/>
  <c r="AN752" i="7"/>
  <c r="AN751" i="7"/>
  <c r="AN750" i="7"/>
  <c r="AN749" i="7"/>
  <c r="AN748" i="7"/>
  <c r="AN747" i="7"/>
  <c r="AN746" i="7"/>
  <c r="AN745" i="7"/>
  <c r="AN744" i="7"/>
  <c r="AN743" i="7"/>
  <c r="AN742" i="7"/>
  <c r="AN741" i="7"/>
  <c r="AN740" i="7"/>
  <c r="AN739" i="7"/>
  <c r="AN738" i="7"/>
  <c r="AN737" i="7"/>
  <c r="AN736" i="7"/>
  <c r="AN735" i="7"/>
  <c r="AN734" i="7"/>
  <c r="AN733" i="7"/>
  <c r="AN732" i="7"/>
  <c r="AN731" i="7"/>
  <c r="AN730" i="7"/>
  <c r="AN729" i="7"/>
  <c r="AN728" i="7"/>
  <c r="AN727" i="7"/>
  <c r="AN726" i="7"/>
  <c r="AN725" i="7"/>
  <c r="AN724" i="7"/>
  <c r="AN723" i="7"/>
  <c r="AN722" i="7"/>
  <c r="AN721" i="7"/>
  <c r="AN720" i="7"/>
  <c r="AN719" i="7"/>
  <c r="AN718" i="7"/>
  <c r="AN717" i="7"/>
  <c r="AN716" i="7"/>
  <c r="AN715" i="7"/>
  <c r="AN714" i="7"/>
  <c r="AN713" i="7"/>
  <c r="AN712" i="7"/>
  <c r="AN711" i="7"/>
  <c r="AN710" i="7"/>
  <c r="AN709" i="7"/>
  <c r="AN708" i="7"/>
  <c r="AN707" i="7"/>
  <c r="AN706" i="7"/>
  <c r="AN705" i="7"/>
  <c r="AN704" i="7"/>
  <c r="AN703" i="7"/>
  <c r="AN702" i="7"/>
  <c r="AN701" i="7"/>
  <c r="AN700" i="7"/>
  <c r="AN699" i="7"/>
  <c r="AN698" i="7"/>
  <c r="AN697" i="7"/>
  <c r="AN696" i="7"/>
  <c r="AN695" i="7"/>
  <c r="AN694" i="7"/>
  <c r="AN693" i="7"/>
  <c r="AN692" i="7"/>
  <c r="AN691" i="7"/>
  <c r="AN690" i="7"/>
  <c r="AN689" i="7"/>
  <c r="AN688" i="7"/>
  <c r="AN687" i="7"/>
  <c r="AN686" i="7"/>
  <c r="AN685" i="7"/>
  <c r="AN684" i="7"/>
  <c r="AN683" i="7"/>
  <c r="AN682" i="7"/>
  <c r="AN681" i="7"/>
  <c r="AN680" i="7"/>
  <c r="AN679" i="7"/>
  <c r="AN678" i="7"/>
  <c r="AN677" i="7"/>
  <c r="AN676" i="7"/>
  <c r="AN675" i="7"/>
  <c r="AN674" i="7"/>
  <c r="AN673" i="7"/>
  <c r="AN672" i="7"/>
  <c r="AN671" i="7"/>
  <c r="AN670" i="7"/>
  <c r="AN669" i="7"/>
  <c r="AN668" i="7"/>
  <c r="AN667" i="7"/>
  <c r="AN666" i="7"/>
  <c r="AN665" i="7"/>
  <c r="AN664" i="7"/>
  <c r="AN663" i="7"/>
  <c r="AN662" i="7"/>
  <c r="AN661" i="7"/>
  <c r="AN660" i="7"/>
  <c r="AN659" i="7"/>
  <c r="AN658" i="7"/>
  <c r="AN657" i="7"/>
  <c r="AN656" i="7"/>
  <c r="AN655" i="7"/>
  <c r="AN654" i="7"/>
  <c r="AN653" i="7"/>
  <c r="AN652" i="7"/>
  <c r="AN651" i="7"/>
  <c r="AN650" i="7"/>
  <c r="AN649" i="7"/>
  <c r="AN648" i="7"/>
  <c r="AN647" i="7"/>
  <c r="AN646" i="7"/>
  <c r="AN645" i="7"/>
  <c r="AN644" i="7"/>
  <c r="AN643" i="7"/>
  <c r="AN642" i="7"/>
  <c r="AN641" i="7"/>
  <c r="AN640" i="7"/>
  <c r="AN639" i="7"/>
  <c r="AN638" i="7"/>
  <c r="AN637" i="7"/>
  <c r="AN636" i="7"/>
  <c r="AN635" i="7"/>
  <c r="AN634" i="7"/>
  <c r="AN633" i="7"/>
  <c r="AN632" i="7"/>
  <c r="AN631" i="7"/>
  <c r="AN630" i="7"/>
  <c r="AN629" i="7"/>
  <c r="AN628" i="7"/>
  <c r="AN627" i="7"/>
  <c r="AN626" i="7"/>
  <c r="AN625" i="7"/>
  <c r="AN624" i="7"/>
  <c r="AN623" i="7"/>
  <c r="AN622" i="7"/>
  <c r="AN621" i="7"/>
  <c r="AN620" i="7"/>
  <c r="AN619" i="7"/>
  <c r="AN618" i="7"/>
  <c r="AN617" i="7"/>
  <c r="AN616" i="7"/>
  <c r="AN615" i="7"/>
  <c r="AN614" i="7"/>
  <c r="AN613" i="7"/>
  <c r="AN612" i="7"/>
  <c r="AN611" i="7"/>
  <c r="AN610" i="7"/>
  <c r="AN609" i="7"/>
  <c r="AN608" i="7"/>
  <c r="AN607" i="7"/>
  <c r="AN606" i="7"/>
  <c r="AN605" i="7"/>
  <c r="AN604" i="7"/>
  <c r="AN603" i="7"/>
  <c r="AN602" i="7"/>
  <c r="AN601" i="7"/>
  <c r="AN600" i="7"/>
  <c r="AN599" i="7"/>
  <c r="AN598" i="7"/>
  <c r="AN597" i="7"/>
  <c r="AN596" i="7"/>
  <c r="AN595" i="7"/>
  <c r="AN594" i="7"/>
  <c r="AN593" i="7"/>
  <c r="AN592" i="7"/>
  <c r="AN591" i="7"/>
  <c r="AN590" i="7"/>
  <c r="AN589" i="7"/>
  <c r="AN588" i="7"/>
  <c r="AN587" i="7"/>
  <c r="AN586" i="7"/>
  <c r="AN585" i="7"/>
  <c r="AN584" i="7"/>
  <c r="AN583" i="7"/>
  <c r="AN582" i="7"/>
  <c r="AN581" i="7"/>
  <c r="AN580" i="7"/>
  <c r="AN579" i="7"/>
  <c r="AN578" i="7"/>
  <c r="AN577" i="7"/>
  <c r="AN576" i="7"/>
  <c r="AN575" i="7"/>
  <c r="AN574" i="7"/>
  <c r="AN573" i="7"/>
  <c r="AN572" i="7"/>
  <c r="AN571" i="7"/>
  <c r="AN570" i="7"/>
  <c r="AN569" i="7"/>
  <c r="AN568" i="7"/>
  <c r="AN567" i="7"/>
  <c r="AN566" i="7"/>
  <c r="AN565" i="7"/>
  <c r="AN564" i="7"/>
  <c r="AN563" i="7"/>
  <c r="AN562" i="7"/>
  <c r="AN561" i="7"/>
  <c r="AN560" i="7"/>
  <c r="AN559" i="7"/>
  <c r="AN558" i="7"/>
  <c r="AN557" i="7"/>
  <c r="AN556" i="7"/>
  <c r="AN555" i="7"/>
  <c r="AN554" i="7"/>
  <c r="AN553" i="7"/>
  <c r="AN552" i="7"/>
  <c r="AN551" i="7"/>
  <c r="AN550" i="7"/>
  <c r="AN549" i="7"/>
  <c r="AN548" i="7"/>
  <c r="AN547" i="7"/>
  <c r="AN546" i="7"/>
  <c r="AN545" i="7"/>
  <c r="AN544" i="7"/>
  <c r="AN543" i="7"/>
  <c r="AN542" i="7"/>
  <c r="AN541" i="7"/>
  <c r="AN540" i="7"/>
  <c r="AN539" i="7"/>
  <c r="AN538" i="7"/>
  <c r="AN537" i="7"/>
  <c r="AN536" i="7"/>
  <c r="AN535" i="7"/>
  <c r="AN534" i="7"/>
  <c r="AN533" i="7"/>
  <c r="AN532" i="7"/>
  <c r="AN531" i="7"/>
  <c r="AN530" i="7"/>
  <c r="AN529" i="7"/>
  <c r="AN528" i="7"/>
  <c r="AN527" i="7"/>
  <c r="AN526" i="7"/>
  <c r="AN525" i="7"/>
  <c r="AN524" i="7"/>
  <c r="AN523" i="7"/>
  <c r="AN522" i="7"/>
  <c r="AN521" i="7"/>
  <c r="AN520" i="7"/>
  <c r="AN519" i="7"/>
  <c r="AN518" i="7"/>
  <c r="AN517" i="7"/>
  <c r="AN516" i="7"/>
  <c r="AN515" i="7"/>
  <c r="AN514" i="7"/>
  <c r="AN513" i="7"/>
  <c r="AN512" i="7"/>
  <c r="AN511" i="7"/>
  <c r="AN510" i="7"/>
  <c r="AN509" i="7"/>
  <c r="AN508" i="7"/>
  <c r="AN507" i="7"/>
  <c r="AN506" i="7"/>
  <c r="AN505" i="7"/>
  <c r="AN504" i="7"/>
  <c r="AN503" i="7"/>
  <c r="AN502" i="7"/>
  <c r="AN501" i="7"/>
  <c r="AN500" i="7"/>
  <c r="AN499" i="7"/>
  <c r="AN498" i="7"/>
  <c r="AN497" i="7"/>
  <c r="AN496" i="7"/>
  <c r="AN495" i="7"/>
  <c r="AN494" i="7"/>
  <c r="AN493" i="7"/>
  <c r="AN492" i="7"/>
  <c r="AN491" i="7"/>
  <c r="AN490" i="7"/>
  <c r="AN489" i="7"/>
  <c r="AN488" i="7"/>
  <c r="AN487" i="7"/>
  <c r="AN486" i="7"/>
  <c r="AN485" i="7"/>
  <c r="AN484" i="7"/>
  <c r="AN483" i="7"/>
  <c r="AN482" i="7"/>
  <c r="AN481" i="7"/>
  <c r="AN480" i="7"/>
  <c r="AN479" i="7"/>
  <c r="AN478" i="7"/>
  <c r="AN477" i="7"/>
  <c r="AN476" i="7"/>
  <c r="AN475" i="7"/>
  <c r="AN474" i="7"/>
  <c r="AN473" i="7"/>
  <c r="AN472" i="7"/>
  <c r="AN471" i="7"/>
  <c r="AN470" i="7"/>
  <c r="AN469" i="7"/>
  <c r="AN468" i="7"/>
  <c r="AN467" i="7"/>
  <c r="AN466" i="7"/>
  <c r="AN465" i="7"/>
  <c r="AN464" i="7"/>
  <c r="AN463" i="7"/>
  <c r="AN462" i="7"/>
  <c r="AN461" i="7"/>
  <c r="AN460" i="7"/>
  <c r="AN459" i="7"/>
  <c r="AN458" i="7"/>
  <c r="AN457" i="7"/>
  <c r="AN456" i="7"/>
  <c r="AN455" i="7"/>
  <c r="AN454" i="7"/>
  <c r="AN453" i="7"/>
  <c r="AN452" i="7"/>
  <c r="AN451" i="7"/>
  <c r="AN450" i="7"/>
  <c r="AN449" i="7"/>
  <c r="AN448" i="7"/>
  <c r="AN447" i="7"/>
  <c r="AN446" i="7"/>
  <c r="AN445" i="7"/>
  <c r="AN444" i="7"/>
  <c r="AN443" i="7"/>
  <c r="AN442" i="7"/>
  <c r="AN441" i="7"/>
  <c r="AN440" i="7"/>
  <c r="AN439" i="7"/>
  <c r="AN438" i="7"/>
  <c r="AN437" i="7"/>
  <c r="AN436" i="7"/>
  <c r="AN435" i="7"/>
  <c r="AN434" i="7"/>
  <c r="AN433" i="7"/>
  <c r="AN432" i="7"/>
  <c r="AN431" i="7"/>
  <c r="AN430" i="7"/>
  <c r="AN429" i="7"/>
  <c r="AN428" i="7"/>
  <c r="AN427" i="7"/>
  <c r="AN426" i="7"/>
  <c r="AN425" i="7"/>
  <c r="AN424" i="7"/>
  <c r="AN423" i="7"/>
  <c r="AN422" i="7"/>
  <c r="AN421" i="7"/>
  <c r="AN420" i="7"/>
  <c r="AN419" i="7"/>
  <c r="AN418" i="7"/>
  <c r="AN417" i="7"/>
  <c r="AN416" i="7"/>
  <c r="AN415" i="7"/>
  <c r="AN414" i="7"/>
  <c r="AN413" i="7"/>
  <c r="AN412" i="7"/>
  <c r="AN411" i="7"/>
  <c r="AN410" i="7"/>
  <c r="AN409" i="7"/>
  <c r="AN408" i="7"/>
  <c r="AN407" i="7"/>
  <c r="AN406" i="7"/>
  <c r="AN405" i="7"/>
  <c r="AN404" i="7"/>
  <c r="AN403" i="7"/>
  <c r="AN402" i="7"/>
  <c r="AN401" i="7"/>
  <c r="AN400" i="7"/>
  <c r="AN399" i="7"/>
  <c r="AN398" i="7"/>
  <c r="AN397" i="7"/>
  <c r="AN396" i="7"/>
  <c r="AN395" i="7"/>
  <c r="AN394" i="7"/>
  <c r="AN393" i="7"/>
  <c r="AN392" i="7"/>
  <c r="AN391" i="7"/>
  <c r="AN390" i="7"/>
  <c r="AN389" i="7"/>
  <c r="AN388" i="7"/>
  <c r="AN387" i="7"/>
  <c r="AN386" i="7"/>
  <c r="AN385" i="7"/>
  <c r="AN384" i="7"/>
  <c r="AN383" i="7"/>
  <c r="AN382" i="7"/>
  <c r="AN381" i="7"/>
  <c r="AN380" i="7"/>
  <c r="AN379" i="7"/>
  <c r="AN378" i="7"/>
  <c r="AN377" i="7"/>
  <c r="AN376" i="7"/>
  <c r="AN375" i="7"/>
  <c r="AN374" i="7"/>
  <c r="AN373" i="7"/>
  <c r="AN372" i="7"/>
  <c r="AN371" i="7"/>
  <c r="AN370" i="7"/>
  <c r="AN369" i="7"/>
  <c r="AN368" i="7"/>
  <c r="AN367" i="7"/>
  <c r="AN366" i="7"/>
  <c r="AN365" i="7"/>
  <c r="AN364" i="7"/>
  <c r="AN363" i="7"/>
  <c r="AN362" i="7"/>
  <c r="AN361" i="7"/>
  <c r="AN360" i="7"/>
  <c r="AN359" i="7"/>
  <c r="AN358" i="7"/>
  <c r="AN357" i="7"/>
  <c r="AN356" i="7"/>
  <c r="AN355" i="7"/>
  <c r="AN354" i="7"/>
  <c r="AN353" i="7"/>
  <c r="AN352" i="7"/>
  <c r="AN351" i="7"/>
  <c r="AN350" i="7"/>
  <c r="AN349" i="7"/>
  <c r="AN348" i="7"/>
  <c r="AN347" i="7"/>
  <c r="AN346" i="7"/>
  <c r="AN345" i="7"/>
  <c r="AN344" i="7"/>
  <c r="AN343" i="7"/>
  <c r="AN342" i="7"/>
  <c r="AN341" i="7"/>
  <c r="AN340" i="7"/>
  <c r="AN339" i="7"/>
  <c r="AN338" i="7"/>
  <c r="AN337" i="7"/>
  <c r="AN336" i="7"/>
  <c r="AN335" i="7"/>
  <c r="AN334" i="7"/>
  <c r="AN333" i="7"/>
  <c r="AN332" i="7"/>
  <c r="AN331" i="7"/>
  <c r="AN330" i="7"/>
  <c r="AN329" i="7"/>
  <c r="AN328" i="7"/>
  <c r="AN327" i="7"/>
  <c r="AN326" i="7"/>
  <c r="AN325" i="7"/>
  <c r="AN324" i="7"/>
  <c r="AN323" i="7"/>
  <c r="AN322" i="7"/>
  <c r="AN321" i="7"/>
  <c r="AN320" i="7"/>
  <c r="AN319" i="7"/>
  <c r="AN318" i="7"/>
  <c r="AN317" i="7"/>
  <c r="AN316" i="7"/>
  <c r="AN315" i="7"/>
  <c r="AN314" i="7"/>
  <c r="AN313" i="7"/>
  <c r="AN312" i="7"/>
  <c r="AN311" i="7"/>
  <c r="AN310" i="7"/>
  <c r="AN309" i="7"/>
  <c r="AN308" i="7"/>
  <c r="AN307" i="7"/>
  <c r="AN306" i="7"/>
  <c r="AN305" i="7"/>
  <c r="AN304" i="7"/>
  <c r="AN303" i="7"/>
  <c r="AN302" i="7"/>
  <c r="AN301" i="7"/>
  <c r="AN300" i="7"/>
  <c r="AN299" i="7"/>
  <c r="AN298" i="7"/>
  <c r="AN297" i="7"/>
  <c r="AN296" i="7"/>
  <c r="AN295" i="7"/>
  <c r="AN294" i="7"/>
  <c r="AN293" i="7"/>
  <c r="AN292" i="7"/>
  <c r="AN291" i="7"/>
  <c r="AN290" i="7"/>
  <c r="AN289" i="7"/>
  <c r="AN288" i="7"/>
  <c r="AN287" i="7"/>
  <c r="AN286" i="7"/>
  <c r="AN285" i="7"/>
  <c r="AN284" i="7"/>
  <c r="AN283" i="7"/>
  <c r="AN282" i="7"/>
  <c r="AN281" i="7"/>
  <c r="AN280" i="7"/>
  <c r="AN279" i="7"/>
  <c r="AN278" i="7"/>
  <c r="AN277" i="7"/>
  <c r="AN276" i="7"/>
  <c r="AN275" i="7"/>
  <c r="AN274" i="7"/>
  <c r="AN273" i="7"/>
  <c r="AN272" i="7"/>
  <c r="AN271" i="7"/>
  <c r="AN270" i="7"/>
  <c r="AN269" i="7"/>
  <c r="AN268" i="7"/>
  <c r="AN267" i="7"/>
  <c r="AN266" i="7"/>
  <c r="AN265" i="7"/>
  <c r="AN264" i="7"/>
  <c r="AN263" i="7"/>
  <c r="AN262" i="7"/>
  <c r="AN261" i="7"/>
  <c r="AN260" i="7"/>
  <c r="AN259" i="7"/>
  <c r="AN258" i="7"/>
  <c r="AN257" i="7"/>
  <c r="AN256" i="7"/>
  <c r="AN255" i="7"/>
  <c r="AN254" i="7"/>
  <c r="AN253" i="7"/>
  <c r="AN252" i="7"/>
  <c r="AN251" i="7"/>
  <c r="AN250" i="7"/>
  <c r="AN249" i="7"/>
  <c r="AN248" i="7"/>
  <c r="AN247" i="7"/>
  <c r="AN246" i="7"/>
  <c r="AN245" i="7"/>
  <c r="AN244" i="7"/>
  <c r="AN243" i="7"/>
  <c r="AN242" i="7"/>
  <c r="AN241" i="7"/>
  <c r="AN240" i="7"/>
  <c r="AN239" i="7"/>
  <c r="AN238" i="7"/>
  <c r="AN237" i="7"/>
  <c r="AN236" i="7"/>
  <c r="AN235" i="7"/>
  <c r="AN234" i="7"/>
  <c r="AN233" i="7"/>
  <c r="AN232" i="7"/>
  <c r="AN231" i="7"/>
  <c r="AN230" i="7"/>
  <c r="AN229" i="7"/>
  <c r="AN228" i="7"/>
  <c r="AN227" i="7"/>
  <c r="AN226" i="7"/>
  <c r="AN225" i="7"/>
  <c r="AN224" i="7"/>
  <c r="AN223" i="7"/>
  <c r="AN222" i="7"/>
  <c r="AN221" i="7"/>
  <c r="AN220" i="7"/>
  <c r="AN219" i="7"/>
  <c r="AN218" i="7"/>
  <c r="AN217" i="7"/>
  <c r="AN216" i="7"/>
  <c r="AN215" i="7"/>
  <c r="AN214" i="7"/>
  <c r="AN213" i="7"/>
  <c r="AN212" i="7"/>
  <c r="AN211" i="7"/>
  <c r="AN210" i="7"/>
  <c r="AN209" i="7"/>
  <c r="AN208" i="7"/>
  <c r="AN207" i="7"/>
  <c r="AN206" i="7"/>
  <c r="AN205" i="7"/>
  <c r="AN204" i="7"/>
  <c r="AN203" i="7"/>
  <c r="AN202" i="7"/>
  <c r="AN201" i="7"/>
  <c r="AN200" i="7"/>
  <c r="AN199" i="7"/>
  <c r="AN198" i="7"/>
  <c r="AN197" i="7"/>
  <c r="AN196" i="7"/>
  <c r="AN195" i="7"/>
  <c r="AN194" i="7"/>
  <c r="AN193" i="7"/>
  <c r="AN192" i="7"/>
  <c r="AN191" i="7"/>
  <c r="AN190" i="7"/>
  <c r="AN189" i="7"/>
  <c r="AN188" i="7"/>
  <c r="AN187" i="7"/>
  <c r="AN186" i="7"/>
  <c r="AN185" i="7"/>
  <c r="AN184" i="7"/>
  <c r="AN183" i="7"/>
  <c r="AN182" i="7"/>
  <c r="AN181" i="7"/>
  <c r="AN180" i="7"/>
  <c r="AN179" i="7"/>
  <c r="AN178" i="7"/>
  <c r="AN177" i="7"/>
  <c r="AN176" i="7"/>
  <c r="AN175" i="7"/>
  <c r="AN174" i="7"/>
  <c r="AN173" i="7"/>
  <c r="AN172" i="7"/>
  <c r="AN171" i="7"/>
  <c r="AN170" i="7"/>
  <c r="AN169" i="7"/>
  <c r="AN168" i="7"/>
  <c r="AN167" i="7"/>
  <c r="AN166" i="7"/>
  <c r="AN165" i="7"/>
  <c r="AN164" i="7"/>
  <c r="AN163" i="7"/>
  <c r="AN162" i="7"/>
  <c r="AN161" i="7"/>
  <c r="AN160" i="7"/>
  <c r="AN159" i="7"/>
  <c r="AN158" i="7"/>
  <c r="AN157" i="7"/>
  <c r="AN156" i="7"/>
  <c r="AN155" i="7"/>
  <c r="AN154" i="7"/>
  <c r="AN153" i="7"/>
  <c r="AN152" i="7"/>
  <c r="AN151" i="7"/>
  <c r="AN150" i="7"/>
  <c r="AN149" i="7"/>
  <c r="AN148" i="7"/>
  <c r="AN147" i="7"/>
  <c r="AN146" i="7"/>
  <c r="AN145" i="7"/>
  <c r="AN144" i="7"/>
  <c r="AN143" i="7"/>
  <c r="AN142" i="7"/>
  <c r="AN141" i="7"/>
  <c r="AN140" i="7"/>
  <c r="AN139" i="7"/>
  <c r="AN138" i="7"/>
  <c r="AN137" i="7"/>
  <c r="AN136" i="7"/>
  <c r="AN135" i="7"/>
  <c r="AN134" i="7"/>
  <c r="AN133" i="7"/>
  <c r="AN132" i="7"/>
  <c r="AN131" i="7"/>
  <c r="AN130" i="7"/>
  <c r="AN129" i="7"/>
  <c r="AN128" i="7"/>
  <c r="AN127" i="7"/>
  <c r="AN126" i="7"/>
  <c r="AN125" i="7"/>
  <c r="AN124" i="7"/>
  <c r="AN123" i="7"/>
  <c r="AN122" i="7"/>
  <c r="AN121" i="7"/>
  <c r="AN120" i="7"/>
  <c r="AN119" i="7"/>
  <c r="AN118" i="7"/>
  <c r="AN117" i="7"/>
  <c r="AN116" i="7"/>
  <c r="AN115" i="7"/>
  <c r="AN114" i="7"/>
  <c r="AN113" i="7"/>
  <c r="AN112" i="7"/>
  <c r="AN111" i="7"/>
  <c r="AN110" i="7"/>
  <c r="AN109" i="7"/>
  <c r="AN108" i="7"/>
  <c r="AN107" i="7"/>
  <c r="AN106" i="7"/>
  <c r="AN105" i="7"/>
  <c r="AN104" i="7"/>
  <c r="AN103" i="7"/>
  <c r="AN102" i="7"/>
  <c r="AN101" i="7"/>
  <c r="AN100" i="7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5" i="7"/>
  <c r="AN4" i="7"/>
  <c r="AN3" i="7"/>
  <c r="AN2" i="7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0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8" i="2"/>
  <c r="B7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B3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5" i="2"/>
  <c r="AO10" i="2" l="1"/>
  <c r="AO5" i="2"/>
  <c r="AO4" i="2"/>
  <c r="AO7" i="2"/>
  <c r="AO6" i="2"/>
  <c r="AO8" i="2"/>
</calcChain>
</file>

<file path=xl/sharedStrings.xml><?xml version="1.0" encoding="utf-8"?>
<sst xmlns="http://schemas.openxmlformats.org/spreadsheetml/2006/main" count="57098" uniqueCount="1200">
  <si>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</si>
  <si>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</si>
  <si>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</si>
  <si>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</si>
  <si>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</si>
  <si>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</si>
  <si>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</si>
  <si>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</si>
  <si>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</si>
  <si>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</si>
  <si>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</si>
  <si>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</si>
  <si>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</si>
  <si>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</si>
  <si>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</si>
  <si>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</si>
  <si>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</si>
  <si>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</si>
  <si>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</si>
  <si>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</si>
  <si>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</si>
  <si>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</si>
  <si>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</si>
  <si>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</si>
  <si>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</si>
  <si>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</si>
  <si>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</si>
  <si>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</si>
  <si>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</si>
  <si>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</si>
  <si>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</si>
  <si>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</si>
  <si>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</si>
  <si>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</si>
  <si>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</si>
  <si>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</si>
  <si>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</si>
  <si>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</si>
  <si>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</si>
  <si>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</si>
  <si>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</si>
  <si>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</si>
  <si>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</si>
  <si>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</si>
  <si>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</si>
  <si>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</si>
  <si>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</si>
  <si>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</si>
  <si>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</si>
  <si>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</si>
  <si>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</si>
  <si>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</si>
  <si>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</si>
  <si>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</si>
  <si>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</si>
  <si>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</si>
  <si>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</si>
  <si>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</si>
  <si>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</si>
  <si>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</si>
  <si>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</si>
  <si>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</si>
  <si>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</si>
  <si>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</si>
  <si>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</si>
  <si>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</si>
  <si>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</si>
  <si>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</si>
  <si>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</si>
  <si>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</si>
  <si>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</si>
  <si>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</si>
  <si>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</si>
  <si>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</si>
  <si>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</si>
  <si>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</si>
  <si>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</si>
  <si>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</si>
  <si>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</si>
  <si>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</si>
  <si>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</si>
  <si>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</si>
  <si>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</si>
  <si>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</si>
  <si>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</si>
  <si>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</si>
  <si>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</si>
  <si>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</si>
  <si>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</si>
  <si>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</si>
  <si>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</si>
  <si>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</si>
  <si>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</si>
  <si>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</si>
  <si>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</si>
  <si>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</si>
  <si>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</si>
  <si>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</si>
  <si>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</si>
  <si>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</si>
  <si>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</si>
  <si>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</si>
  <si>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</si>
  <si>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</si>
  <si>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</si>
  <si>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</si>
  <si>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</si>
  <si>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</si>
  <si>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</si>
  <si>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</si>
  <si>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</si>
  <si>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</si>
  <si>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</si>
  <si>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</si>
  <si>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</si>
  <si>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</si>
  <si>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</si>
  <si>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</si>
  <si>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</si>
  <si>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</si>
  <si>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</si>
  <si>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</si>
  <si>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</si>
  <si>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</si>
  <si>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</si>
  <si>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</si>
  <si>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</si>
  <si>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</si>
  <si>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</si>
  <si>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</si>
  <si>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</si>
  <si>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</si>
  <si>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</si>
  <si>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</si>
  <si>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</si>
  <si>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</si>
  <si>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</si>
  <si>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</si>
  <si>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</si>
  <si>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</si>
  <si>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</si>
  <si>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</si>
  <si>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</si>
  <si>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</si>
  <si>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</si>
  <si>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</si>
  <si>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</si>
  <si>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</si>
  <si>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</si>
  <si>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</si>
  <si>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</si>
  <si>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</si>
  <si>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</si>
  <si>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</si>
  <si>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</si>
  <si>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</si>
  <si>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</si>
  <si>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</si>
  <si>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</si>
  <si>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</si>
  <si>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</si>
  <si>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</si>
  <si>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</si>
  <si>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</si>
  <si>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</si>
  <si>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</si>
  <si>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</si>
  <si>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</si>
  <si>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</si>
  <si>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</si>
  <si>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</si>
  <si>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</si>
  <si>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</si>
  <si>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</si>
  <si>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</si>
  <si>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</si>
  <si>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</si>
  <si>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</si>
  <si>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</si>
  <si>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</si>
  <si>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</si>
  <si>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</si>
  <si>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</si>
  <si>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</si>
  <si>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</si>
  <si>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</si>
  <si>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</si>
  <si>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</si>
  <si>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</si>
  <si>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</si>
  <si>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</si>
  <si>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</si>
  <si>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</si>
  <si>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</si>
  <si>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</si>
  <si>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</si>
  <si>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</si>
  <si>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</si>
  <si>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</si>
  <si>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</si>
  <si>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</si>
  <si>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</si>
  <si>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</si>
  <si>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</si>
  <si>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</si>
  <si>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</si>
  <si>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</si>
  <si>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</si>
  <si>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</si>
  <si>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</si>
  <si>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</si>
  <si>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</si>
  <si>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</si>
  <si>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</si>
  <si>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</si>
  <si>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</si>
  <si>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</si>
  <si>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</si>
  <si>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</si>
  <si>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</si>
  <si>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</si>
  <si>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</si>
  <si>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</si>
  <si>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</si>
  <si>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</si>
  <si>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</si>
  <si>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</si>
  <si>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</si>
  <si>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</si>
  <si>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</si>
  <si>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</si>
  <si>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</si>
  <si>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</si>
  <si>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</si>
  <si>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</si>
  <si>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</si>
  <si>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</si>
  <si>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</si>
  <si>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</si>
  <si>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</si>
  <si>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</si>
  <si>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</si>
  <si>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</si>
  <si>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</si>
  <si>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</si>
  <si>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</si>
  <si>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</si>
  <si>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</si>
  <si>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</si>
  <si>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</si>
  <si>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</si>
  <si>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</si>
  <si>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</si>
  <si>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</si>
  <si>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</si>
  <si>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</si>
  <si>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</si>
  <si>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</si>
  <si>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</si>
  <si>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</si>
  <si>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</si>
  <si>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</si>
  <si>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</si>
  <si>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</si>
  <si>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</si>
  <si>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</si>
  <si>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</si>
  <si>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</si>
  <si>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</si>
  <si>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</si>
  <si>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</si>
  <si>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</si>
  <si>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</si>
  <si>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</si>
  <si>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</si>
  <si>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</si>
  <si>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</si>
  <si>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</si>
  <si>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</si>
  <si>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</si>
  <si>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</si>
  <si>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</si>
  <si>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</si>
  <si>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</si>
  <si>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</si>
  <si>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</si>
  <si>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</si>
  <si>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</si>
  <si>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</si>
  <si>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</si>
  <si>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</si>
  <si>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</si>
  <si>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</si>
  <si>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</si>
  <si>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</si>
  <si>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</si>
  <si>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</si>
  <si>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</si>
  <si>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</si>
  <si>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</si>
  <si>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</si>
  <si>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</si>
  <si>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</si>
  <si>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</si>
  <si>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</si>
  <si>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</si>
  <si>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</si>
  <si>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</si>
  <si>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</si>
  <si>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</si>
  <si>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</si>
  <si>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</si>
  <si>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</si>
  <si>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</si>
  <si>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</si>
  <si>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</si>
  <si>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</si>
  <si>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</si>
  <si>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</si>
  <si>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</si>
  <si>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</si>
  <si>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</si>
  <si>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</si>
  <si>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</si>
  <si>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</si>
  <si>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</si>
  <si>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</si>
  <si>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</si>
  <si>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</si>
  <si>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</si>
  <si>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</si>
  <si>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</si>
  <si>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</si>
  <si>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</si>
  <si>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</si>
  <si>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</si>
  <si>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</si>
  <si>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</si>
  <si>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</si>
  <si>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</si>
  <si>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</si>
  <si>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</si>
  <si>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</si>
  <si>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</si>
  <si>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</si>
  <si>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</si>
  <si>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</si>
  <si>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</si>
  <si>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</si>
  <si>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</si>
  <si>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</si>
  <si>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</si>
  <si>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</si>
  <si>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</si>
  <si>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</si>
  <si>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</si>
  <si>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</si>
  <si>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</si>
  <si>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</si>
  <si>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</si>
  <si>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</si>
  <si>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</si>
  <si>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</si>
  <si>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</si>
  <si>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</si>
  <si>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</si>
  <si>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</si>
  <si>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</si>
  <si>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</si>
  <si>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</si>
  <si>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</si>
  <si>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</si>
  <si>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</si>
  <si>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</si>
  <si>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</si>
  <si>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</si>
  <si>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</si>
  <si>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</si>
  <si>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</si>
  <si>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</si>
  <si>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</si>
  <si>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</si>
  <si>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</si>
  <si>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</si>
  <si>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</si>
  <si>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</si>
  <si>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</si>
  <si>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</si>
  <si>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</si>
  <si>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</si>
  <si>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</si>
  <si>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</si>
  <si>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</si>
  <si>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</si>
  <si>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</si>
  <si>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</si>
  <si>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</si>
  <si>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</si>
  <si>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</si>
  <si>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</si>
  <si>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</si>
  <si>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</si>
  <si>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</si>
  <si>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</si>
  <si>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</si>
  <si>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</si>
  <si>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</si>
  <si>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</si>
  <si>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</si>
  <si>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</si>
  <si>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</si>
  <si>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</si>
  <si>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</si>
  <si>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</si>
  <si>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</si>
  <si>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</si>
  <si>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</si>
  <si>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</si>
  <si>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</si>
  <si>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</si>
  <si>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</si>
  <si>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</si>
  <si>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</si>
  <si>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</si>
  <si>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</si>
  <si>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</si>
  <si>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</si>
  <si>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</si>
  <si>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</si>
  <si>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</si>
  <si>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</si>
  <si>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</si>
  <si>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</si>
  <si>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</si>
  <si>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</si>
  <si>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</si>
  <si>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</si>
  <si>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</si>
  <si>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</si>
  <si>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</si>
  <si>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</si>
  <si>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</si>
  <si>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</si>
  <si>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</si>
  <si>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</si>
  <si>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</si>
  <si>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</si>
  <si>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</si>
  <si>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</si>
  <si>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</si>
  <si>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</si>
  <si>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</si>
  <si>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</si>
  <si>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</si>
  <si>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</si>
  <si>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</si>
  <si>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</si>
  <si>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</si>
  <si>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</si>
  <si>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</si>
  <si>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</si>
  <si>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</si>
  <si>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</si>
  <si>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</si>
  <si>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</si>
  <si>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</si>
  <si>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</si>
  <si>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</si>
  <si>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</si>
  <si>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</si>
  <si>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</si>
  <si>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</si>
  <si>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</si>
  <si>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</si>
  <si>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</si>
  <si>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</si>
  <si>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</si>
  <si>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</si>
  <si>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</si>
  <si>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</si>
  <si>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</si>
  <si>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</si>
  <si>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</si>
  <si>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</si>
  <si>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</si>
  <si>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</si>
  <si>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</si>
  <si>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</si>
  <si>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</si>
  <si>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</si>
  <si>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</si>
  <si>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</si>
  <si>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</si>
  <si>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</si>
  <si>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</si>
  <si>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</si>
  <si>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</si>
  <si>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</si>
  <si>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</si>
  <si>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</si>
  <si>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</si>
  <si>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</si>
  <si>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</si>
  <si>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</si>
  <si>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</si>
  <si>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</si>
  <si>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</si>
  <si>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</si>
  <si>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</si>
  <si>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</si>
  <si>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</si>
  <si>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</si>
  <si>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</si>
  <si>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</si>
  <si>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</si>
  <si>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</si>
  <si>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</si>
  <si>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</si>
  <si>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</si>
  <si>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</si>
  <si>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</si>
  <si>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</si>
  <si>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</si>
  <si>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</si>
  <si>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</si>
  <si>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</si>
  <si>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</si>
  <si>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</si>
  <si>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</si>
  <si>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</si>
  <si>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</si>
  <si>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</si>
  <si>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</si>
  <si>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</si>
  <si>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</si>
  <si>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</si>
  <si>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</si>
  <si>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</si>
  <si>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</si>
  <si>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</si>
  <si>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</si>
  <si>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</si>
  <si>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</si>
  <si>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</si>
  <si>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</si>
  <si>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</si>
  <si>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</si>
  <si>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</si>
  <si>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</si>
  <si>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</si>
  <si>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</si>
  <si>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</si>
  <si>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</si>
  <si>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</si>
  <si>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</si>
  <si>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</si>
  <si>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</si>
  <si>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</si>
  <si>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</si>
  <si>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</si>
  <si>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</si>
  <si>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</si>
  <si>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</si>
  <si>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</si>
  <si>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</si>
  <si>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</si>
  <si>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</si>
  <si>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</si>
  <si>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</si>
  <si>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</si>
  <si>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</si>
  <si>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</si>
  <si>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</si>
  <si>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</si>
  <si>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</si>
  <si>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</si>
  <si>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</si>
  <si>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</si>
  <si>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</si>
  <si>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</si>
  <si>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</si>
  <si>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</si>
  <si>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</si>
  <si>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</si>
  <si>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</si>
  <si>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</si>
  <si>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</si>
  <si>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</si>
  <si>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</si>
  <si>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</si>
  <si>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</si>
  <si>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</si>
  <si>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</si>
  <si>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</si>
  <si>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</si>
  <si>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</si>
  <si>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</si>
  <si>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</si>
  <si>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</si>
  <si>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</si>
  <si>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</si>
  <si>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</si>
  <si>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</si>
  <si>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</si>
  <si>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</si>
  <si>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</si>
  <si>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</si>
  <si>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</si>
  <si>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</si>
  <si>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</si>
  <si>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</si>
  <si>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</si>
  <si>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</si>
  <si>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</si>
  <si>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</si>
  <si>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</si>
  <si>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</si>
  <si>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</si>
  <si>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</si>
  <si>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</si>
  <si>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</si>
  <si>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</si>
  <si>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</si>
  <si>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</si>
  <si>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</si>
  <si>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</si>
  <si>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</si>
  <si>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</si>
  <si>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</si>
  <si>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</si>
  <si>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</si>
  <si>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</si>
  <si>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</si>
  <si>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</si>
  <si>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</si>
  <si>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</si>
  <si>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</si>
  <si>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</si>
  <si>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</si>
  <si>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</si>
  <si>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</si>
  <si>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</si>
  <si>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</si>
  <si>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</si>
  <si>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</si>
  <si>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</si>
  <si>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</si>
  <si>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</si>
  <si>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</si>
  <si>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</si>
  <si>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</si>
  <si>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</si>
  <si>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</si>
  <si>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</si>
  <si>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</si>
  <si>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</si>
  <si>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</si>
  <si>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</si>
  <si>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</si>
  <si>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</si>
  <si>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</si>
  <si>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</si>
  <si>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</si>
  <si>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</si>
  <si>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</si>
  <si>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</si>
  <si>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</si>
  <si>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</si>
  <si>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</si>
  <si>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</si>
  <si>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</si>
  <si>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</si>
  <si>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</si>
  <si>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</si>
  <si>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</si>
  <si>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</si>
  <si>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</si>
  <si>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</si>
  <si>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</si>
  <si>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</si>
  <si>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</si>
  <si>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</si>
  <si>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</si>
  <si>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</si>
  <si>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</si>
  <si>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</si>
  <si>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</si>
  <si>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</si>
  <si>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</si>
  <si>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</si>
  <si>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</si>
  <si>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</si>
  <si>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</si>
  <si>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</si>
  <si>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</si>
  <si>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</si>
  <si>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</si>
  <si>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</si>
  <si>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</si>
  <si>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</si>
  <si>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</si>
  <si>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</si>
  <si>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</si>
  <si>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</si>
  <si>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</si>
  <si>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</si>
  <si>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</si>
  <si>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</si>
  <si>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</si>
  <si>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</si>
  <si>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</si>
  <si>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</si>
  <si>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</si>
  <si>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</si>
  <si>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</si>
  <si>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</si>
  <si>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</si>
  <si>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</si>
  <si>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</si>
  <si>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</si>
  <si>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</si>
  <si>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</si>
  <si>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</si>
  <si>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</si>
  <si>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</si>
  <si>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</si>
  <si>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</si>
  <si>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</si>
  <si>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</si>
  <si>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</si>
  <si>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</si>
  <si>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</si>
  <si>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</si>
  <si>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</si>
  <si>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</si>
  <si>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</si>
  <si>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</si>
  <si>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</si>
  <si>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</si>
  <si>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</si>
  <si>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</si>
  <si>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</si>
  <si>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</si>
  <si>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</si>
  <si>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</si>
  <si>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</si>
  <si>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</si>
  <si>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</si>
  <si>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</si>
  <si>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</si>
  <si>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</si>
  <si>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</si>
  <si>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</si>
  <si>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</si>
  <si>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</si>
  <si>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</si>
  <si>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</si>
  <si>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</si>
  <si>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</si>
  <si>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</si>
  <si>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</si>
  <si>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</si>
  <si>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</si>
  <si>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</si>
  <si>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</si>
  <si>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</si>
  <si>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</si>
  <si>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</si>
  <si>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</si>
  <si>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</si>
  <si>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</si>
  <si>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</si>
  <si>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</si>
  <si>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</si>
  <si>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</si>
  <si>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</si>
  <si>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</si>
  <si>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</si>
  <si>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</si>
  <si>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</si>
  <si>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</si>
  <si>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</si>
  <si>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</si>
  <si>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</si>
  <si>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</si>
  <si>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</si>
  <si>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</si>
  <si>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</si>
  <si>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</si>
  <si>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</si>
  <si>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</si>
  <si>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</si>
  <si>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</si>
  <si>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</si>
  <si>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</si>
  <si>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</si>
  <si>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</si>
  <si>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</si>
  <si>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</si>
  <si>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</si>
  <si>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</si>
  <si>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</si>
  <si>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</si>
  <si>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</si>
  <si>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</si>
  <si>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</si>
  <si>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</si>
  <si>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</si>
  <si>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</si>
  <si>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</si>
  <si>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</si>
  <si>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</si>
  <si>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</si>
  <si>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</si>
  <si>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</si>
  <si>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</si>
  <si>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</si>
  <si>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</si>
  <si>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</si>
  <si>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</si>
  <si>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</si>
  <si>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</si>
  <si>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</si>
  <si>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</si>
  <si>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</si>
  <si>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</si>
  <si>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</si>
  <si>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</si>
  <si>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</si>
  <si>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</si>
  <si>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</si>
  <si>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</si>
  <si>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</si>
  <si>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</si>
  <si>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</si>
  <si>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</si>
  <si>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</si>
  <si>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</si>
  <si>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</si>
  <si>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</si>
  <si>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</si>
  <si>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</si>
  <si>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</si>
  <si>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</si>
  <si>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</si>
  <si>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</si>
  <si>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</si>
  <si>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</si>
  <si>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</si>
  <si>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</si>
  <si>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</si>
  <si>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</si>
  <si>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</si>
  <si>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</si>
  <si>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</si>
  <si>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</si>
  <si>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</si>
  <si>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</si>
  <si>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</si>
  <si>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</si>
  <si>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</si>
  <si>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</si>
  <si>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</si>
  <si>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</si>
  <si>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</si>
  <si>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</si>
  <si>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</si>
  <si>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</si>
  <si>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</si>
  <si>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</si>
  <si>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</si>
  <si>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</si>
  <si>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</si>
  <si>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</si>
  <si>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</si>
  <si>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</si>
  <si>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</si>
  <si>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</si>
  <si>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</si>
  <si>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</si>
  <si>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</si>
  <si>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</si>
  <si>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</si>
  <si>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</si>
  <si>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</si>
  <si>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</si>
  <si>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</si>
  <si>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</si>
  <si>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</si>
  <si>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</si>
  <si>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</si>
  <si>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</si>
  <si>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</si>
  <si>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</si>
  <si>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</si>
  <si>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</si>
  <si>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</si>
  <si>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</si>
  <si>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</si>
  <si>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</si>
  <si>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</si>
  <si>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</si>
  <si>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</si>
  <si>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</si>
  <si>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</si>
  <si>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</si>
  <si>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</si>
  <si>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</si>
  <si>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</si>
  <si>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</si>
  <si>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</si>
  <si>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</si>
  <si>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</si>
  <si>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</si>
  <si>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</si>
  <si>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</si>
  <si>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</si>
  <si>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</si>
  <si>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</si>
  <si>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</si>
  <si>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</si>
  <si>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</si>
  <si>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</si>
  <si>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</si>
  <si>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</si>
  <si>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</si>
  <si>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</si>
  <si>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</si>
  <si>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</si>
  <si>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</si>
  <si>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</si>
  <si>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</si>
  <si>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</si>
  <si>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</si>
  <si>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</si>
  <si>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</si>
  <si>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</si>
  <si>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</si>
  <si>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</si>
  <si>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</si>
  <si>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</si>
  <si>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</si>
  <si>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</si>
  <si>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</si>
  <si>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</si>
  <si>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</si>
  <si>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</si>
  <si>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</si>
  <si>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</si>
  <si>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</si>
  <si>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</si>
  <si>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</si>
  <si>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</si>
  <si>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</si>
  <si>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</si>
  <si>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</si>
  <si>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</si>
  <si>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</si>
  <si>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</si>
  <si>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</si>
  <si>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</si>
  <si>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</si>
  <si>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</si>
  <si>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</si>
  <si>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</si>
  <si>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</si>
  <si>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</si>
  <si>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</si>
  <si>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</si>
  <si>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</si>
  <si>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</si>
  <si>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</si>
  <si>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</si>
  <si>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</si>
  <si>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</si>
  <si>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</si>
  <si>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</si>
  <si>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</si>
  <si>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</si>
  <si>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</si>
  <si>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</si>
  <si>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</si>
  <si>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</si>
  <si>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</si>
  <si>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</si>
  <si>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</si>
  <si>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</si>
  <si>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</si>
  <si>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</si>
  <si>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</si>
  <si>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</si>
  <si>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</si>
  <si>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</si>
  <si>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</si>
  <si>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</si>
  <si>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</si>
  <si>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</si>
  <si>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</si>
  <si>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</si>
  <si>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</si>
  <si>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</si>
  <si>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</si>
  <si>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</si>
  <si>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</si>
  <si>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</si>
  <si>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</si>
  <si>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</si>
  <si>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</si>
  <si>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</si>
  <si>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</si>
  <si>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</si>
  <si>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</si>
  <si>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</si>
  <si>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</si>
  <si>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</si>
  <si>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</si>
  <si>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</si>
  <si>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</si>
  <si>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</si>
  <si>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</si>
  <si>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</si>
  <si>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</si>
  <si>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</si>
  <si>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</si>
  <si>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</si>
  <si>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</si>
  <si>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</si>
  <si>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</si>
  <si>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</si>
  <si>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</si>
  <si>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</si>
  <si>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</si>
  <si>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</si>
  <si>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</si>
  <si>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</si>
  <si>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</si>
  <si>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</si>
  <si>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</si>
  <si>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</si>
  <si>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</si>
  <si>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</si>
  <si>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</si>
  <si>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</si>
  <si>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</si>
  <si>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</si>
  <si>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</si>
  <si>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</si>
  <si>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</si>
  <si>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</si>
  <si>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</si>
  <si>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</si>
  <si>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</si>
  <si>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</si>
  <si>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</si>
  <si>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</si>
  <si>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</si>
  <si>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</si>
  <si>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</si>
  <si>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</si>
  <si>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</si>
  <si>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</si>
  <si>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</si>
  <si>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</si>
  <si>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</si>
  <si>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</si>
  <si>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</si>
  <si>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</si>
  <si>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</si>
  <si>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</si>
  <si>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</si>
  <si>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</si>
  <si>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</si>
  <si>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</si>
  <si>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</si>
  <si>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</si>
  <si>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</si>
  <si>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</si>
  <si>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</si>
  <si>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</si>
  <si>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</si>
  <si>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</si>
  <si>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</si>
  <si>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</si>
  <si>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</si>
  <si>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</si>
  <si>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</si>
  <si>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</si>
  <si>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</si>
  <si>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</si>
  <si>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</si>
  <si>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</si>
  <si>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</si>
  <si>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</si>
  <si>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</si>
  <si>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</si>
  <si>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</si>
  <si>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</si>
  <si>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</si>
  <si>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</si>
  <si>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</si>
  <si>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</si>
  <si>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</si>
  <si>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</si>
  <si>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</si>
  <si>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</si>
  <si>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</si>
  <si>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</si>
  <si>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</si>
  <si>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</si>
  <si>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</si>
  <si>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</si>
  <si>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</si>
  <si>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</si>
  <si>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</si>
  <si>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</si>
  <si>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</si>
  <si>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</si>
  <si>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</si>
  <si>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</si>
  <si>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</si>
  <si>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</si>
  <si>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</si>
  <si>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</si>
  <si>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</si>
  <si>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</si>
  <si>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</si>
  <si>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</si>
  <si>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</si>
  <si>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</si>
  <si>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</si>
  <si>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</si>
  <si>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</si>
  <si>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</si>
  <si>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</si>
  <si>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</si>
  <si>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</si>
  <si>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</si>
  <si>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</si>
  <si>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</si>
  <si>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</si>
  <si>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</si>
  <si>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</si>
  <si>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</si>
  <si>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</si>
  <si>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</si>
  <si>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</si>
  <si>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</si>
  <si>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</si>
  <si>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</si>
  <si>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</si>
  <si>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</si>
  <si>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</si>
  <si>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</si>
  <si>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</si>
  <si>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</si>
  <si>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</si>
  <si>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</si>
  <si>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</si>
  <si>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</si>
  <si>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</si>
  <si>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</si>
  <si>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</si>
  <si>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</si>
  <si>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</si>
  <si>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</si>
  <si>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</si>
  <si>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</si>
  <si>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</si>
  <si>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</si>
  <si>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</si>
  <si>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</si>
  <si>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</si>
  <si>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</si>
  <si>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</si>
  <si>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</si>
  <si>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</si>
  <si>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</si>
  <si>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</si>
  <si>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</si>
  <si>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</si>
  <si>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 xml:space="preserve">Count Blank </t>
  </si>
  <si>
    <t>Total rows</t>
  </si>
  <si>
    <t>Missing</t>
  </si>
  <si>
    <t>%missing</t>
  </si>
  <si>
    <t>min</t>
  </si>
  <si>
    <t>max</t>
  </si>
  <si>
    <t>median</t>
  </si>
  <si>
    <t>mode</t>
  </si>
  <si>
    <t>mean</t>
  </si>
  <si>
    <t>Row Labels</t>
  </si>
  <si>
    <t>Grand Total</t>
  </si>
  <si>
    <t>Blanks</t>
  </si>
  <si>
    <t>Average of age</t>
  </si>
  <si>
    <t>Column Labels</t>
  </si>
  <si>
    <t>(blank)</t>
  </si>
  <si>
    <t>Average of policy_deductable</t>
  </si>
  <si>
    <t>Count of policy_number</t>
  </si>
  <si>
    <t>Unknown</t>
  </si>
  <si>
    <t>Average of capital-gains</t>
  </si>
  <si>
    <t>Average of total_claim_amount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</si>
</sst>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0" fillId="0" borderId="0" xfId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ba, Nyandano (N)" refreshedDate="45391.44446712963" createdVersion="8" refreshedVersion="8" minRefreshableVersion="3" recordCount="1000" xr:uid="{0A0E8B28-23FD-4597-AC9F-2746D5A5C397}">
  <cacheSource type="worksheet">
    <worksheetSource ref="B14:AO1014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 count="339">
        <n v="53300"/>
        <n v="0"/>
        <n v="35100"/>
        <n v="48900"/>
        <n v="66000"/>
        <n v="38400"/>
        <n v="52800"/>
        <n v="41300"/>
        <n v="55700"/>
        <n v="63600"/>
        <n v="53500"/>
        <n v="45500"/>
        <n v="57000"/>
        <n v="46700"/>
        <n v="72700"/>
        <m/>
        <n v="31000"/>
        <n v="53200"/>
        <n v="27500"/>
        <n v="81100"/>
        <n v="51400"/>
        <n v="65700"/>
        <n v="48500"/>
        <n v="49700"/>
        <n v="36400"/>
        <n v="35300"/>
        <n v="88400"/>
        <n v="47600"/>
        <n v="71500"/>
        <n v="36100"/>
        <n v="56600"/>
        <n v="94800"/>
        <n v="36900"/>
        <n v="69100"/>
        <n v="62400"/>
        <n v="35700"/>
        <n v="43400"/>
        <n v="59600"/>
        <n v="43300"/>
        <n v="56200"/>
        <n v="37800"/>
        <n v="78300"/>
        <n v="52700"/>
        <n v="57300"/>
        <n v="800"/>
        <n v="55200"/>
        <n v="90700"/>
        <n v="67700"/>
        <n v="61500"/>
        <n v="37300"/>
        <n v="50500"/>
        <n v="34300"/>
        <n v="28800"/>
        <n v="52600"/>
        <n v="34400"/>
        <n v="62000"/>
        <n v="41200"/>
        <n v="44300"/>
        <n v="58000"/>
        <n v="51100"/>
        <n v="47200"/>
        <n v="70500"/>
        <n v="40700"/>
        <n v="42400"/>
        <n v="57900"/>
        <n v="60000"/>
        <n v="65300"/>
        <n v="84900"/>
        <n v="45300"/>
        <n v="68900"/>
        <n v="46300"/>
        <n v="76000"/>
        <n v="58600"/>
        <n v="54100"/>
        <n v="58100"/>
        <n v="13100"/>
        <n v="31900"/>
        <n v="17600"/>
        <n v="52000"/>
        <n v="29000"/>
        <n v="62500"/>
        <n v="39600"/>
        <n v="47700"/>
        <n v="38100"/>
        <n v="71400"/>
        <n v="75400"/>
        <n v="88800"/>
        <n v="53900"/>
        <n v="27000"/>
        <n v="72200"/>
        <n v="29600"/>
        <n v="51000"/>
        <n v="62700"/>
        <n v="25000"/>
        <n v="68500"/>
        <n v="42900"/>
        <n v="29300"/>
        <n v="45100"/>
        <n v="63100"/>
        <n v="66400"/>
        <n v="25500"/>
        <n v="59900"/>
        <n v="62200"/>
        <n v="24000"/>
        <n v="24800"/>
        <n v="47800"/>
        <n v="53000"/>
        <n v="24400"/>
        <n v="65600"/>
        <n v="39900"/>
        <n v="40600"/>
        <n v="33300"/>
        <n v="54000"/>
        <n v="60300"/>
        <n v="25900"/>
        <n v="47500"/>
        <n v="41500"/>
        <n v="44400"/>
        <n v="51500"/>
        <n v="52100"/>
        <n v="57800"/>
        <n v="55400"/>
        <n v="71200"/>
        <n v="91900"/>
        <n v="62800"/>
        <n v="49900"/>
        <n v="53100"/>
        <n v="55600"/>
        <n v="37600"/>
        <n v="47400"/>
        <n v="26900"/>
        <n v="68700"/>
        <n v="64200"/>
        <n v="27100"/>
        <n v="20000"/>
        <n v="34000"/>
        <n v="82400"/>
        <n v="44000"/>
        <n v="81300"/>
        <n v="39000"/>
        <n v="43900"/>
        <n v="39400"/>
        <n v="51600"/>
        <n v="61600"/>
        <n v="58500"/>
        <n v="67000"/>
        <n v="38900"/>
        <n v="35400"/>
        <n v="75800"/>
        <n v="67400"/>
        <n v="46400"/>
        <n v="56700"/>
        <n v="68600"/>
        <n v="47900"/>
        <n v="56400"/>
        <n v="30400"/>
        <n v="60700"/>
        <n v="30700"/>
        <n v="73000"/>
        <n v="69400"/>
        <n v="59000"/>
        <n v="45700"/>
        <n v="81800"/>
        <n v="64800"/>
        <n v="36700"/>
        <n v="54900"/>
        <n v="61400"/>
        <n v="69200"/>
        <n v="48800"/>
        <n v="54800"/>
        <n v="64000"/>
        <n v="63900"/>
        <n v="56900"/>
        <n v="44900"/>
        <n v="82200"/>
        <n v="83200"/>
        <n v="67900"/>
        <n v="54600"/>
        <n v="77900"/>
        <n v="23600"/>
        <n v="37900"/>
        <n v="70300"/>
        <n v="42800"/>
        <n v="12100"/>
        <n v="33000"/>
        <n v="46500"/>
        <n v="38000"/>
        <n v="51700"/>
        <n v="38600"/>
        <n v="64400"/>
        <n v="54500"/>
        <n v="49600"/>
        <n v="34500"/>
        <n v="60400"/>
        <n v="43700"/>
        <n v="45000"/>
        <n v="52200"/>
        <n v="74200"/>
        <n v="55300"/>
        <n v="43000"/>
        <n v="87800"/>
        <n v="31500"/>
        <n v="33500"/>
        <n v="72400"/>
        <n v="58300"/>
        <n v="55100"/>
        <n v="41400"/>
        <n v="23300"/>
        <n v="98800"/>
        <n v="65000"/>
        <n v="45400"/>
        <n v="27700"/>
        <n v="49300"/>
        <n v="48100"/>
        <n v="30000"/>
        <n v="52300"/>
        <n v="22700"/>
        <n v="68400"/>
        <n v="34700"/>
        <n v="69500"/>
        <n v="48000"/>
        <n v="50000"/>
        <n v="50400"/>
        <n v="37700"/>
        <n v="40100"/>
        <n v="36600"/>
        <n v="71300"/>
        <n v="59300"/>
        <n v="46000"/>
        <n v="45600"/>
        <n v="66300"/>
        <n v="58200"/>
        <n v="43600"/>
        <n v="44200"/>
        <n v="53800"/>
        <n v="79900"/>
        <n v="20200"/>
        <n v="50700"/>
        <n v="50800"/>
        <n v="82100"/>
        <n v="42700"/>
        <n v="42200"/>
        <n v="73500"/>
        <n v="40900"/>
        <n v="44500"/>
        <n v="57500"/>
        <n v="26700"/>
        <n v="52500"/>
        <n v="14100"/>
        <n v="32800"/>
        <n v="39300"/>
        <n v="54700"/>
        <n v="82600"/>
        <n v="78000"/>
        <n v="66100"/>
        <n v="72100"/>
        <n v="48200"/>
        <n v="49000"/>
        <n v="17300"/>
        <n v="28600"/>
        <n v="51300"/>
        <n v="10000"/>
        <n v="67300"/>
        <n v="79600"/>
        <n v="38200"/>
        <n v="34200"/>
        <n v="57100"/>
        <n v="58900"/>
        <n v="67600"/>
        <n v="83600"/>
        <n v="72600"/>
        <n v="21100"/>
        <n v="21200"/>
        <n v="52900"/>
        <n v="70600"/>
        <n v="67800"/>
        <n v="38700"/>
        <n v="67200"/>
        <n v="49100"/>
        <n v="60200"/>
        <n v="67100"/>
        <n v="46100"/>
        <n v="83900"/>
        <n v="49500"/>
        <n v="46800"/>
        <n v="43200"/>
        <n v="35000"/>
        <n v="32500"/>
        <n v="80900"/>
        <n v="100500"/>
        <n v="25800"/>
        <n v="59500"/>
        <n v="36800"/>
        <n v="34900"/>
        <n v="43100"/>
        <n v="45800"/>
        <n v="66900"/>
        <n v="54400"/>
        <n v="73200"/>
        <n v="21500"/>
        <n v="61100"/>
        <n v="70900"/>
        <n v="38500"/>
        <n v="35200"/>
        <n v="73700"/>
        <n v="66200"/>
        <n v="59800"/>
        <n v="78800"/>
        <n v="35900"/>
        <n v="40000"/>
        <n v="26500"/>
        <n v="61200"/>
        <n v="56800"/>
        <n v="65100"/>
        <n v="30100"/>
        <n v="65400"/>
        <n v="57700"/>
        <n v="42100"/>
        <n v="37100"/>
        <n v="11000"/>
        <n v="16100"/>
        <n v="33200"/>
        <n v="31400"/>
        <n v="51900"/>
        <n v="69900"/>
        <n v="12800"/>
        <n v="42300"/>
        <n v="30800"/>
        <n v="60100"/>
        <n v="42600"/>
        <n v="61900"/>
        <n v="64600"/>
        <n v="53400"/>
        <n v="59400"/>
        <n v="27600"/>
        <n v="28900"/>
        <n v="37500"/>
        <n v="77500"/>
        <n v="50300"/>
      </sharedItems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 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x v="0"/>
    <n v="0"/>
    <d v="2015-01-25T00:00:00"/>
    <s v="Single Vehicle Collision"/>
    <s v="Side Collision"/>
    <s v="Major Damage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x v="1"/>
    <n v="0"/>
    <d v="2015-01-21T00:00:00"/>
    <s v="Vehicle Theft"/>
    <s v="?"/>
    <s v="Minor Damage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x v="2"/>
    <n v="0"/>
    <d v="2015-02-22T00:00:00"/>
    <s v="Multi-vehicle Collision"/>
    <s v="Rear Collision"/>
    <s v="Minor Damage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x v="3"/>
    <n v="-62400"/>
    <d v="2015-01-10T00:00:00"/>
    <s v="Single Vehicle Collision"/>
    <s v="Front Collision"/>
    <s v="Major Damage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x v="4"/>
    <n v="-46000"/>
    <d v="2015-02-17T00:00:00"/>
    <s v="Vehicle Theft"/>
    <s v="?"/>
    <s v="Minor Damage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x v="1"/>
    <n v="0"/>
    <d v="2015-01-02T00:00:00"/>
    <s v="Multi-vehicle Collision"/>
    <s v="Rear Collision"/>
    <s v="Major Damage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x v="1"/>
    <n v="-77000"/>
    <d v="2015-01-13T00:00:00"/>
    <s v="Multi-vehicle Collision"/>
    <s v="Front Collision"/>
    <s v="Minor Damage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x v="1"/>
    <n v="0"/>
    <d v="2015-02-27T00:00:00"/>
    <s v="Multi-vehicle Collision"/>
    <s v="Front Collision"/>
    <s v="Total Loss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x v="1"/>
    <n v="0"/>
    <d v="2015-01-30T00:00:00"/>
    <s v="Single Vehicle Collision"/>
    <s v="Front Collision"/>
    <s v="Total Loss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x v="1"/>
    <n v="-39300"/>
    <d v="2015-01-05T00:00:00"/>
    <s v="Single Vehicle Collision"/>
    <s v="Rear Collision"/>
    <s v="Total Loss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x v="5"/>
    <n v="0"/>
    <d v="2015-01-06T00:00:00"/>
    <s v="Single Vehicle Collision"/>
    <s v="Front Collision"/>
    <s v="Total Loss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x v="1"/>
    <n v="-51000"/>
    <d v="2015-02-15T00:00:00"/>
    <s v="Multi-vehicle Collision"/>
    <s v="Front Collision"/>
    <s v="Major Damage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x v="1"/>
    <n v="0"/>
    <d v="2015-01-22T00:00:00"/>
    <s v="Single Vehicle Collision"/>
    <s v="Rear Collision"/>
    <s v="Total Loss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x v="6"/>
    <n v="-32800"/>
    <d v="2015-01-08T00:00:00"/>
    <s v="Parked Car"/>
    <s v="?"/>
    <s v="Minor Damage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x v="7"/>
    <n v="-55500"/>
    <d v="2015-01-15T00:00:00"/>
    <s v="Single Vehicle Collision"/>
    <s v="Rear Collision"/>
    <s v="Total Loss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x v="8"/>
    <n v="0"/>
    <d v="2015-01-29T00:00:00"/>
    <s v="Multi-vehicle Collision"/>
    <s v="Side Collision"/>
    <s v="Major Damage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x v="9"/>
    <n v="0"/>
    <d v="2015-02-22T00:00:00"/>
    <s v="Multi-vehicle Collision"/>
    <s v="Rear Collision"/>
    <s v="Major Damage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x v="10"/>
    <n v="0"/>
    <d v="2015-01-06T00:00:00"/>
    <s v="Single Vehicle Collision"/>
    <s v="Side Collision"/>
    <s v="Total Loss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x v="11"/>
    <n v="-37800"/>
    <d v="2015-01-19T00:00:00"/>
    <s v="Single Vehicle Collision"/>
    <s v="Side Collision"/>
    <s v="Total Loss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x v="12"/>
    <n v="-27300"/>
    <d v="2015-02-22T00:00:00"/>
    <s v="Multi-vehicle Collision"/>
    <s v="Side Collision"/>
    <s v="Major Damage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x v="1"/>
    <n v="0"/>
    <d v="2015-01-01T00:00:00"/>
    <s v="Multi-vehicle Collision"/>
    <s v="Rear Collision"/>
    <s v="Minor Damage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x v="13"/>
    <n v="0"/>
    <d v="2015-02-10T00:00:00"/>
    <s v="Multi-vehicle Collision"/>
    <s v="Side Collision"/>
    <s v="Total Loss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x v="14"/>
    <n v="-68200"/>
    <d v="2015-01-11T00:00:00"/>
    <s v="Multi-vehicle Collision"/>
    <s v="Rear Collision"/>
    <s v="Major Damage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x v="1"/>
    <n v="-31000"/>
    <d v="2015-01-19T00:00:00"/>
    <s v="Single Vehicle Collision"/>
    <s v="Front Collision"/>
    <s v="Total Loss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x v="15"/>
    <n v="-53500"/>
    <d v="2015-02-24T00:00:00"/>
    <s v="Single Vehicle Collision"/>
    <s v="Rear Collision"/>
    <s v="Minor Damage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x v="15"/>
    <n v="0"/>
    <d v="2015-01-09T00:00:00"/>
    <s v="Multi-vehicle Collision"/>
    <s v="Rear Collision"/>
    <s v="Major Damage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x v="1"/>
    <n v="-29200"/>
    <d v="2015-01-28T00:00:00"/>
    <s v="Parked Car"/>
    <s v="?"/>
    <s v="Minor Damage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x v="16"/>
    <n v="-30200"/>
    <d v="2015-01-07T00:00:00"/>
    <s v="Vehicle Theft"/>
    <s v="?"/>
    <s v="Minor Damage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x v="1"/>
    <n v="-55600"/>
    <d v="2015-01-08T00:00:00"/>
    <s v="Single Vehicle Collision"/>
    <s v="Side Collision"/>
    <s v="Minor Damage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x v="1"/>
    <n v="0"/>
    <d v="2015-02-15T00:00:00"/>
    <s v="Single Vehicle Collision"/>
    <s v="Rear Collision"/>
    <s v="Minor Damage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x v="17"/>
    <n v="0"/>
    <d v="2015-01-18T00:00:00"/>
    <s v="Multi-vehicle Collision"/>
    <s v="Side Collision"/>
    <s v="Major Damage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x v="18"/>
    <n v="0"/>
    <d v="2015-02-28T00:00:00"/>
    <s v="Multi-vehicle Collision"/>
    <s v="Side Collision"/>
    <s v="Major Damage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x v="19"/>
    <n v="0"/>
    <d v="2015-02-24T00:00:00"/>
    <s v="Multi-vehicle Collision"/>
    <s v="Front Collision"/>
    <s v="Total Loss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x v="20"/>
    <n v="-64000"/>
    <d v="2015-01-09T00:00:00"/>
    <s v="Multi-vehicle Collision"/>
    <s v="Front Collision"/>
    <s v="Major Damage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x v="1"/>
    <n v="0"/>
    <d v="2015-02-12T00:00:00"/>
    <s v="Single Vehicle Collision"/>
    <s v="Side Collision"/>
    <s v="Total Loss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x v="0"/>
    <n v="-49200"/>
    <d v="2015-01-24T00:00:00"/>
    <s v="Single Vehicle Collision"/>
    <s v="Front Collision"/>
    <s v="Major Damage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x v="1"/>
    <n v="0"/>
    <d v="2015-01-09T00:00:00"/>
    <s v="Single Vehicle Collision"/>
    <s v="Rear Collision"/>
    <s v="Total Loss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x v="1"/>
    <n v="0"/>
    <d v="2015-01-18T00:00:00"/>
    <s v="Parked Car"/>
    <s v="?"/>
    <s v="Minor Damage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x v="21"/>
    <n v="0"/>
    <d v="2015-01-21T00:00:00"/>
    <s v="Multi-vehicle Collision"/>
    <s v="Rear Collision"/>
    <s v="Major Damage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x v="22"/>
    <n v="0"/>
    <d v="2015-01-08T00:00:00"/>
    <s v="Single Vehicle Collision"/>
    <s v="Front Collision"/>
    <s v="Major Damage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x v="1"/>
    <n v="-55700"/>
    <d v="2015-01-03T00:00:00"/>
    <s v="Single Vehicle Collision"/>
    <s v="Rear Collision"/>
    <s v="Minor Damage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x v="1"/>
    <n v="-24100"/>
    <d v="2015-01-01T00:00:00"/>
    <s v="Single Vehicle Collision"/>
    <s v="Side Collision"/>
    <s v="Major Damage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x v="1"/>
    <n v="-67400"/>
    <d v="2015-01-16T00:00:00"/>
    <s v="Multi-vehicle Collision"/>
    <s v="Side Collision"/>
    <s v="Minor Damage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x v="23"/>
    <n v="-60200"/>
    <d v="2015-02-10T00:00:00"/>
    <s v="Single Vehicle Collision"/>
    <s v="Rear Collision"/>
    <s v="Total Loss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x v="24"/>
    <n v="-28700"/>
    <d v="2015-02-14T00:00:00"/>
    <s v="Single Vehicle Collision"/>
    <s v="Front Collision"/>
    <s v="Minor Damage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x v="1"/>
    <n v="0"/>
    <d v="2015-02-21T00:00:00"/>
    <s v="Multi-vehicle Collision"/>
    <s v="Rear Collision"/>
    <s v="Total Loss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x v="25"/>
    <n v="0"/>
    <d v="2015-02-18T00:00:00"/>
    <s v="Multi-vehicle Collision"/>
    <s v="Rear Collision"/>
    <s v="Total Loss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x v="1"/>
    <n v="0"/>
    <d v="2015-01-10T00:00:00"/>
    <s v="Multi-vehicle Collision"/>
    <s v="Front Collision"/>
    <s v="Major Damage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x v="1"/>
    <n v="0"/>
    <d v="2015-02-26T00:00:00"/>
    <s v="Vehicle Theft"/>
    <s v="?"/>
    <s v="Trivial Damage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x v="1"/>
    <n v="-40300"/>
    <d v="2015-01-01T00:00:00"/>
    <s v="Single Vehicle Collision"/>
    <s v="Rear Collision"/>
    <s v="Total Loss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x v="1"/>
    <n v="0"/>
    <d v="2015-01-03T00:00:00"/>
    <s v="Multi-vehicle Collision"/>
    <s v="Front Collision"/>
    <s v="Minor Damage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x v="1"/>
    <n v="0"/>
    <d v="2015-01-17T00:00:00"/>
    <s v="Vehicle Theft"/>
    <s v="?"/>
    <s v="Trivial Damage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x v="1"/>
    <n v="0"/>
    <d v="2015-02-22T00:00:00"/>
    <s v="Vehicle Theft"/>
    <s v="?"/>
    <s v="Minor Damage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x v="26"/>
    <n v="-46500"/>
    <d v="2015-01-27T00:00:00"/>
    <s v="Multi-vehicle Collision"/>
    <s v="Side Collision"/>
    <s v="Major Damage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x v="27"/>
    <n v="-39600"/>
    <d v="2015-02-27T00:00:00"/>
    <s v="Parked Car"/>
    <s v="?"/>
    <s v="Minor Damage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x v="28"/>
    <n v="0"/>
    <d v="2015-01-06T00:00:00"/>
    <s v="Single Vehicle Collision"/>
    <s v="Rear Collision"/>
    <s v="Minor Damage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x v="29"/>
    <n v="-55000"/>
    <d v="2015-02-28T00:00:00"/>
    <s v="Multi-vehicle Collision"/>
    <s v="Front Collision"/>
    <s v="Major Damage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x v="1"/>
    <n v="0"/>
    <d v="2015-02-22T00:00:00"/>
    <s v="Parked Car"/>
    <s v="?"/>
    <s v="Minor Damage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x v="30"/>
    <n v="-45800"/>
    <d v="2015-01-07T00:00:00"/>
    <s v="Single Vehicle Collision"/>
    <s v="Front Collision"/>
    <s v="Total Loss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x v="31"/>
    <n v="-58500"/>
    <d v="2015-01-06T00:00:00"/>
    <s v="Multi-vehicle Collision"/>
    <s v="Side Collision"/>
    <s v="Minor Damage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x v="32"/>
    <n v="0"/>
    <d v="2015-01-10T00:00:00"/>
    <s v="Multi-vehicle Collision"/>
    <s v="Rear Collision"/>
    <s v="Major Damage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x v="33"/>
    <n v="0"/>
    <d v="2015-02-11T00:00:00"/>
    <s v="Multi-vehicle Collision"/>
    <s v="Side Collision"/>
    <s v="Total Loss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x v="1"/>
    <n v="-49500"/>
    <d v="2015-01-12T00:00:00"/>
    <s v="Single Vehicle Collision"/>
    <s v="Side Collision"/>
    <s v="Minor Damage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x v="1"/>
    <n v="-49000"/>
    <d v="2015-02-06T00:00:00"/>
    <s v="Multi-vehicle Collision"/>
    <s v="Front Collision"/>
    <s v="Major Damage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x v="34"/>
    <n v="0"/>
    <d v="2015-01-20T00:00:00"/>
    <s v="Multi-vehicle Collision"/>
    <s v="Rear Collision"/>
    <s v="Total Loss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x v="35"/>
    <n v="0"/>
    <d v="2015-02-22T00:00:00"/>
    <s v="Multi-vehicle Collision"/>
    <s v="Front Collision"/>
    <s v="Minor Damage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x v="36"/>
    <n v="-91200"/>
    <d v="2015-01-30T00:00:00"/>
    <s v="Single Vehicle Collision"/>
    <s v="Side Collision"/>
    <s v="Minor Damage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x v="37"/>
    <n v="0"/>
    <d v="2015-02-02T00:00:00"/>
    <s v="Multi-vehicle Collision"/>
    <s v="Side Collision"/>
    <s v="Minor Damage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x v="38"/>
    <n v="-66200"/>
    <d v="2015-01-10T00:00:00"/>
    <s v="Single Vehicle Collision"/>
    <s v="Front Collision"/>
    <s v="Major Damage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x v="1"/>
    <n v="-51500"/>
    <d v="2015-02-27T00:00:00"/>
    <s v="Parked Car"/>
    <s v="?"/>
    <s v="Minor Damage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x v="39"/>
    <n v="-50000"/>
    <d v="2015-02-20T00:00:00"/>
    <s v="Multi-vehicle Collision"/>
    <s v="Side Collision"/>
    <s v="Major Damage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x v="40"/>
    <n v="-50300"/>
    <d v="2015-02-08T00:00:00"/>
    <s v="Single Vehicle Collision"/>
    <s v="Front Collision"/>
    <s v="Total Loss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x v="1"/>
    <n v="0"/>
    <d v="2015-02-11T00:00:00"/>
    <s v="Single Vehicle Collision"/>
    <s v="Rear Collision"/>
    <s v="Minor Damage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x v="1"/>
    <n v="-42900"/>
    <d v="2015-02-23T00:00:00"/>
    <s v="Multi-vehicle Collision"/>
    <s v="Rear Collision"/>
    <s v="Minor Damage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x v="1"/>
    <n v="0"/>
    <d v="2015-03-01T00:00:00"/>
    <s v="Multi-vehicle Collision"/>
    <s v="Side Collision"/>
    <s v="Minor Damage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x v="41"/>
    <n v="0"/>
    <d v="2015-01-15T00:00:00"/>
    <s v="Multi-vehicle Collision"/>
    <s v="Front Collision"/>
    <s v="Total Loss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x v="1"/>
    <n v="-19700"/>
    <d v="2015-01-14T00:00:00"/>
    <s v="Multi-vehicle Collision"/>
    <s v="Front Collision"/>
    <s v="Minor Damage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x v="1"/>
    <n v="0"/>
    <d v="2015-02-17T00:00:00"/>
    <s v="Multi-vehicle Collision"/>
    <s v="Front Collision"/>
    <s v="Total Loss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x v="1"/>
    <n v="-45000"/>
    <d v="2015-01-24T00:00:00"/>
    <s v="Vehicle Theft"/>
    <s v="?"/>
    <s v="Minor Damage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x v="1"/>
    <n v="0"/>
    <d v="2015-01-21T00:00:00"/>
    <s v="Single Vehicle Collision"/>
    <s v="Rear Collision"/>
    <s v="Major Damage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x v="42"/>
    <n v="-40600"/>
    <d v="2015-02-19T00:00:00"/>
    <s v="Multi-vehicle Collision"/>
    <s v="Side Collision"/>
    <s v="Minor Damage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x v="1"/>
    <n v="0"/>
    <d v="2015-01-03T00:00:00"/>
    <s v="Vehicle Theft"/>
    <s v="?"/>
    <s v="Trivial Damage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x v="1"/>
    <n v="0"/>
    <d v="2015-01-29T00:00:00"/>
    <s v="Vehicle Theft"/>
    <s v="?"/>
    <s v="Minor Damage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x v="43"/>
    <n v="-80600"/>
    <d v="2015-01-19T00:00:00"/>
    <s v="Vehicle Theft"/>
    <s v="?"/>
    <s v="Trivial Damage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x v="1"/>
    <n v="-44200"/>
    <d v="2015-01-19T00:00:00"/>
    <s v="Multi-vehicle Collision"/>
    <s v="Side Collision"/>
    <s v="Major Damage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x v="35"/>
    <n v="0"/>
    <d v="2015-02-02T00:00:00"/>
    <s v="Multi-vehicle Collision"/>
    <s v="Front Collision"/>
    <s v="Major Damage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x v="44"/>
    <n v="0"/>
    <d v="2015-01-30T00:00:00"/>
    <s v="Multi-vehicle Collision"/>
    <s v="Front Collision"/>
    <s v="Minor Damage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x v="24"/>
    <n v="0"/>
    <d v="2015-01-08T00:00:00"/>
    <s v="Single Vehicle Collision"/>
    <s v="Side Collision"/>
    <s v="Total Loss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x v="1"/>
    <n v="-78600"/>
    <d v="2015-01-30T00:00:00"/>
    <s v="Parked Car"/>
    <s v="?"/>
    <s v="Trivial Damage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x v="1"/>
    <n v="-56100"/>
    <d v="2015-01-07T00:00:00"/>
    <s v="Multi-vehicle Collision"/>
    <s v="Side Collision"/>
    <s v="Major Damage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x v="1"/>
    <n v="0"/>
    <d v="2015-02-24T00:00:00"/>
    <s v="Multi-vehicle Collision"/>
    <s v="Front Collision"/>
    <s v="Total Loss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x v="1"/>
    <n v="-62400"/>
    <d v="2015-02-02T00:00:00"/>
    <s v="Single Vehicle Collision"/>
    <s v="Side Collision"/>
    <s v="Major Damage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x v="45"/>
    <n v="0"/>
    <d v="2015-02-28T00:00:00"/>
    <s v="Parked Car"/>
    <s v="?"/>
    <s v="Trivial Damage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x v="46"/>
    <n v="-20800"/>
    <d v="2015-02-09T00:00:00"/>
    <s v="Multi-vehicle Collision"/>
    <s v="Front Collision"/>
    <s v="Major Damage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x v="1"/>
    <n v="0"/>
    <d v="2015-01-19T00:00:00"/>
    <s v="Multi-vehicle Collision"/>
    <s v="Rear Collision"/>
    <s v="Total Loss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x v="47"/>
    <n v="-58400"/>
    <d v="2015-02-21T00:00:00"/>
    <s v="Vehicle Theft"/>
    <s v="?"/>
    <s v="Minor Damage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x v="48"/>
    <n v="0"/>
    <d v="2015-01-14T00:00:00"/>
    <s v="Single Vehicle Collision"/>
    <s v="Side Collision"/>
    <s v="Major Damage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x v="1"/>
    <n v="-71700"/>
    <d v="2015-01-22T00:00:00"/>
    <s v="Multi-vehicle Collision"/>
    <s v="Rear Collision"/>
    <s v="Minor Damage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x v="1"/>
    <n v="0"/>
    <d v="2015-02-22T00:00:00"/>
    <s v="Parked Car"/>
    <s v="?"/>
    <s v="Trivial Damage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x v="1"/>
    <n v="0"/>
    <d v="2015-01-26T00:00:00"/>
    <s v="Vehicle Theft"/>
    <s v="?"/>
    <s v="Trivial Damage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x v="1"/>
    <n v="-72300"/>
    <d v="2015-01-24T00:00:00"/>
    <s v="Single Vehicle Collision"/>
    <s v="Rear Collision"/>
    <s v="Minor Damage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x v="1"/>
    <n v="0"/>
    <d v="2015-02-19T00:00:00"/>
    <s v="Single Vehicle Collision"/>
    <s v="Side Collision"/>
    <s v="Major Damage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x v="49"/>
    <n v="-31700"/>
    <d v="2015-01-29T00:00:00"/>
    <s v="Multi-vehicle Collision"/>
    <s v="Front Collision"/>
    <s v="Minor Damage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x v="25"/>
    <n v="-58100"/>
    <d v="2015-02-15T00:00:00"/>
    <s v="Parked Car"/>
    <s v="?"/>
    <s v="Minor Damage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x v="50"/>
    <n v="0"/>
    <d v="2015-02-12T00:00:00"/>
    <s v="Multi-vehicle Collision"/>
    <s v="Side Collision"/>
    <s v="Total Loss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x v="51"/>
    <n v="-24300"/>
    <d v="2015-01-01T00:00:00"/>
    <s v="Vehicle Theft"/>
    <s v="?"/>
    <s v="Minor Damage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x v="1"/>
    <n v="-56400"/>
    <d v="2015-01-13T00:00:00"/>
    <s v="Multi-vehicle Collision"/>
    <s v="Rear Collision"/>
    <s v="Major Damage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x v="1"/>
    <n v="-57000"/>
    <d v="2015-03-01T00:00:00"/>
    <s v="Multi-vehicle Collision"/>
    <s v="Front Collision"/>
    <s v="Major Damage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x v="52"/>
    <n v="0"/>
    <d v="2015-02-02T00:00:00"/>
    <s v="Single Vehicle Collision"/>
    <s v="Front Collision"/>
    <s v="Major Damage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x v="1"/>
    <n v="-47500"/>
    <d v="2015-01-27T00:00:00"/>
    <s v="Multi-vehicle Collision"/>
    <s v="Rear Collision"/>
    <s v="Major Damage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x v="1"/>
    <n v="0"/>
    <d v="2015-01-12T00:00:00"/>
    <s v="Single Vehicle Collision"/>
    <s v="Rear Collision"/>
    <s v="Minor Damage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x v="53"/>
    <n v="-38800"/>
    <d v="2015-01-06T00:00:00"/>
    <s v="Single Vehicle Collision"/>
    <s v="Front Collision"/>
    <s v="Major Damage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x v="1"/>
    <n v="-41000"/>
    <d v="2015-01-30T00:00:00"/>
    <s v="Multi-vehicle Collision"/>
    <s v="Rear Collision"/>
    <s v="Total Loss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x v="1"/>
    <n v="-40600"/>
    <d v="2015-03-01T00:00:00"/>
    <s v="Multi-vehicle Collision"/>
    <s v="Side Collision"/>
    <s v="Major Damage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x v="1"/>
    <n v="0"/>
    <d v="2015-02-24T00:00:00"/>
    <s v="Vehicle Theft"/>
    <s v="?"/>
    <s v="Minor Damage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x v="54"/>
    <n v="-56800"/>
    <d v="2015-01-24T00:00:00"/>
    <s v="Multi-vehicle Collision"/>
    <s v="Side Collision"/>
    <s v="Total Loss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x v="55"/>
    <n v="-63100"/>
    <d v="2015-02-26T00:00:00"/>
    <s v="Single Vehicle Collision"/>
    <s v="Rear Collision"/>
    <s v="Minor Damage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x v="56"/>
    <n v="-36200"/>
    <d v="2015-01-19T00:00:00"/>
    <s v="Multi-vehicle Collision"/>
    <s v="Side Collision"/>
    <s v="Major Damage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x v="57"/>
    <n v="0"/>
    <d v="2015-01-17T00:00:00"/>
    <s v="Single Vehicle Collision"/>
    <s v="Rear Collision"/>
    <s v="Minor Damage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x v="58"/>
    <n v="0"/>
    <d v="2015-02-20T00:00:00"/>
    <s v="Multi-vehicle Collision"/>
    <s v="Rear Collision"/>
    <s v="Minor Damage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x v="1"/>
    <n v="0"/>
    <d v="2015-02-22T00:00:00"/>
    <s v="Single Vehicle Collision"/>
    <s v="Side Collision"/>
    <s v="Minor Damage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x v="1"/>
    <n v="-53700"/>
    <d v="2015-01-23T00:00:00"/>
    <s v="Single Vehicle Collision"/>
    <s v="Front Collision"/>
    <s v="Major Damage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x v="1"/>
    <n v="0"/>
    <d v="2015-01-31T00:00:00"/>
    <s v="Single Vehicle Collision"/>
    <s v="Front Collision"/>
    <s v="Major Damage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x v="59"/>
    <n v="0"/>
    <d v="2015-01-05T00:00:00"/>
    <s v="Multi-vehicle Collision"/>
    <s v="Front Collision"/>
    <s v="Total Loss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x v="1"/>
    <n v="0"/>
    <d v="2015-02-03T00:00:00"/>
    <s v="Single Vehicle Collision"/>
    <s v="Rear Collision"/>
    <s v="Total Loss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x v="60"/>
    <n v="-69700"/>
    <d v="2015-02-17T00:00:00"/>
    <s v="Multi-vehicle Collision"/>
    <s v="Rear Collision"/>
    <s v="Total Loss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x v="37"/>
    <n v="-32100"/>
    <d v="2015-01-09T00:00:00"/>
    <s v="Single Vehicle Collision"/>
    <s v="Side Collision"/>
    <s v="Total Loss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x v="61"/>
    <n v="0"/>
    <d v="2015-02-08T00:00:00"/>
    <s v="Parked Car"/>
    <s v="?"/>
    <s v="Minor Damage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x v="62"/>
    <n v="-47300"/>
    <d v="2015-02-06T00:00:00"/>
    <s v="Single Vehicle Collision"/>
    <s v="Front Collision"/>
    <s v="Major Damage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x v="63"/>
    <n v="0"/>
    <d v="2015-01-14T00:00:00"/>
    <s v="Multi-vehicle Collision"/>
    <s v="Front Collision"/>
    <s v="Major Damage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x v="64"/>
    <n v="0"/>
    <d v="2015-01-22T00:00:00"/>
    <s v="Multi-vehicle Collision"/>
    <s v="Front Collision"/>
    <s v="Minor Damage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x v="1"/>
    <n v="0"/>
    <d v="2015-02-23T00:00:00"/>
    <s v="Multi-vehicle Collision"/>
    <s v="Front Collision"/>
    <s v="Major Damage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x v="65"/>
    <n v="-54800"/>
    <d v="2015-02-22T00:00:00"/>
    <s v="Multi-vehicle Collision"/>
    <s v="Front Collision"/>
    <s v="Major Damage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x v="1"/>
    <n v="-45200"/>
    <d v="2015-01-24T00:00:00"/>
    <s v="Single Vehicle Collision"/>
    <s v="Side Collision"/>
    <s v="Total Loss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x v="66"/>
    <n v="-65600"/>
    <d v="2015-02-09T00:00:00"/>
    <s v="Single Vehicle Collision"/>
    <s v="Side Collision"/>
    <s v="Minor Damage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x v="67"/>
    <n v="0"/>
    <d v="2015-01-19T00:00:00"/>
    <s v="Single Vehicle Collision"/>
    <s v="Rear Collision"/>
    <s v="Major Damage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x v="68"/>
    <n v="-20400"/>
    <d v="2015-01-01T00:00:00"/>
    <s v="Vehicle Theft"/>
    <s v="?"/>
    <s v="Minor Damage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x v="69"/>
    <n v="0"/>
    <d v="2015-01-07T00:00:00"/>
    <s v="Multi-vehicle Collision"/>
    <s v="Rear Collision"/>
    <s v="Minor Damage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x v="70"/>
    <n v="-77500"/>
    <d v="2015-02-01T00:00:00"/>
    <s v="Multi-vehicle Collision"/>
    <s v="Rear Collision"/>
    <s v="Minor Damage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x v="1"/>
    <n v="-43200"/>
    <d v="2015-02-21T00:00:00"/>
    <s v="Multi-vehicle Collision"/>
    <s v="Front Collision"/>
    <s v="Total Loss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x v="71"/>
    <n v="0"/>
    <d v="2015-01-21T00:00:00"/>
    <s v="Single Vehicle Collision"/>
    <s v="Rear Collision"/>
    <s v="Total Loss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x v="1"/>
    <n v="-49000"/>
    <d v="2015-01-19T00:00:00"/>
    <s v="Vehicle Theft"/>
    <s v="?"/>
    <s v="Trivial Damage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x v="72"/>
    <n v="-28700"/>
    <d v="2015-02-27T00:00:00"/>
    <s v="Parked Car"/>
    <s v="?"/>
    <s v="Minor Damage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x v="1"/>
    <n v="-56200"/>
    <d v="2015-02-14T00:00:00"/>
    <s v="Single Vehicle Collision"/>
    <s v="Rear Collision"/>
    <s v="Major Damage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x v="73"/>
    <n v="0"/>
    <d v="2015-02-01T00:00:00"/>
    <s v="Multi-vehicle Collision"/>
    <s v="Rear Collision"/>
    <s v="Total Loss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x v="1"/>
    <n v="-57900"/>
    <d v="2015-02-02T00:00:00"/>
    <s v="Single Vehicle Collision"/>
    <s v="Front Collision"/>
    <s v="Major Damage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x v="1"/>
    <n v="-57100"/>
    <d v="2015-02-01T00:00:00"/>
    <s v="Multi-vehicle Collision"/>
    <s v="Side Collision"/>
    <s v="Major Damage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x v="74"/>
    <n v="0"/>
    <d v="2015-01-19T00:00:00"/>
    <s v="Single Vehicle Collision"/>
    <s v="Front Collision"/>
    <s v="Minor Damage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x v="75"/>
    <n v="-38200"/>
    <d v="2015-02-18T00:00:00"/>
    <s v="Single Vehicle Collision"/>
    <s v="Rear Collision"/>
    <s v="Major Damage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x v="1"/>
    <n v="0"/>
    <d v="2015-02-08T00:00:00"/>
    <s v="Single Vehicle Collision"/>
    <s v="Side Collision"/>
    <s v="Major Damage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x v="1"/>
    <n v="0"/>
    <d v="2015-01-09T00:00:00"/>
    <s v="Single Vehicle Collision"/>
    <s v="Side Collision"/>
    <s v="Total Loss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x v="1"/>
    <n v="0"/>
    <d v="2015-02-27T00:00:00"/>
    <s v="Multi-vehicle Collision"/>
    <s v="Rear Collision"/>
    <s v="Major Damage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x v="76"/>
    <n v="-44600"/>
    <d v="2015-01-08T00:00:00"/>
    <s v="Multi-vehicle Collision"/>
    <s v="Rear Collision"/>
    <s v="Total Loss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x v="77"/>
    <n v="0"/>
    <d v="2015-01-08T00:00:00"/>
    <s v="Multi-vehicle Collision"/>
    <s v="Rear Collision"/>
    <s v="Total Loss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x v="78"/>
    <n v="-44500"/>
    <d v="2015-02-24T00:00:00"/>
    <s v="Multi-vehicle Collision"/>
    <s v="Rear Collision"/>
    <s v="Minor Damage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x v="1"/>
    <n v="0"/>
    <d v="2015-02-12T00:00:00"/>
    <s v="Single Vehicle Collision"/>
    <s v="Front Collision"/>
    <s v="Major Damage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x v="1"/>
    <n v="0"/>
    <d v="2015-02-18T00:00:00"/>
    <s v="Multi-vehicle Collision"/>
    <s v="Rear Collision"/>
    <s v="Minor Damage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x v="1"/>
    <n v="0"/>
    <d v="2015-02-06T00:00:00"/>
    <s v="Parked Car"/>
    <s v="?"/>
    <s v="Minor Damage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x v="79"/>
    <n v="0"/>
    <d v="2015-02-14T00:00:00"/>
    <s v="Multi-vehicle Collision"/>
    <s v="Front Collision"/>
    <s v="Total Loss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x v="80"/>
    <n v="-66900"/>
    <d v="2015-02-05T00:00:00"/>
    <s v="Vehicle Theft"/>
    <s v="?"/>
    <s v="Minor Damage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x v="81"/>
    <n v="-82400"/>
    <d v="2015-01-25T00:00:00"/>
    <s v="Parked Car"/>
    <s v="?"/>
    <s v="Minor Damage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x v="1"/>
    <n v="-54000"/>
    <d v="2015-01-16T00:00:00"/>
    <s v="Single Vehicle Collision"/>
    <s v="Front Collision"/>
    <s v="Total Loss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x v="23"/>
    <n v="-59100"/>
    <d v="2015-01-28T00:00:00"/>
    <s v="Multi-vehicle Collision"/>
    <s v="Side Collision"/>
    <s v="Total Loss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x v="82"/>
    <n v="-59300"/>
    <d v="2015-01-21T00:00:00"/>
    <s v="Single Vehicle Collision"/>
    <s v="Front Collision"/>
    <s v="Major Damage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x v="83"/>
    <n v="-31400"/>
    <d v="2015-01-07T00:00:00"/>
    <s v="Multi-vehicle Collision"/>
    <s v="Rear Collision"/>
    <s v="Total Loss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x v="84"/>
    <n v="0"/>
    <d v="2015-02-23T00:00:00"/>
    <s v="Multi-vehicle Collision"/>
    <s v="Side Collision"/>
    <s v="Minor Damage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x v="1"/>
    <n v="-26900"/>
    <d v="2015-02-14T00:00:00"/>
    <s v="Single Vehicle Collision"/>
    <s v="Rear Collision"/>
    <s v="Major Damage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x v="1"/>
    <n v="-51100"/>
    <d v="2015-02-27T00:00:00"/>
    <s v="Multi-vehicle Collision"/>
    <s v="Front Collision"/>
    <s v="Minor Damage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x v="1"/>
    <n v="-50000"/>
    <d v="2015-02-21T00:00:00"/>
    <s v="Parked Car"/>
    <s v="?"/>
    <s v="Trivial Damage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x v="85"/>
    <n v="0"/>
    <d v="2015-01-05T00:00:00"/>
    <s v="Parked Car"/>
    <s v="?"/>
    <s v="Minor Damage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x v="1"/>
    <n v="0"/>
    <d v="2015-01-30T00:00:00"/>
    <s v="Multi-vehicle Collision"/>
    <s v="Rear Collision"/>
    <s v="Minor Damage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x v="86"/>
    <n v="0"/>
    <d v="2015-02-26T00:00:00"/>
    <s v="Single Vehicle Collision"/>
    <s v="Rear Collision"/>
    <s v="Total Loss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x v="2"/>
    <n v="-59900"/>
    <d v="2015-01-10T00:00:00"/>
    <s v="Multi-vehicle Collision"/>
    <s v="Rear Collision"/>
    <s v="Total Loss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x v="1"/>
    <n v="-88300"/>
    <d v="2015-02-23T00:00:00"/>
    <s v="Multi-vehicle Collision"/>
    <s v="Front Collision"/>
    <s v="Major Damage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x v="87"/>
    <n v="0"/>
    <d v="2015-02-05T00:00:00"/>
    <s v="Vehicle Theft"/>
    <s v="?"/>
    <s v="Trivial Damage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x v="1"/>
    <n v="-41300"/>
    <d v="2015-01-21T00:00:00"/>
    <s v="Single Vehicle Collision"/>
    <s v="Rear Collision"/>
    <s v="Minor Damage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x v="1"/>
    <n v="0"/>
    <d v="2015-01-07T00:00:00"/>
    <s v="Single Vehicle Collision"/>
    <s v="Front Collision"/>
    <s v="Minor Damage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x v="1"/>
    <n v="-45100"/>
    <d v="2015-01-11T00:00:00"/>
    <s v="Single Vehicle Collision"/>
    <s v="Rear Collision"/>
    <s v="Minor Damage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x v="88"/>
    <n v="-58900"/>
    <d v="2015-02-06T00:00:00"/>
    <s v="Single Vehicle Collision"/>
    <s v="Front Collision"/>
    <s v="Total Loss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x v="1"/>
    <n v="-31700"/>
    <d v="2015-01-24T00:00:00"/>
    <s v="Vehicle Theft"/>
    <s v="?"/>
    <s v="Trivial Damage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x v="89"/>
    <n v="0"/>
    <d v="2015-02-18T00:00:00"/>
    <s v="Multi-vehicle Collision"/>
    <s v="Side Collision"/>
    <s v="Major Damage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x v="90"/>
    <n v="-22300"/>
    <d v="2015-01-12T00:00:00"/>
    <s v="Single Vehicle Collision"/>
    <s v="Side Collision"/>
    <s v="Minor Damage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x v="59"/>
    <n v="0"/>
    <d v="2015-01-17T00:00:00"/>
    <s v="Single Vehicle Collision"/>
    <s v="Side Collision"/>
    <s v="Total Loss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x v="1"/>
    <n v="-30300"/>
    <d v="2015-01-12T00:00:00"/>
    <s v="Single Vehicle Collision"/>
    <s v="Rear Collision"/>
    <s v="Minor Damage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x v="1"/>
    <n v="0"/>
    <d v="2015-01-06T00:00:00"/>
    <s v="Single Vehicle Collision"/>
    <s v="Front Collision"/>
    <s v="Major Damage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x v="1"/>
    <n v="-51300"/>
    <d v="2015-02-25T00:00:00"/>
    <s v="Single Vehicle Collision"/>
    <s v="Front Collision"/>
    <s v="Total Loss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x v="1"/>
    <n v="-57700"/>
    <d v="2015-02-16T00:00:00"/>
    <s v="Multi-vehicle Collision"/>
    <s v="Front Collision"/>
    <s v="Total Loss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x v="1"/>
    <n v="-39200"/>
    <d v="2015-02-25T00:00:00"/>
    <s v="Vehicle Theft"/>
    <s v="?"/>
    <s v="Minor Damage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x v="91"/>
    <n v="-67900"/>
    <d v="2015-02-21T00:00:00"/>
    <s v="Multi-vehicle Collision"/>
    <s v="Rear Collision"/>
    <s v="Major Damage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x v="92"/>
    <n v="0"/>
    <d v="2015-02-16T00:00:00"/>
    <s v="Single Vehicle Collision"/>
    <s v="Rear Collision"/>
    <s v="Total Loss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x v="93"/>
    <n v="0"/>
    <d v="2015-02-09T00:00:00"/>
    <s v="Parked Car"/>
    <s v="?"/>
    <s v="Minor Damage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x v="94"/>
    <n v="-57500"/>
    <d v="2015-02-13T00:00:00"/>
    <s v="Single Vehicle Collision"/>
    <s v="Side Collision"/>
    <s v="Minor Damage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x v="1"/>
    <n v="0"/>
    <d v="2015-01-11T00:00:00"/>
    <s v="Single Vehicle Collision"/>
    <s v="Front Collision"/>
    <s v="Total Loss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x v="95"/>
    <n v="-90200"/>
    <d v="2015-01-02T00:00:00"/>
    <s v="Vehicle Theft"/>
    <s v="?"/>
    <s v="Minor Damage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x v="96"/>
    <n v="0"/>
    <d v="2015-02-12T00:00:00"/>
    <s v="Multi-vehicle Collision"/>
    <s v="Rear Collision"/>
    <s v="Total Loss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x v="1"/>
    <n v="0"/>
    <d v="2015-02-05T00:00:00"/>
    <s v="Multi-vehicle Collision"/>
    <s v="Side Collision"/>
    <s v="Total Loss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x v="1"/>
    <n v="0"/>
    <d v="2015-01-24T00:00:00"/>
    <s v="Vehicle Theft"/>
    <s v="?"/>
    <s v="Trivial Damage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x v="1"/>
    <n v="0"/>
    <d v="2015-01-12T00:00:00"/>
    <s v="Parked Car"/>
    <s v="?"/>
    <s v="Trivial Damage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x v="97"/>
    <n v="-32800"/>
    <d v="2015-01-16T00:00:00"/>
    <s v="Single Vehicle Collision"/>
    <s v="Front Collision"/>
    <s v="Major Damage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x v="27"/>
    <n v="0"/>
    <d v="2015-01-13T00:00:00"/>
    <s v="Vehicle Theft"/>
    <s v="?"/>
    <s v="Minor Damage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x v="1"/>
    <n v="0"/>
    <d v="2015-02-02T00:00:00"/>
    <s v="Vehicle Theft"/>
    <s v="?"/>
    <s v="Trivial Damage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x v="98"/>
    <n v="-13800"/>
    <d v="2015-02-28T00:00:00"/>
    <s v="Single Vehicle Collision"/>
    <s v="Rear Collision"/>
    <s v="Minor Damage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x v="1"/>
    <n v="0"/>
    <d v="2015-01-18T00:00:00"/>
    <s v="Parked Car"/>
    <s v="?"/>
    <s v="Trivial Damage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x v="1"/>
    <n v="0"/>
    <d v="2015-02-15T00:00:00"/>
    <s v="Multi-vehicle Collision"/>
    <s v="Rear Collision"/>
    <s v="Major Damage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x v="1"/>
    <n v="0"/>
    <d v="2015-01-31T00:00:00"/>
    <s v="Multi-vehicle Collision"/>
    <s v="Rear Collision"/>
    <s v="Total Loss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x v="99"/>
    <n v="-34400"/>
    <d v="2015-02-10T00:00:00"/>
    <s v="Single Vehicle Collision"/>
    <s v="Rear Collision"/>
    <s v="Minor Damage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x v="1"/>
    <n v="-39300"/>
    <d v="2015-02-26T00:00:00"/>
    <s v="Single Vehicle Collision"/>
    <s v="Rear Collision"/>
    <s v="Total Loss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x v="1"/>
    <n v="0"/>
    <d v="2015-02-25T00:00:00"/>
    <s v="Multi-vehicle Collision"/>
    <s v="Side Collision"/>
    <s v="Major Damage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x v="1"/>
    <n v="0"/>
    <d v="2015-01-08T00:00:00"/>
    <s v="Multi-vehicle Collision"/>
    <s v="Side Collision"/>
    <s v="Total Loss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x v="100"/>
    <n v="-36700"/>
    <d v="2015-01-14T00:00:00"/>
    <s v="Parked Car"/>
    <s v="?"/>
    <s v="Trivial Damage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x v="1"/>
    <n v="0"/>
    <d v="2015-02-03T00:00:00"/>
    <s v="Vehicle Theft"/>
    <s v="?"/>
    <s v="Minor Damage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x v="101"/>
    <n v="0"/>
    <d v="2015-01-05T00:00:00"/>
    <s v="Vehicle Theft"/>
    <s v="?"/>
    <s v="Trivial Damage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x v="102"/>
    <n v="-31400"/>
    <d v="2015-01-24T00:00:00"/>
    <s v="Multi-vehicle Collision"/>
    <s v="Side Collision"/>
    <s v="Minor Damage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x v="103"/>
    <n v="0"/>
    <d v="2015-01-26T00:00:00"/>
    <s v="Multi-vehicle Collision"/>
    <s v="Side Collision"/>
    <s v="Major Damage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x v="1"/>
    <n v="0"/>
    <d v="2015-01-21T00:00:00"/>
    <s v="Single Vehicle Collision"/>
    <s v="Side Collision"/>
    <s v="Total Loss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x v="1"/>
    <n v="0"/>
    <d v="2015-02-06T00:00:00"/>
    <s v="Multi-vehicle Collision"/>
    <s v="Side Collision"/>
    <s v="Minor Damage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x v="1"/>
    <n v="0"/>
    <d v="2015-01-07T00:00:00"/>
    <s v="Single Vehicle Collision"/>
    <s v="Front Collision"/>
    <s v="Minor Damage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x v="1"/>
    <n v="-39700"/>
    <d v="2015-02-10T00:00:00"/>
    <s v="Vehicle Theft"/>
    <s v="?"/>
    <s v="Trivial Damage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x v="104"/>
    <n v="0"/>
    <d v="2015-02-23T00:00:00"/>
    <s v="Single Vehicle Collision"/>
    <s v="Rear Collision"/>
    <s v="Total Loss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x v="1"/>
    <n v="0"/>
    <d v="2015-01-09T00:00:00"/>
    <s v="Multi-vehicle Collision"/>
    <s v="Side Collision"/>
    <s v="Minor Damage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x v="1"/>
    <n v="-58600"/>
    <d v="2015-02-22T00:00:00"/>
    <s v="Single Vehicle Collision"/>
    <s v="Front Collision"/>
    <s v="Major Damage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x v="105"/>
    <n v="0"/>
    <d v="2015-02-21T00:00:00"/>
    <s v="Single Vehicle Collision"/>
    <s v="Front Collision"/>
    <s v="Minor Damage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x v="1"/>
    <n v="0"/>
    <d v="2015-02-04T00:00:00"/>
    <s v="Single Vehicle Collision"/>
    <s v="Side Collision"/>
    <s v="Total Loss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x v="106"/>
    <n v="-72500"/>
    <d v="2015-01-07T00:00:00"/>
    <s v="Multi-vehicle Collision"/>
    <s v="Side Collision"/>
    <s v="Total Loss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x v="1"/>
    <n v="0"/>
    <d v="2015-01-17T00:00:00"/>
    <s v="Multi-vehicle Collision"/>
    <s v="Side Collision"/>
    <s v="Major Damage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x v="107"/>
    <n v="-60500"/>
    <d v="2015-01-28T00:00:00"/>
    <s v="Single Vehicle Collision"/>
    <s v="Front Collision"/>
    <s v="Total Loss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x v="1"/>
    <n v="-37100"/>
    <d v="2015-02-22T00:00:00"/>
    <s v="Multi-vehicle Collision"/>
    <s v="Rear Collision"/>
    <s v="Minor Damage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x v="1"/>
    <n v="0"/>
    <d v="2015-02-16T00:00:00"/>
    <s v="Single Vehicle Collision"/>
    <s v="Front Collision"/>
    <s v="Major Damage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x v="1"/>
    <n v="-64000"/>
    <d v="2015-02-17T00:00:00"/>
    <s v="Multi-vehicle Collision"/>
    <s v="Front Collision"/>
    <s v="Total Loss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x v="1"/>
    <n v="-67800"/>
    <d v="2015-01-09T00:00:00"/>
    <s v="Single Vehicle Collision"/>
    <s v="Rear Collision"/>
    <s v="Minor Damage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x v="108"/>
    <n v="-68200"/>
    <d v="2015-02-09T00:00:00"/>
    <s v="Single Vehicle Collision"/>
    <s v="Side Collision"/>
    <s v="Total Loss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x v="32"/>
    <n v="-55000"/>
    <d v="2015-02-16T00:00:00"/>
    <s v="Single Vehicle Collision"/>
    <s v="Side Collision"/>
    <s v="Minor Damage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x v="109"/>
    <n v="-60200"/>
    <d v="2015-02-18T00:00:00"/>
    <s v="Multi-vehicle Collision"/>
    <s v="Side Collision"/>
    <s v="Total Loss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x v="9"/>
    <n v="-68700"/>
    <d v="2015-01-11T00:00:00"/>
    <s v="Multi-vehicle Collision"/>
    <s v="Rear Collision"/>
    <s v="Major Damage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x v="1"/>
    <n v="-32500"/>
    <d v="2015-02-04T00:00:00"/>
    <s v="Multi-vehicle Collision"/>
    <s v="Front Collision"/>
    <s v="Major Damage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x v="1"/>
    <n v="-24400"/>
    <d v="2015-01-22T00:00:00"/>
    <s v="Multi-vehicle Collision"/>
    <s v="Side Collision"/>
    <s v="Minor Damage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x v="1"/>
    <n v="0"/>
    <d v="2015-01-10T00:00:00"/>
    <s v="Single Vehicle Collision"/>
    <s v="Front Collision"/>
    <s v="Total Loss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x v="110"/>
    <n v="0"/>
    <d v="2015-01-10T00:00:00"/>
    <s v="Multi-vehicle Collision"/>
    <s v="Rear Collision"/>
    <s v="Total Loss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x v="111"/>
    <n v="-10600"/>
    <d v="2015-02-16T00:00:00"/>
    <s v="Single Vehicle Collision"/>
    <s v="Side Collision"/>
    <s v="Major Damage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x v="112"/>
    <n v="0"/>
    <d v="2015-02-08T00:00:00"/>
    <s v="Single Vehicle Collision"/>
    <s v="Front Collision"/>
    <s v="Minor Damage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x v="1"/>
    <n v="0"/>
    <d v="2015-01-26T00:00:00"/>
    <s v="Single Vehicle Collision"/>
    <s v="Front Collision"/>
    <s v="Major Damage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x v="1"/>
    <n v="-74500"/>
    <d v="2015-02-01T00:00:00"/>
    <s v="Single Vehicle Collision"/>
    <s v="Front Collision"/>
    <s v="Major Damage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x v="32"/>
    <n v="-53700"/>
    <d v="2015-02-02T00:00:00"/>
    <s v="Parked Car"/>
    <s v="?"/>
    <s v="Trivial Damage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x v="17"/>
    <n v="-53800"/>
    <d v="2015-02-06T00:00:00"/>
    <s v="Multi-vehicle Collision"/>
    <s v="Rear Collision"/>
    <s v="Total Loss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x v="1"/>
    <n v="-70300"/>
    <d v="2015-01-01T00:00:00"/>
    <s v="Vehicle Theft"/>
    <s v="?"/>
    <s v="Trivial Damage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x v="113"/>
    <n v="-24700"/>
    <d v="2015-01-19T00:00:00"/>
    <s v="Single Vehicle Collision"/>
    <s v="Rear Collision"/>
    <s v="Major Damage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x v="1"/>
    <n v="0"/>
    <d v="2015-01-17T00:00:00"/>
    <s v="Single Vehicle Collision"/>
    <s v="Side Collision"/>
    <s v="Minor Damage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x v="1"/>
    <n v="-41400"/>
    <d v="2015-02-01T00:00:00"/>
    <s v="Multi-vehicle Collision"/>
    <s v="Rear Collision"/>
    <s v="Total Loss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x v="114"/>
    <n v="0"/>
    <d v="2015-01-02T00:00:00"/>
    <s v="Parked Car"/>
    <s v="?"/>
    <s v="Minor Damage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x v="1"/>
    <n v="-52600"/>
    <d v="2015-02-20T00:00:00"/>
    <s v="Single Vehicle Collision"/>
    <s v="Rear Collision"/>
    <s v="Major Damage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x v="115"/>
    <n v="-32500"/>
    <d v="2015-02-05T00:00:00"/>
    <s v="Multi-vehicle Collision"/>
    <s v="Rear Collision"/>
    <s v="Total Loss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x v="1"/>
    <n v="0"/>
    <d v="2015-02-27T00:00:00"/>
    <s v="Multi-vehicle Collision"/>
    <s v="Side Collision"/>
    <s v="Major Damage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x v="1"/>
    <n v="-44600"/>
    <d v="2015-01-27T00:00:00"/>
    <s v="Vehicle Theft"/>
    <s v="?"/>
    <s v="Trivial Damage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x v="116"/>
    <n v="-70200"/>
    <d v="2015-01-26T00:00:00"/>
    <s v="Single Vehicle Collision"/>
    <s v="Side Collision"/>
    <s v="Major Damage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x v="1"/>
    <n v="0"/>
    <d v="2015-01-13T00:00:00"/>
    <s v="Multi-vehicle Collision"/>
    <s v="Rear Collision"/>
    <s v="Major Damage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x v="1"/>
    <n v="0"/>
    <d v="2015-01-14T00:00:00"/>
    <s v="Multi-vehicle Collision"/>
    <s v="Side Collision"/>
    <s v="Major Damage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x v="1"/>
    <n v="0"/>
    <d v="2015-02-22T00:00:00"/>
    <s v="Multi-vehicle Collision"/>
    <s v="Side Collision"/>
    <s v="Total Loss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x v="1"/>
    <n v="0"/>
    <d v="2015-01-17T00:00:00"/>
    <s v="Single Vehicle Collision"/>
    <s v="Side Collision"/>
    <s v="Major Damage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x v="1"/>
    <n v="0"/>
    <d v="2015-02-02T00:00:00"/>
    <s v="Vehicle Theft"/>
    <s v="?"/>
    <s v="Trivial Damage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x v="1"/>
    <n v="0"/>
    <d v="2015-01-07T00:00:00"/>
    <s v="Multi-vehicle Collision"/>
    <s v="Rear Collision"/>
    <s v="Major Damage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x v="1"/>
    <n v="-47100"/>
    <d v="2015-02-02T00:00:00"/>
    <s v="Parked Car"/>
    <s v="?"/>
    <s v="Trivial Damage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x v="1"/>
    <n v="0"/>
    <d v="2015-02-07T00:00:00"/>
    <s v="Single Vehicle Collision"/>
    <s v="Front Collision"/>
    <s v="Major Damage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x v="1"/>
    <n v="-33600"/>
    <d v="2015-01-18T00:00:00"/>
    <s v="Multi-vehicle Collision"/>
    <s v="Rear Collision"/>
    <s v="Major Damage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x v="1"/>
    <n v="-45000"/>
    <d v="2015-01-10T00:00:00"/>
    <s v="Multi-vehicle Collision"/>
    <s v="Side Collision"/>
    <s v="Minor Damage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x v="117"/>
    <n v="-51500"/>
    <d v="2015-01-30T00:00:00"/>
    <s v="Single Vehicle Collision"/>
    <s v="Side Collision"/>
    <s v="Minor Damage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x v="118"/>
    <n v="0"/>
    <d v="2015-01-25T00:00:00"/>
    <s v="Vehicle Theft"/>
    <s v="?"/>
    <s v="Trivial Damage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x v="54"/>
    <n v="-33100"/>
    <d v="2015-01-29T00:00:00"/>
    <s v="Multi-vehicle Collision"/>
    <s v="Side Collision"/>
    <s v="Major Damage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x v="119"/>
    <n v="-46900"/>
    <d v="2015-02-24T00:00:00"/>
    <s v="Multi-vehicle Collision"/>
    <s v="Rear Collision"/>
    <s v="Minor Damage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x v="1"/>
    <n v="-61000"/>
    <d v="2015-01-04T00:00:00"/>
    <s v="Multi-vehicle Collision"/>
    <s v="Rear Collision"/>
    <s v="Major Damage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x v="120"/>
    <n v="-53300"/>
    <d v="2015-02-25T00:00:00"/>
    <s v="Multi-vehicle Collision"/>
    <s v="Front Collision"/>
    <s v="Total Loss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x v="121"/>
    <n v="0"/>
    <d v="2015-01-27T00:00:00"/>
    <s v="Multi-vehicle Collision"/>
    <s v="Rear Collision"/>
    <s v="Minor Damage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x v="122"/>
    <n v="0"/>
    <d v="2015-02-19T00:00:00"/>
    <s v="Parked Car"/>
    <s v="?"/>
    <s v="Minor Damage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x v="123"/>
    <n v="0"/>
    <d v="2015-01-31T00:00:00"/>
    <s v="Multi-vehicle Collision"/>
    <s v="Front Collision"/>
    <s v="Major Damage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x v="124"/>
    <n v="0"/>
    <d v="2015-01-18T00:00:00"/>
    <s v="Multi-vehicle Collision"/>
    <s v="Rear Collision"/>
    <s v="Minor Damage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x v="125"/>
    <n v="-19800"/>
    <d v="2015-01-10T00:00:00"/>
    <s v="Multi-vehicle Collision"/>
    <s v="Front Collision"/>
    <s v="Minor Damage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x v="1"/>
    <n v="-75700"/>
    <d v="2015-01-28T00:00:00"/>
    <s v="Multi-vehicle Collision"/>
    <s v="Front Collision"/>
    <s v="Major Damage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x v="126"/>
    <n v="-63400"/>
    <d v="2015-02-16T00:00:00"/>
    <s v="Multi-vehicle Collision"/>
    <s v="Side Collision"/>
    <s v="Total Loss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x v="127"/>
    <n v="0"/>
    <d v="2015-02-08T00:00:00"/>
    <s v="Single Vehicle Collision"/>
    <s v="Rear Collision"/>
    <s v="Minor Damage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x v="1"/>
    <n v="0"/>
    <d v="2015-01-20T00:00:00"/>
    <s v="Multi-vehicle Collision"/>
    <s v="Side Collision"/>
    <s v="Major Damage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x v="1"/>
    <n v="0"/>
    <d v="2015-02-06T00:00:00"/>
    <s v="Multi-vehicle Collision"/>
    <s v="Side Collision"/>
    <s v="Minor Damage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x v="1"/>
    <n v="-83900"/>
    <d v="2015-01-24T00:00:00"/>
    <s v="Multi-vehicle Collision"/>
    <s v="Side Collision"/>
    <s v="Minor Damage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x v="128"/>
    <n v="-37600"/>
    <d v="2015-01-14T00:00:00"/>
    <s v="Vehicle Theft"/>
    <s v="?"/>
    <s v="Trivial Damage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x v="1"/>
    <n v="0"/>
    <d v="2015-02-18T00:00:00"/>
    <s v="Vehicle Theft"/>
    <s v="?"/>
    <s v="Minor Damage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x v="129"/>
    <n v="-27600"/>
    <d v="2015-01-10T00:00:00"/>
    <s v="Single Vehicle Collision"/>
    <s v="Rear Collision"/>
    <s v="Major Damage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x v="1"/>
    <n v="-49400"/>
    <d v="2015-02-13T00:00:00"/>
    <s v="Multi-vehicle Collision"/>
    <s v="Side Collision"/>
    <s v="Major Damage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x v="1"/>
    <n v="-40900"/>
    <d v="2015-02-17T00:00:00"/>
    <s v="Single Vehicle Collision"/>
    <s v="Front Collision"/>
    <s v="Total Loss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x v="130"/>
    <n v="0"/>
    <d v="2015-01-07T00:00:00"/>
    <s v="Multi-vehicle Collision"/>
    <s v="Rear Collision"/>
    <s v="Total Loss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x v="131"/>
    <n v="0"/>
    <d v="2015-01-29T00:00:00"/>
    <s v="Vehicle Theft"/>
    <s v="?"/>
    <s v="Trivial Damage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x v="1"/>
    <n v="0"/>
    <d v="2015-02-13T00:00:00"/>
    <s v="Single Vehicle Collision"/>
    <s v="Rear Collision"/>
    <s v="Major Damage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x v="1"/>
    <n v="-33300"/>
    <d v="2015-02-01T00:00:00"/>
    <s v="Parked Car"/>
    <s v="?"/>
    <s v="Minor Damage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x v="1"/>
    <n v="0"/>
    <d v="2015-01-29T00:00:00"/>
    <s v="Single Vehicle Collision"/>
    <s v="Side Collision"/>
    <s v="Major Damage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x v="132"/>
    <n v="-32300"/>
    <d v="2015-02-06T00:00:00"/>
    <s v="Multi-vehicle Collision"/>
    <s v="Front Collision"/>
    <s v="Total Loss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x v="1"/>
    <n v="-15700"/>
    <d v="2015-01-28T00:00:00"/>
    <s v="Multi-vehicle Collision"/>
    <s v="Rear Collision"/>
    <s v="Major Damage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x v="1"/>
    <n v="-48300"/>
    <d v="2015-01-21T00:00:00"/>
    <s v="Single Vehicle Collision"/>
    <s v="Side Collision"/>
    <s v="Minor Damage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x v="1"/>
    <n v="-51800"/>
    <d v="2015-01-16T00:00:00"/>
    <s v="Multi-vehicle Collision"/>
    <s v="Rear Collision"/>
    <s v="Minor Damage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x v="1"/>
    <n v="-54600"/>
    <d v="2015-02-17T00:00:00"/>
    <s v="Single Vehicle Collision"/>
    <s v="Side Collision"/>
    <s v="Total Loss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x v="1"/>
    <n v="-58100"/>
    <d v="2015-02-01T00:00:00"/>
    <s v="Multi-vehicle Collision"/>
    <s v="Front Collision"/>
    <s v="Minor Damage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x v="1"/>
    <n v="0"/>
    <d v="2015-02-25T00:00:00"/>
    <s v="Parked Car"/>
    <s v="?"/>
    <s v="Trivial Damage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x v="1"/>
    <n v="0"/>
    <d v="2015-02-26T00:00:00"/>
    <s v="Parked Car"/>
    <s v="?"/>
    <s v="Minor Damage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x v="133"/>
    <n v="0"/>
    <d v="2015-02-06T00:00:00"/>
    <s v="Multi-vehicle Collision"/>
    <s v="Rear Collision"/>
    <s v="Major Damage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x v="1"/>
    <n v="-39300"/>
    <d v="2015-02-03T00:00:00"/>
    <s v="Vehicle Theft"/>
    <s v="?"/>
    <s v="Trivial Damage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x v="134"/>
    <n v="-82700"/>
    <d v="2015-01-27T00:00:00"/>
    <s v="Multi-vehicle Collision"/>
    <s v="Side Collision"/>
    <s v="Total Loss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x v="135"/>
    <n v="-55600"/>
    <d v="2015-01-21T00:00:00"/>
    <s v="Multi-vehicle Collision"/>
    <s v="Rear Collision"/>
    <s v="Major Damage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x v="1"/>
    <n v="-35200"/>
    <d v="2015-01-24T00:00:00"/>
    <s v="Parked Car"/>
    <s v="?"/>
    <s v="Trivial Damage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x v="73"/>
    <n v="-77600"/>
    <d v="2015-01-17T00:00:00"/>
    <s v="Multi-vehicle Collision"/>
    <s v="Rear Collision"/>
    <s v="Minor Damage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x v="136"/>
    <n v="-57100"/>
    <d v="2015-02-23T00:00:00"/>
    <s v="Single Vehicle Collision"/>
    <s v="Front Collision"/>
    <s v="Major Damage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x v="1"/>
    <n v="0"/>
    <d v="2015-01-09T00:00:00"/>
    <s v="Single Vehicle Collision"/>
    <s v="Side Collision"/>
    <s v="Major Damage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x v="137"/>
    <n v="0"/>
    <d v="2015-02-15T00:00:00"/>
    <s v="Multi-vehicle Collision"/>
    <s v="Rear Collision"/>
    <s v="Total Loss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x v="1"/>
    <n v="-53800"/>
    <d v="2015-01-16T00:00:00"/>
    <s v="Multi-vehicle Collision"/>
    <s v="Rear Collision"/>
    <s v="Total Loss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x v="1"/>
    <n v="-39700"/>
    <d v="2015-01-14T00:00:00"/>
    <s v="Multi-vehicle Collision"/>
    <s v="Side Collision"/>
    <s v="Total Loss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x v="138"/>
    <n v="0"/>
    <d v="2015-01-01T00:00:00"/>
    <s v="Multi-vehicle Collision"/>
    <s v="Rear Collision"/>
    <s v="Major Damage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x v="1"/>
    <n v="-22200"/>
    <d v="2015-02-16T00:00:00"/>
    <s v="Multi-vehicle Collision"/>
    <s v="Front Collision"/>
    <s v="Major Damage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x v="1"/>
    <n v="-38600"/>
    <d v="2015-01-04T00:00:00"/>
    <s v="Single Vehicle Collision"/>
    <s v="Side Collision"/>
    <s v="Total Loss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x v="139"/>
    <n v="0"/>
    <d v="2015-01-12T00:00:00"/>
    <s v="Multi-vehicle Collision"/>
    <s v="Side Collision"/>
    <s v="Total Loss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x v="140"/>
    <n v="0"/>
    <d v="2015-01-08T00:00:00"/>
    <s v="Multi-vehicle Collision"/>
    <s v="Side Collision"/>
    <s v="Minor Damage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x v="1"/>
    <n v="-39500"/>
    <d v="2015-01-22T00:00:00"/>
    <s v="Single Vehicle Collision"/>
    <s v="Rear Collision"/>
    <s v="Minor Damage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x v="1"/>
    <n v="0"/>
    <d v="2015-01-13T00:00:00"/>
    <s v="Multi-vehicle Collision"/>
    <s v="Side Collision"/>
    <s v="Total Loss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x v="141"/>
    <n v="-63900"/>
    <d v="2015-01-18T00:00:00"/>
    <s v="Multi-vehicle Collision"/>
    <s v="Side Collision"/>
    <s v="Total Loss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x v="1"/>
    <n v="0"/>
    <d v="2015-01-19T00:00:00"/>
    <s v="Multi-vehicle Collision"/>
    <s v="Rear Collision"/>
    <s v="Minor Damage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x v="142"/>
    <n v="-73900"/>
    <d v="2015-01-31T00:00:00"/>
    <s v="Single Vehicle Collision"/>
    <s v="Side Collision"/>
    <s v="Major Damage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x v="143"/>
    <n v="-30200"/>
    <d v="2015-02-06T00:00:00"/>
    <s v="Single Vehicle Collision"/>
    <s v="Front Collision"/>
    <s v="Total Loss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x v="144"/>
    <n v="-46800"/>
    <d v="2015-02-04T00:00:00"/>
    <s v="Multi-vehicle Collision"/>
    <s v="Rear Collision"/>
    <s v="Major Damage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x v="1"/>
    <n v="0"/>
    <d v="2015-01-02T00:00:00"/>
    <s v="Single Vehicle Collision"/>
    <s v="Front Collision"/>
    <s v="Total Loss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x v="1"/>
    <n v="0"/>
    <d v="2015-02-26T00:00:00"/>
    <s v="Multi-vehicle Collision"/>
    <s v="Rear Collision"/>
    <s v="Total Loss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x v="1"/>
    <n v="0"/>
    <d v="2015-02-08T00:00:00"/>
    <s v="Multi-vehicle Collision"/>
    <s v="Rear Collision"/>
    <s v="Major Damage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x v="1"/>
    <n v="-65400"/>
    <d v="2015-02-07T00:00:00"/>
    <s v="Multi-vehicle Collision"/>
    <s v="Side Collision"/>
    <s v="Total Loss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x v="1"/>
    <n v="-42100"/>
    <d v="2015-02-17T00:00:00"/>
    <s v="Multi-vehicle Collision"/>
    <s v="Front Collision"/>
    <s v="Total Loss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x v="1"/>
    <n v="0"/>
    <d v="2015-01-12T00:00:00"/>
    <s v="Multi-vehicle Collision"/>
    <s v="Rear Collision"/>
    <s v="Minor Damage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x v="1"/>
    <n v="0"/>
    <d v="2015-02-01T00:00:00"/>
    <s v="Multi-vehicle Collision"/>
    <s v="Side Collision"/>
    <s v="Major Damage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x v="1"/>
    <n v="-27900"/>
    <d v="2015-02-03T00:00:00"/>
    <s v="Single Vehicle Collision"/>
    <s v="Front Collision"/>
    <s v="Major Damage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x v="1"/>
    <n v="0"/>
    <d v="2015-02-21T00:00:00"/>
    <s v="Single Vehicle Collision"/>
    <s v="Side Collision"/>
    <s v="Major Damage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x v="10"/>
    <n v="-73600"/>
    <d v="2015-01-09T00:00:00"/>
    <s v="Multi-vehicle Collision"/>
    <s v="Front Collision"/>
    <s v="Major Damage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x v="145"/>
    <n v="-53600"/>
    <d v="2015-02-16T00:00:00"/>
    <s v="Parked Car"/>
    <s v="?"/>
    <s v="Trivial Damage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x v="1"/>
    <n v="0"/>
    <d v="2015-02-04T00:00:00"/>
    <s v="Parked Car"/>
    <s v="?"/>
    <s v="Trivial Damage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x v="146"/>
    <n v="-48700"/>
    <d v="2015-02-24T00:00:00"/>
    <s v="Single Vehicle Collision"/>
    <s v="Side Collision"/>
    <s v="Total Loss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x v="1"/>
    <n v="0"/>
    <d v="2015-02-01T00:00:00"/>
    <s v="Single Vehicle Collision"/>
    <s v="Rear Collision"/>
    <s v="Minor Damage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x v="1"/>
    <n v="-56600"/>
    <d v="2015-02-05T00:00:00"/>
    <s v="Multi-vehicle Collision"/>
    <s v="Side Collision"/>
    <s v="Minor Damage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x v="1"/>
    <n v="-53700"/>
    <d v="2015-01-07T00:00:00"/>
    <s v="Single Vehicle Collision"/>
    <s v="Rear Collision"/>
    <s v="Total Loss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x v="81"/>
    <n v="-64300"/>
    <d v="2015-02-06T00:00:00"/>
    <s v="Single Vehicle Collision"/>
    <s v="Front Collision"/>
    <s v="Minor Damage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x v="147"/>
    <n v="-49200"/>
    <d v="2015-01-21T00:00:00"/>
    <s v="Multi-vehicle Collision"/>
    <s v="Front Collision"/>
    <s v="Total Loss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x v="1"/>
    <n v="-61000"/>
    <d v="2015-03-01T00:00:00"/>
    <s v="Multi-vehicle Collision"/>
    <s v="Side Collision"/>
    <s v="Total Loss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x v="93"/>
    <n v="0"/>
    <d v="2015-02-24T00:00:00"/>
    <s v="Single Vehicle Collision"/>
    <s v="Rear Collision"/>
    <s v="Minor Damage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x v="1"/>
    <n v="0"/>
    <d v="2015-02-02T00:00:00"/>
    <s v="Single Vehicle Collision"/>
    <s v="Rear Collision"/>
    <s v="Major Damage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x v="1"/>
    <n v="0"/>
    <d v="2015-01-31T00:00:00"/>
    <s v="Vehicle Theft"/>
    <s v="?"/>
    <s v="Minor Damage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x v="1"/>
    <n v="0"/>
    <d v="2015-01-09T00:00:00"/>
    <s v="Single Vehicle Collision"/>
    <s v="Rear Collision"/>
    <s v="Total Loss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x v="148"/>
    <n v="0"/>
    <d v="2015-02-23T00:00:00"/>
    <s v="Single Vehicle Collision"/>
    <s v="Side Collision"/>
    <s v="Minor Damage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x v="149"/>
    <n v="-43800"/>
    <d v="2015-01-28T00:00:00"/>
    <s v="Single Vehicle Collision"/>
    <s v="Rear Collision"/>
    <s v="Minor Damage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x v="150"/>
    <n v="-74300"/>
    <d v="2015-01-14T00:00:00"/>
    <s v="Single Vehicle Collision"/>
    <s v="Front Collision"/>
    <s v="Total Loss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x v="151"/>
    <n v="0"/>
    <d v="2015-02-03T00:00:00"/>
    <s v="Multi-vehicle Collision"/>
    <s v="Side Collision"/>
    <s v="Total Loss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x v="152"/>
    <n v="-22300"/>
    <d v="2015-02-17T00:00:00"/>
    <s v="Single Vehicle Collision"/>
    <s v="Front Collision"/>
    <s v="Major Damage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x v="153"/>
    <n v="-73400"/>
    <d v="2015-01-30T00:00:00"/>
    <s v="Single Vehicle Collision"/>
    <s v="Side Collision"/>
    <s v="Minor Damage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x v="60"/>
    <n v="0"/>
    <d v="2015-02-03T00:00:00"/>
    <s v="Multi-vehicle Collision"/>
    <s v="Rear Collision"/>
    <s v="Major Damage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x v="1"/>
    <n v="-41500"/>
    <d v="2015-02-03T00:00:00"/>
    <s v="Single Vehicle Collision"/>
    <s v="Rear Collision"/>
    <s v="Minor Damage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x v="149"/>
    <n v="-83200"/>
    <d v="2015-01-31T00:00:00"/>
    <s v="Single Vehicle Collision"/>
    <s v="Front Collision"/>
    <s v="Minor Damage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x v="154"/>
    <n v="-32800"/>
    <d v="2015-02-06T00:00:00"/>
    <s v="Multi-vehicle Collision"/>
    <s v="Front Collision"/>
    <s v="Minor Damage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x v="151"/>
    <n v="-65600"/>
    <d v="2015-02-06T00:00:00"/>
    <s v="Single Vehicle Collision"/>
    <s v="Rear Collision"/>
    <s v="Total Loss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x v="108"/>
    <n v="0"/>
    <d v="2015-01-29T00:00:00"/>
    <s v="Multi-vehicle Collision"/>
    <s v="Side Collision"/>
    <s v="Major Damage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x v="155"/>
    <n v="0"/>
    <d v="2015-01-07T00:00:00"/>
    <s v="Multi-vehicle Collision"/>
    <s v="Side Collision"/>
    <s v="Minor Damage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x v="1"/>
    <n v="-13200"/>
    <d v="2015-01-20T00:00:00"/>
    <s v="Single Vehicle Collision"/>
    <s v="Side Collision"/>
    <s v="Major Damage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x v="1"/>
    <n v="0"/>
    <d v="2015-02-28T00:00:00"/>
    <s v="Single Vehicle Collision"/>
    <s v="Side Collision"/>
    <s v="Total Loss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x v="1"/>
    <n v="-42600"/>
    <d v="2015-02-04T00:00:00"/>
    <s v="Multi-vehicle Collision"/>
    <s v="Rear Collision"/>
    <s v="Major Damage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x v="129"/>
    <n v="0"/>
    <d v="2015-01-12T00:00:00"/>
    <s v="Multi-vehicle Collision"/>
    <s v="Rear Collision"/>
    <s v="Major Damage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x v="1"/>
    <n v="0"/>
    <d v="2015-02-28T00:00:00"/>
    <s v="Parked Car"/>
    <s v="?"/>
    <s v="Trivial Damage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x v="156"/>
    <n v="-54300"/>
    <d v="2015-01-08T00:00:00"/>
    <s v="Multi-vehicle Collision"/>
    <s v="Side Collision"/>
    <s v="Major Damage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x v="1"/>
    <n v="-55300"/>
    <d v="2015-01-25T00:00:00"/>
    <s v="Parked Car"/>
    <s v="?"/>
    <s v="Minor Damage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x v="157"/>
    <n v="0"/>
    <d v="2015-02-26T00:00:00"/>
    <s v="Parked Car"/>
    <s v="?"/>
    <s v="Minor Damage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x v="94"/>
    <n v="0"/>
    <d v="2015-02-03T00:00:00"/>
    <s v="Vehicle Theft"/>
    <s v="?"/>
    <s v="Trivial Damage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x v="158"/>
    <n v="-37900"/>
    <d v="2015-01-31T00:00:00"/>
    <s v="Single Vehicle Collision"/>
    <s v="Front Collision"/>
    <s v="Minor Damage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x v="1"/>
    <n v="-60700"/>
    <d v="2015-02-01T00:00:00"/>
    <s v="Single Vehicle Collision"/>
    <s v="Side Collision"/>
    <s v="Minor Damage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x v="159"/>
    <n v="0"/>
    <d v="2015-02-21T00:00:00"/>
    <s v="Multi-vehicle Collision"/>
    <s v="Rear Collision"/>
    <s v="Major Damage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x v="1"/>
    <n v="-22400"/>
    <d v="2015-01-30T00:00:00"/>
    <s v="Multi-vehicle Collision"/>
    <s v="Front Collision"/>
    <s v="Major Damage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x v="1"/>
    <n v="0"/>
    <d v="2015-01-31T00:00:00"/>
    <s v="Multi-vehicle Collision"/>
    <s v="Side Collision"/>
    <s v="Total Loss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x v="118"/>
    <n v="0"/>
    <d v="2015-01-13T00:00:00"/>
    <s v="Single Vehicle Collision"/>
    <s v="Front Collision"/>
    <s v="Total Loss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x v="160"/>
    <n v="0"/>
    <d v="2015-02-16T00:00:00"/>
    <s v="Parked Car"/>
    <s v="?"/>
    <s v="Minor Damage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x v="161"/>
    <n v="0"/>
    <d v="2015-02-04T00:00:00"/>
    <s v="Multi-vehicle Collision"/>
    <s v="Side Collision"/>
    <s v="Minor Damage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x v="1"/>
    <n v="-56800"/>
    <d v="2015-02-07T00:00:00"/>
    <s v="Multi-vehicle Collision"/>
    <s v="Front Collision"/>
    <s v="Total Loss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x v="1"/>
    <n v="-85900"/>
    <d v="2015-01-16T00:00:00"/>
    <s v="Single Vehicle Collision"/>
    <s v="Rear Collision"/>
    <s v="Major Damage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x v="1"/>
    <n v="-79800"/>
    <d v="2015-02-28T00:00:00"/>
    <s v="Single Vehicle Collision"/>
    <s v="Side Collision"/>
    <s v="Total Loss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x v="1"/>
    <n v="0"/>
    <d v="2015-02-08T00:00:00"/>
    <s v="Multi-vehicle Collision"/>
    <s v="Side Collision"/>
    <s v="Minor Damage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x v="1"/>
    <n v="-54100"/>
    <d v="2015-01-02T00:00:00"/>
    <s v="Multi-vehicle Collision"/>
    <s v="Front Collision"/>
    <s v="Major Damage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x v="162"/>
    <n v="0"/>
    <d v="2015-01-13T00:00:00"/>
    <s v="Multi-vehicle Collision"/>
    <s v="Side Collision"/>
    <s v="Total Loss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x v="163"/>
    <n v="-24300"/>
    <d v="2015-01-07T00:00:00"/>
    <s v="Single Vehicle Collision"/>
    <s v="Front Collision"/>
    <s v="Minor Damage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x v="29"/>
    <n v="-42300"/>
    <d v="2015-01-05T00:00:00"/>
    <s v="Multi-vehicle Collision"/>
    <s v="Rear Collision"/>
    <s v="Minor Damage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x v="1"/>
    <n v="0"/>
    <d v="2015-02-28T00:00:00"/>
    <s v="Single Vehicle Collision"/>
    <s v="Rear Collision"/>
    <s v="Minor Damage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x v="1"/>
    <n v="0"/>
    <d v="2015-01-04T00:00:00"/>
    <s v="Single Vehicle Collision"/>
    <s v="Front Collision"/>
    <s v="Minor Damage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x v="150"/>
    <n v="0"/>
    <d v="2015-02-02T00:00:00"/>
    <s v="Multi-vehicle Collision"/>
    <s v="Front Collision"/>
    <s v="Minor Damage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x v="1"/>
    <n v="-62500"/>
    <d v="2015-02-23T00:00:00"/>
    <s v="Single Vehicle Collision"/>
    <s v="Side Collision"/>
    <s v="Major Damage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x v="1"/>
    <n v="-45300"/>
    <d v="2015-02-10T00:00:00"/>
    <s v="Single Vehicle Collision"/>
    <s v="Front Collision"/>
    <s v="Total Loss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x v="1"/>
    <n v="0"/>
    <d v="2015-02-16T00:00:00"/>
    <s v="Multi-vehicle Collision"/>
    <s v="Side Collision"/>
    <s v="Total Loss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x v="164"/>
    <n v="-73400"/>
    <d v="2015-01-04T00:00:00"/>
    <s v="Single Vehicle Collision"/>
    <s v="Front Collision"/>
    <s v="Major Damage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x v="1"/>
    <n v="-51000"/>
    <d v="2015-01-30T00:00:00"/>
    <s v="Single Vehicle Collision"/>
    <s v="Rear Collision"/>
    <s v="Major Damage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x v="165"/>
    <n v="-36700"/>
    <d v="2015-01-25T00:00:00"/>
    <s v="Multi-vehicle Collision"/>
    <s v="Side Collision"/>
    <s v="Total Loss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x v="1"/>
    <n v="-36600"/>
    <d v="2015-01-22T00:00:00"/>
    <s v="Multi-vehicle Collision"/>
    <s v="Rear Collision"/>
    <s v="Total Loss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x v="1"/>
    <n v="-42700"/>
    <d v="2015-01-01T00:00:00"/>
    <s v="Multi-vehicle Collision"/>
    <s v="Front Collision"/>
    <s v="Total Loss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x v="62"/>
    <n v="-41600"/>
    <d v="2015-02-14T00:00:00"/>
    <s v="Multi-vehicle Collision"/>
    <s v="Rear Collision"/>
    <s v="Major Damage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x v="166"/>
    <n v="-57500"/>
    <d v="2015-01-15T00:00:00"/>
    <s v="Vehicle Theft"/>
    <s v="?"/>
    <s v="Minor Damage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x v="127"/>
    <n v="0"/>
    <d v="2015-01-06T00:00:00"/>
    <s v="Single Vehicle Collision"/>
    <s v="Side Collision"/>
    <s v="Major Damage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x v="1"/>
    <n v="-28800"/>
    <d v="2015-02-08T00:00:00"/>
    <s v="Single Vehicle Collision"/>
    <s v="Front Collision"/>
    <s v="Minor Damage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x v="1"/>
    <n v="-47400"/>
    <d v="2015-02-17T00:00:00"/>
    <s v="Vehicle Theft"/>
    <s v="?"/>
    <s v="Trivial Damage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x v="1"/>
    <n v="0"/>
    <d v="2015-01-21T00:00:00"/>
    <s v="Single Vehicle Collision"/>
    <s v="Rear Collision"/>
    <s v="Minor Damage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x v="1"/>
    <n v="0"/>
    <d v="2015-02-09T00:00:00"/>
    <s v="Multi-vehicle Collision"/>
    <s v="Front Collision"/>
    <s v="Total Loss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x v="1"/>
    <n v="0"/>
    <d v="2015-02-12T00:00:00"/>
    <s v="Single Vehicle Collision"/>
    <s v="Front Collision"/>
    <s v="Total Loss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x v="167"/>
    <n v="-36900"/>
    <d v="2015-02-24T00:00:00"/>
    <s v="Multi-vehicle Collision"/>
    <s v="Rear Collision"/>
    <s v="Major Damage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x v="1"/>
    <n v="0"/>
    <d v="2015-02-02T00:00:00"/>
    <s v="Single Vehicle Collision"/>
    <s v="Side Collision"/>
    <s v="Minor Damage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x v="168"/>
    <n v="0"/>
    <d v="2015-02-14T00:00:00"/>
    <s v="Single Vehicle Collision"/>
    <s v="Front Collision"/>
    <s v="Minor Damage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x v="1"/>
    <n v="-66300"/>
    <d v="2015-02-15T00:00:00"/>
    <s v="Multi-vehicle Collision"/>
    <s v="Side Collision"/>
    <s v="Total Loss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x v="96"/>
    <n v="-64700"/>
    <d v="2015-02-28T00:00:00"/>
    <s v="Multi-vehicle Collision"/>
    <s v="Rear Collision"/>
    <s v="Minor Damage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x v="169"/>
    <n v="-64100"/>
    <d v="2015-01-18T00:00:00"/>
    <s v="Multi-vehicle Collision"/>
    <s v="Side Collision"/>
    <s v="Total Loss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x v="1"/>
    <n v="-45300"/>
    <d v="2015-01-06T00:00:00"/>
    <s v="Single Vehicle Collision"/>
    <s v="Rear Collision"/>
    <s v="Minor Damage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x v="1"/>
    <n v="0"/>
    <d v="2015-01-19T00:00:00"/>
    <s v="Vehicle Theft"/>
    <s v="?"/>
    <s v="Trivial Damage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x v="1"/>
    <n v="-50400"/>
    <d v="2015-01-17T00:00:00"/>
    <s v="Parked Car"/>
    <s v="?"/>
    <s v="Minor Damage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x v="1"/>
    <n v="-29900"/>
    <d v="2015-02-12T00:00:00"/>
    <s v="Parked Car"/>
    <s v="?"/>
    <s v="Trivial Damage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x v="170"/>
    <n v="0"/>
    <d v="2015-02-11T00:00:00"/>
    <s v="Multi-vehicle Collision"/>
    <s v="Front Collision"/>
    <s v="Minor Damage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x v="1"/>
    <n v="0"/>
    <d v="2015-02-21T00:00:00"/>
    <s v="Multi-vehicle Collision"/>
    <s v="Front Collision"/>
    <s v="Major Damage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x v="1"/>
    <n v="0"/>
    <d v="2015-01-02T00:00:00"/>
    <s v="Vehicle Theft"/>
    <s v="?"/>
    <s v="Minor Damage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x v="171"/>
    <n v="-43700"/>
    <d v="2015-01-11T00:00:00"/>
    <s v="Single Vehicle Collision"/>
    <s v="Front Collision"/>
    <s v="Total Loss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x v="1"/>
    <n v="0"/>
    <d v="2015-02-23T00:00:00"/>
    <s v="Single Vehicle Collision"/>
    <s v="Rear Collision"/>
    <s v="Total Loss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x v="1"/>
    <n v="0"/>
    <d v="2015-01-28T00:00:00"/>
    <s v="Single Vehicle Collision"/>
    <s v="Rear Collision"/>
    <s v="Total Loss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x v="1"/>
    <n v="0"/>
    <d v="2015-02-01T00:00:00"/>
    <s v="Vehicle Theft"/>
    <s v="?"/>
    <s v="Trivial Damage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x v="172"/>
    <n v="-56900"/>
    <d v="2015-02-24T00:00:00"/>
    <s v="Single Vehicle Collision"/>
    <s v="Side Collision"/>
    <s v="Minor Damage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x v="1"/>
    <n v="0"/>
    <d v="2015-01-20T00:00:00"/>
    <s v="Single Vehicle Collision"/>
    <s v="Rear Collision"/>
    <s v="Major Damage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x v="1"/>
    <n v="0"/>
    <d v="2015-01-14T00:00:00"/>
    <s v="Single Vehicle Collision"/>
    <s v="Front Collision"/>
    <s v="Total Loss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x v="1"/>
    <n v="0"/>
    <d v="2015-02-05T00:00:00"/>
    <s v="Single Vehicle Collision"/>
    <s v="Front Collision"/>
    <s v="Major Damage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x v="1"/>
    <n v="-54700"/>
    <d v="2015-01-11T00:00:00"/>
    <s v="Single Vehicle Collision"/>
    <s v="Side Collision"/>
    <s v="Minor Damage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x v="6"/>
    <n v="0"/>
    <d v="2015-01-02T00:00:00"/>
    <s v="Multi-vehicle Collision"/>
    <s v="Front Collision"/>
    <s v="Major Damage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x v="1"/>
    <n v="0"/>
    <d v="2015-02-12T00:00:00"/>
    <s v="Multi-vehicle Collision"/>
    <s v="Side Collision"/>
    <s v="Major Damage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x v="173"/>
    <n v="-91400"/>
    <d v="2015-01-03T00:00:00"/>
    <s v="Single Vehicle Collision"/>
    <s v="Front Collision"/>
    <s v="Total Loss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x v="9"/>
    <n v="0"/>
    <d v="2015-02-25T00:00:00"/>
    <s v="Single Vehicle Collision"/>
    <s v="Side Collision"/>
    <s v="Minor Damage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x v="1"/>
    <n v="-38400"/>
    <d v="2015-01-19T00:00:00"/>
    <s v="Multi-vehicle Collision"/>
    <s v="Rear Collision"/>
    <s v="Major Damage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x v="174"/>
    <n v="0"/>
    <d v="2015-01-03T00:00:00"/>
    <s v="Single Vehicle Collision"/>
    <s v="Front Collision"/>
    <s v="Total Loss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x v="1"/>
    <n v="-67400"/>
    <d v="2015-02-12T00:00:00"/>
    <s v="Multi-vehicle Collision"/>
    <s v="Front Collision"/>
    <s v="Total Loss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x v="175"/>
    <n v="-53300"/>
    <d v="2015-02-24T00:00:00"/>
    <s v="Multi-vehicle Collision"/>
    <s v="Side Collision"/>
    <s v="Total Loss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x v="1"/>
    <n v="0"/>
    <d v="2015-02-25T00:00:00"/>
    <s v="Single Vehicle Collision"/>
    <s v="Front Collision"/>
    <s v="Major Damage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x v="176"/>
    <n v="0"/>
    <d v="2015-02-17T00:00:00"/>
    <s v="Single Vehicle Collision"/>
    <s v="Front Collision"/>
    <s v="Minor Damage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x v="1"/>
    <n v="0"/>
    <d v="2015-02-09T00:00:00"/>
    <s v="Single Vehicle Collision"/>
    <s v="Rear Collision"/>
    <s v="Major Damage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x v="45"/>
    <n v="0"/>
    <d v="2015-02-15T00:00:00"/>
    <s v="Single Vehicle Collision"/>
    <s v="Side Collision"/>
    <s v="Total Loss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x v="177"/>
    <n v="0"/>
    <d v="2015-02-25T00:00:00"/>
    <s v="Single Vehicle Collision"/>
    <s v="Side Collision"/>
    <s v="Major Damage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x v="94"/>
    <n v="0"/>
    <d v="2015-02-05T00:00:00"/>
    <s v="Parked Car"/>
    <s v="?"/>
    <s v="Trivial Damage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x v="1"/>
    <n v="0"/>
    <d v="2015-01-12T00:00:00"/>
    <s v="Vehicle Theft"/>
    <s v="?"/>
    <s v="Trivial Damage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x v="1"/>
    <n v="-66000"/>
    <d v="2015-01-01T00:00:00"/>
    <s v="Parked Car"/>
    <s v="?"/>
    <s v="Trivial Damage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x v="1"/>
    <n v="0"/>
    <d v="2015-02-19T00:00:00"/>
    <s v="Single Vehicle Collision"/>
    <s v="Rear Collision"/>
    <s v="Total Loss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x v="177"/>
    <n v="-45500"/>
    <d v="2015-01-14T00:00:00"/>
    <s v="Multi-vehicle Collision"/>
    <s v="Front Collision"/>
    <s v="Total Loss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x v="1"/>
    <n v="0"/>
    <d v="2015-01-30T00:00:00"/>
    <s v="Single Vehicle Collision"/>
    <s v="Side Collision"/>
    <s v="Major Damage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x v="178"/>
    <n v="0"/>
    <d v="2015-01-20T00:00:00"/>
    <s v="Parked Car"/>
    <s v="?"/>
    <s v="Minor Damage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x v="179"/>
    <n v="-15600"/>
    <d v="2015-02-18T00:00:00"/>
    <s v="Parked Car"/>
    <s v="?"/>
    <s v="Minor Damage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x v="137"/>
    <n v="-71000"/>
    <d v="2015-01-07T00:00:00"/>
    <s v="Single Vehicle Collision"/>
    <s v="Rear Collision"/>
    <s v="Total Loss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x v="1"/>
    <n v="-67300"/>
    <d v="2015-01-16T00:00:00"/>
    <s v="Single Vehicle Collision"/>
    <s v="Rear Collision"/>
    <s v="Total Loss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x v="1"/>
    <n v="0"/>
    <d v="2015-01-15T00:00:00"/>
    <s v="Single Vehicle Collision"/>
    <s v="Front Collision"/>
    <s v="Minor Damage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x v="180"/>
    <n v="0"/>
    <d v="2015-02-01T00:00:00"/>
    <s v="Single Vehicle Collision"/>
    <s v="Front Collision"/>
    <s v="Total Loss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x v="1"/>
    <n v="0"/>
    <d v="2015-01-06T00:00:00"/>
    <s v="Multi-vehicle Collision"/>
    <s v="Rear Collision"/>
    <s v="Major Damage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x v="181"/>
    <n v="-50300"/>
    <d v="2015-02-02T00:00:00"/>
    <s v="Single Vehicle Collision"/>
    <s v="Rear Collision"/>
    <s v="Minor Damage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x v="182"/>
    <n v="-51200"/>
    <d v="2015-02-25T00:00:00"/>
    <s v="Single Vehicle Collision"/>
    <s v="Side Collision"/>
    <s v="Total Loss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x v="183"/>
    <n v="0"/>
    <d v="2015-02-10T00:00:00"/>
    <s v="Parked Car"/>
    <s v="?"/>
    <s v="Trivial Damage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x v="184"/>
    <n v="-43600"/>
    <d v="2015-02-22T00:00:00"/>
    <s v="Multi-vehicle Collision"/>
    <s v="Rear Collision"/>
    <s v="Total Loss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x v="185"/>
    <n v="-42700"/>
    <d v="2015-01-31T00:00:00"/>
    <s v="Single Vehicle Collision"/>
    <s v="Side Collision"/>
    <s v="Minor Damage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x v="1"/>
    <n v="-8500"/>
    <d v="2015-02-12T00:00:00"/>
    <s v="Multi-vehicle Collision"/>
    <s v="Front Collision"/>
    <s v="Minor Damage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x v="1"/>
    <n v="0"/>
    <d v="2015-01-06T00:00:00"/>
    <s v="Vehicle Theft"/>
    <s v="?"/>
    <s v="Minor Damage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x v="186"/>
    <n v="-41200"/>
    <d v="2015-01-01T00:00:00"/>
    <s v="Single Vehicle Collision"/>
    <s v="Side Collision"/>
    <s v="Major Damage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x v="1"/>
    <n v="-12100"/>
    <d v="2015-01-07T00:00:00"/>
    <s v="Single Vehicle Collision"/>
    <s v="Side Collision"/>
    <s v="Total Loss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x v="187"/>
    <n v="0"/>
    <d v="2015-02-21T00:00:00"/>
    <s v="Single Vehicle Collision"/>
    <s v="Side Collision"/>
    <s v="Minor Damage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x v="1"/>
    <n v="0"/>
    <d v="2015-02-14T00:00:00"/>
    <s v="Single Vehicle Collision"/>
    <s v="Rear Collision"/>
    <s v="Minor Damage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x v="1"/>
    <n v="-17000"/>
    <d v="2015-02-16T00:00:00"/>
    <s v="Single Vehicle Collision"/>
    <s v="Side Collision"/>
    <s v="Minor Damage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x v="188"/>
    <n v="-50300"/>
    <d v="2015-02-04T00:00:00"/>
    <s v="Multi-vehicle Collision"/>
    <s v="Front Collision"/>
    <s v="Major Damage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x v="180"/>
    <n v="-72900"/>
    <d v="2015-01-22T00:00:00"/>
    <s v="Multi-vehicle Collision"/>
    <s v="Side Collision"/>
    <s v="Total Loss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x v="189"/>
    <n v="0"/>
    <d v="2015-02-15T00:00:00"/>
    <s v="Multi-vehicle Collision"/>
    <s v="Front Collision"/>
    <s v="Total Loss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x v="11"/>
    <n v="-60600"/>
    <d v="2015-01-07T00:00:00"/>
    <s v="Single Vehicle Collision"/>
    <s v="Rear Collision"/>
    <s v="Major Damage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x v="190"/>
    <n v="0"/>
    <d v="2015-02-23T00:00:00"/>
    <s v="Multi-vehicle Collision"/>
    <s v="Side Collision"/>
    <s v="Major Damage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x v="1"/>
    <n v="0"/>
    <d v="2015-01-06T00:00:00"/>
    <s v="Multi-vehicle Collision"/>
    <s v="Side Collision"/>
    <s v="Major Damage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x v="191"/>
    <n v="0"/>
    <d v="2015-02-07T00:00:00"/>
    <s v="Multi-vehicle Collision"/>
    <s v="Front Collision"/>
    <s v="Minor Damage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x v="1"/>
    <n v="-51900"/>
    <d v="2015-02-14T00:00:00"/>
    <s v="Multi-vehicle Collision"/>
    <s v="Side Collision"/>
    <s v="Minor Damage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x v="80"/>
    <n v="0"/>
    <d v="2015-02-15T00:00:00"/>
    <s v="Single Vehicle Collision"/>
    <s v="Front Collision"/>
    <s v="Major Damage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x v="186"/>
    <n v="-50300"/>
    <d v="2015-02-14T00:00:00"/>
    <s v="Multi-vehicle Collision"/>
    <s v="Front Collision"/>
    <s v="Minor Damage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x v="1"/>
    <n v="-62400"/>
    <d v="2015-02-05T00:00:00"/>
    <s v="Multi-vehicle Collision"/>
    <s v="Side Collision"/>
    <s v="Total Loss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x v="1"/>
    <n v="0"/>
    <d v="2015-01-04T00:00:00"/>
    <s v="Vehicle Theft"/>
    <s v="?"/>
    <s v="Trivial Damage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x v="1"/>
    <n v="-68900"/>
    <d v="2015-02-20T00:00:00"/>
    <s v="Parked Car"/>
    <s v="?"/>
    <s v="Minor Damage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x v="192"/>
    <n v="-60600"/>
    <d v="2015-02-05T00:00:00"/>
    <s v="Multi-vehicle Collision"/>
    <s v="Side Collision"/>
    <s v="Total Loss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x v="193"/>
    <n v="-67800"/>
    <d v="2015-01-15T00:00:00"/>
    <s v="Single Vehicle Collision"/>
    <s v="Rear Collision"/>
    <s v="Major Damage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x v="4"/>
    <n v="0"/>
    <d v="2015-01-05T00:00:00"/>
    <s v="Single Vehicle Collision"/>
    <s v="Side Collision"/>
    <s v="Total Loss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x v="1"/>
    <n v="0"/>
    <d v="2015-01-01T00:00:00"/>
    <s v="Vehicle Theft"/>
    <s v="?"/>
    <s v="Minor Damage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x v="194"/>
    <n v="0"/>
    <d v="2015-01-26T00:00:00"/>
    <s v="Single Vehicle Collision"/>
    <s v="Front Collision"/>
    <s v="Major Damage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x v="1"/>
    <n v="0"/>
    <d v="2015-02-13T00:00:00"/>
    <s v="Multi-vehicle Collision"/>
    <s v="Rear Collision"/>
    <s v="Major Damage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x v="1"/>
    <n v="-41200"/>
    <d v="2015-01-14T00:00:00"/>
    <s v="Single Vehicle Collision"/>
    <s v="Rear Collision"/>
    <s v="Minor Damage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x v="1"/>
    <n v="-35500"/>
    <d v="2015-01-31T00:00:00"/>
    <s v="Multi-vehicle Collision"/>
    <s v="Front Collision"/>
    <s v="Major Damage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x v="191"/>
    <n v="-49200"/>
    <d v="2015-01-22T00:00:00"/>
    <s v="Multi-vehicle Collision"/>
    <s v="Rear Collision"/>
    <s v="Minor Damage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x v="3"/>
    <n v="-40900"/>
    <d v="2015-01-30T00:00:00"/>
    <s v="Single Vehicle Collision"/>
    <s v="Rear Collision"/>
    <s v="Minor Damage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x v="1"/>
    <n v="-31700"/>
    <d v="2015-02-17T00:00:00"/>
    <s v="Single Vehicle Collision"/>
    <s v="Front Collision"/>
    <s v="Total Loss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x v="1"/>
    <n v="-76000"/>
    <d v="2015-02-20T00:00:00"/>
    <s v="Single Vehicle Collision"/>
    <s v="Rear Collision"/>
    <s v="Total Loss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x v="1"/>
    <n v="0"/>
    <d v="2015-02-04T00:00:00"/>
    <s v="Multi-vehicle Collision"/>
    <s v="Rear Collision"/>
    <s v="Minor Damage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x v="1"/>
    <n v="0"/>
    <d v="2015-02-23T00:00:00"/>
    <s v="Single Vehicle Collision"/>
    <s v="Side Collision"/>
    <s v="Total Loss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x v="1"/>
    <n v="0"/>
    <d v="2015-02-08T00:00:00"/>
    <s v="Multi-vehicle Collision"/>
    <s v="Front Collision"/>
    <s v="Total Loss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x v="195"/>
    <n v="-30400"/>
    <d v="2015-02-21T00:00:00"/>
    <s v="Vehicle Theft"/>
    <s v="?"/>
    <s v="Minor Damage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x v="132"/>
    <n v="0"/>
    <d v="2015-01-13T00:00:00"/>
    <s v="Multi-vehicle Collision"/>
    <s v="Front Collision"/>
    <s v="Minor Damage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x v="1"/>
    <n v="-71700"/>
    <d v="2015-01-17T00:00:00"/>
    <s v="Multi-vehicle Collision"/>
    <s v="Side Collision"/>
    <s v="Major Damage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x v="1"/>
    <n v="0"/>
    <d v="2015-02-18T00:00:00"/>
    <s v="Single Vehicle Collision"/>
    <s v="Rear Collision"/>
    <s v="Minor Damage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x v="1"/>
    <n v="-56200"/>
    <d v="2015-01-14T00:00:00"/>
    <s v="Multi-vehicle Collision"/>
    <s v="Rear Collision"/>
    <s v="Major Damage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x v="1"/>
    <n v="-49400"/>
    <d v="2015-01-27T00:00:00"/>
    <s v="Single Vehicle Collision"/>
    <s v="Rear Collision"/>
    <s v="Minor Damage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x v="1"/>
    <n v="-39100"/>
    <d v="2015-02-12T00:00:00"/>
    <s v="Vehicle Theft"/>
    <s v="?"/>
    <s v="Trivial Damage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x v="166"/>
    <n v="-41100"/>
    <d v="2015-01-17T00:00:00"/>
    <s v="Multi-vehicle Collision"/>
    <s v="Rear Collision"/>
    <s v="Minor Damage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x v="1"/>
    <n v="-46900"/>
    <d v="2015-01-13T00:00:00"/>
    <s v="Single Vehicle Collision"/>
    <s v="Front Collision"/>
    <s v="Major Damage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x v="1"/>
    <n v="0"/>
    <d v="2015-01-21T00:00:00"/>
    <s v="Single Vehicle Collision"/>
    <s v="Side Collision"/>
    <s v="Minor Damage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x v="196"/>
    <n v="0"/>
    <d v="2015-01-01T00:00:00"/>
    <s v="Single Vehicle Collision"/>
    <s v="Side Collision"/>
    <s v="Minor Damage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x v="1"/>
    <n v="-53700"/>
    <d v="2015-02-18T00:00:00"/>
    <s v="Single Vehicle Collision"/>
    <s v="Side Collision"/>
    <s v="Major Damage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x v="1"/>
    <n v="-37500"/>
    <d v="2015-02-04T00:00:00"/>
    <s v="Single Vehicle Collision"/>
    <s v="Side Collision"/>
    <s v="Major Damage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x v="1"/>
    <n v="-42700"/>
    <d v="2015-01-09T00:00:00"/>
    <s v="Single Vehicle Collision"/>
    <s v="Front Collision"/>
    <s v="Total Loss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x v="1"/>
    <n v="-53800"/>
    <d v="2015-02-14T00:00:00"/>
    <s v="Multi-vehicle Collision"/>
    <s v="Rear Collision"/>
    <s v="Major Damage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x v="1"/>
    <n v="0"/>
    <d v="2015-01-03T00:00:00"/>
    <s v="Single Vehicle Collision"/>
    <s v="Rear Collision"/>
    <s v="Minor Damage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x v="20"/>
    <n v="0"/>
    <d v="2015-02-04T00:00:00"/>
    <s v="Multi-vehicle Collision"/>
    <s v="Rear Collision"/>
    <s v="Minor Damage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x v="197"/>
    <n v="-68100"/>
    <d v="2015-01-30T00:00:00"/>
    <s v="Single Vehicle Collision"/>
    <s v="Front Collision"/>
    <s v="Minor Damage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x v="1"/>
    <n v="0"/>
    <d v="2015-02-20T00:00:00"/>
    <s v="Multi-vehicle Collision"/>
    <s v="Front Collision"/>
    <s v="Total Loss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x v="198"/>
    <n v="-58400"/>
    <d v="2015-01-07T00:00:00"/>
    <s v="Multi-vehicle Collision"/>
    <s v="Rear Collision"/>
    <s v="Total Loss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x v="188"/>
    <n v="-52900"/>
    <d v="2015-01-31T00:00:00"/>
    <s v="Single Vehicle Collision"/>
    <s v="Rear Collision"/>
    <s v="Total Loss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x v="1"/>
    <n v="-46200"/>
    <d v="2015-02-17T00:00:00"/>
    <s v="Parked Car"/>
    <s v="?"/>
    <s v="Trivial Damage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x v="1"/>
    <n v="0"/>
    <d v="2015-01-24T00:00:00"/>
    <s v="Single Vehicle Collision"/>
    <s v="Rear Collision"/>
    <s v="Total Loss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x v="1"/>
    <n v="0"/>
    <d v="2015-02-02T00:00:00"/>
    <s v="Multi-vehicle Collision"/>
    <s v="Side Collision"/>
    <s v="Minor Damage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x v="1"/>
    <n v="0"/>
    <d v="2015-01-09T00:00:00"/>
    <s v="Single Vehicle Collision"/>
    <s v="Rear Collision"/>
    <s v="Total Loss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x v="1"/>
    <n v="-42400"/>
    <d v="2015-02-28T00:00:00"/>
    <s v="Single Vehicle Collision"/>
    <s v="Side Collision"/>
    <s v="Total Loss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x v="199"/>
    <n v="-42500"/>
    <d v="2015-01-17T00:00:00"/>
    <s v="Single Vehicle Collision"/>
    <s v="Front Collision"/>
    <s v="Total Loss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x v="200"/>
    <n v="-51200"/>
    <d v="2015-02-09T00:00:00"/>
    <s v="Multi-vehicle Collision"/>
    <s v="Front Collision"/>
    <s v="Major Damage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x v="1"/>
    <n v="-78600"/>
    <d v="2015-01-14T00:00:00"/>
    <s v="Multi-vehicle Collision"/>
    <s v="Rear Collision"/>
    <s v="Minor Damage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x v="70"/>
    <n v="-33000"/>
    <d v="2015-02-02T00:00:00"/>
    <s v="Vehicle Theft"/>
    <s v="?"/>
    <s v="Trivial Damage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x v="1"/>
    <n v="-51600"/>
    <d v="2015-02-17T00:00:00"/>
    <s v="Single Vehicle Collision"/>
    <s v="Front Collision"/>
    <s v="Total Loss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x v="201"/>
    <n v="0"/>
    <d v="2015-01-25T00:00:00"/>
    <s v="Single Vehicle Collision"/>
    <s v="Rear Collision"/>
    <s v="Total Loss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x v="202"/>
    <n v="-49500"/>
    <d v="2015-02-13T00:00:00"/>
    <s v="Multi-vehicle Collision"/>
    <s v="Rear Collision"/>
    <s v="Minor Damage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x v="203"/>
    <n v="-77000"/>
    <d v="2015-02-20T00:00:00"/>
    <s v="Multi-vehicle Collision"/>
    <s v="Rear Collision"/>
    <s v="Total Loss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x v="1"/>
    <n v="-45800"/>
    <d v="2015-01-08T00:00:00"/>
    <s v="Parked Car"/>
    <s v="?"/>
    <s v="Minor Damage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x v="13"/>
    <n v="0"/>
    <d v="2015-02-28T00:00:00"/>
    <s v="Vehicle Theft"/>
    <s v="?"/>
    <s v="Trivial Damage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x v="204"/>
    <n v="0"/>
    <d v="2015-02-12T00:00:00"/>
    <s v="Multi-vehicle Collision"/>
    <s v="Side Collision"/>
    <s v="Major Damage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x v="205"/>
    <n v="0"/>
    <d v="2015-01-06T00:00:00"/>
    <s v="Vehicle Theft"/>
    <s v="?"/>
    <s v="Trivial Damage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x v="206"/>
    <n v="0"/>
    <d v="2015-02-15T00:00:00"/>
    <s v="Single Vehicle Collision"/>
    <s v="Front Collision"/>
    <s v="Total Loss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x v="202"/>
    <n v="-58900"/>
    <d v="2015-01-20T00:00:00"/>
    <s v="Single Vehicle Collision"/>
    <s v="Front Collision"/>
    <s v="Major Damage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x v="1"/>
    <n v="0"/>
    <d v="2015-01-03T00:00:00"/>
    <s v="Single Vehicle Collision"/>
    <s v="Front Collision"/>
    <s v="Minor Damage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x v="1"/>
    <n v="0"/>
    <d v="2015-01-26T00:00:00"/>
    <s v="Single Vehicle Collision"/>
    <s v="Front Collision"/>
    <s v="Major Damage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x v="207"/>
    <n v="0"/>
    <d v="2015-01-25T00:00:00"/>
    <s v="Multi-vehicle Collision"/>
    <s v="Front Collision"/>
    <s v="Total Loss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x v="208"/>
    <n v="-65300"/>
    <d v="2015-01-18T00:00:00"/>
    <s v="Vehicle Theft"/>
    <s v="?"/>
    <s v="Minor Damage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x v="209"/>
    <n v="-49200"/>
    <d v="2015-01-12T00:00:00"/>
    <s v="Multi-vehicle Collision"/>
    <s v="Rear Collision"/>
    <s v="Total Loss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x v="1"/>
    <n v="-71900"/>
    <d v="2015-01-15T00:00:00"/>
    <s v="Single Vehicle Collision"/>
    <s v="Side Collision"/>
    <s v="Major Damage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x v="1"/>
    <n v="-90600"/>
    <d v="2015-01-10T00:00:00"/>
    <s v="Multi-vehicle Collision"/>
    <s v="Front Collision"/>
    <s v="Major Damage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x v="1"/>
    <n v="-56200"/>
    <d v="2015-01-23T00:00:00"/>
    <s v="Multi-vehicle Collision"/>
    <s v="Side Collision"/>
    <s v="Minor Damage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x v="27"/>
    <n v="0"/>
    <d v="2015-02-21T00:00:00"/>
    <s v="Parked Car"/>
    <s v="?"/>
    <s v="Minor Damage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x v="210"/>
    <n v="-39400"/>
    <d v="2015-02-17T00:00:00"/>
    <s v="Single Vehicle Collision"/>
    <s v="Front Collision"/>
    <s v="Total Loss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x v="211"/>
    <n v="-72400"/>
    <d v="2015-01-06T00:00:00"/>
    <s v="Single Vehicle Collision"/>
    <s v="Front Collision"/>
    <s v="Major Damage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x v="20"/>
    <n v="-6300"/>
    <d v="2015-02-18T00:00:00"/>
    <s v="Parked Car"/>
    <s v="?"/>
    <s v="Trivial Damage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x v="1"/>
    <n v="0"/>
    <d v="2015-02-17T00:00:00"/>
    <s v="Multi-vehicle Collision"/>
    <s v="Rear Collision"/>
    <s v="Major Damage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x v="212"/>
    <n v="0"/>
    <d v="2015-01-24T00:00:00"/>
    <s v="Multi-vehicle Collision"/>
    <s v="Rear Collision"/>
    <s v="Minor Damage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x v="1"/>
    <n v="0"/>
    <d v="2015-01-21T00:00:00"/>
    <s v="Single Vehicle Collision"/>
    <s v="Front Collision"/>
    <s v="Minor Damage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x v="21"/>
    <n v="0"/>
    <d v="2015-02-03T00:00:00"/>
    <s v="Single Vehicle Collision"/>
    <s v="Front Collision"/>
    <s v="Major Damage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x v="213"/>
    <n v="0"/>
    <d v="2015-01-07T00:00:00"/>
    <s v="Single Vehicle Collision"/>
    <s v="Side Collision"/>
    <s v="Total Loss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x v="1"/>
    <n v="0"/>
    <d v="2015-02-02T00:00:00"/>
    <s v="Multi-vehicle Collision"/>
    <s v="Side Collision"/>
    <s v="Major Damage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x v="1"/>
    <n v="0"/>
    <d v="2015-01-13T00:00:00"/>
    <s v="Vehicle Theft"/>
    <s v="?"/>
    <s v="Minor Damage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x v="214"/>
    <n v="-53000"/>
    <d v="2015-02-28T00:00:00"/>
    <s v="Multi-vehicle Collision"/>
    <s v="Rear Collision"/>
    <s v="Minor Damage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x v="215"/>
    <n v="-55600"/>
    <d v="2015-01-16T00:00:00"/>
    <s v="Multi-vehicle Collision"/>
    <s v="Side Collision"/>
    <s v="Total Loss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x v="1"/>
    <n v="-34600"/>
    <d v="2015-02-01T00:00:00"/>
    <s v="Single Vehicle Collision"/>
    <s v="Rear Collision"/>
    <s v="Minor Damage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x v="1"/>
    <n v="-32900"/>
    <d v="2015-01-30T00:00:00"/>
    <s v="Vehicle Theft"/>
    <s v="?"/>
    <s v="Minor Damage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x v="1"/>
    <n v="0"/>
    <d v="2015-02-16T00:00:00"/>
    <s v="Parked Car"/>
    <s v="?"/>
    <s v="Trivial Damage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x v="1"/>
    <n v="0"/>
    <d v="2015-01-07T00:00:00"/>
    <s v="Multi-vehicle Collision"/>
    <s v="Side Collision"/>
    <s v="Minor Damage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x v="1"/>
    <n v="0"/>
    <d v="2015-01-10T00:00:00"/>
    <s v="Single Vehicle Collision"/>
    <s v="Rear Collision"/>
    <s v="Major Damage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x v="1"/>
    <n v="0"/>
    <d v="2015-01-31T00:00:00"/>
    <s v="Vehicle Theft"/>
    <s v="?"/>
    <s v="Trivial Damage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x v="1"/>
    <n v="-36500"/>
    <d v="2015-02-13T00:00:00"/>
    <s v="Vehicle Theft"/>
    <s v="?"/>
    <s v="Minor Damage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x v="1"/>
    <n v="-19500"/>
    <d v="2015-02-22T00:00:00"/>
    <s v="Multi-vehicle Collision"/>
    <s v="Side Collision"/>
    <s v="Total Loss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x v="185"/>
    <n v="0"/>
    <d v="2015-01-08T00:00:00"/>
    <s v="Multi-vehicle Collision"/>
    <s v="Rear Collision"/>
    <s v="Minor Damage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x v="216"/>
    <n v="0"/>
    <d v="2015-02-04T00:00:00"/>
    <s v="Multi-vehicle Collision"/>
    <s v="Side Collision"/>
    <s v="Total Loss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x v="188"/>
    <n v="-42800"/>
    <d v="2015-02-04T00:00:00"/>
    <s v="Single Vehicle Collision"/>
    <s v="Front Collision"/>
    <s v="Minor Damage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x v="1"/>
    <n v="-55800"/>
    <d v="2015-02-26T00:00:00"/>
    <s v="Single Vehicle Collision"/>
    <s v="Front Collision"/>
    <s v="Total Loss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x v="1"/>
    <n v="-31700"/>
    <d v="2015-01-08T00:00:00"/>
    <s v="Single Vehicle Collision"/>
    <s v="Rear Collision"/>
    <s v="Minor Damage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x v="74"/>
    <n v="-49000"/>
    <d v="2015-02-15T00:00:00"/>
    <s v="Multi-vehicle Collision"/>
    <s v="Rear Collision"/>
    <s v="Minor Damage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x v="217"/>
    <n v="-66800"/>
    <d v="2015-01-14T00:00:00"/>
    <s v="Single Vehicle Collision"/>
    <s v="Side Collision"/>
    <s v="Minor Damage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x v="1"/>
    <n v="-65700"/>
    <d v="2015-01-12T00:00:00"/>
    <s v="Single Vehicle Collision"/>
    <s v="Rear Collision"/>
    <s v="Minor Damage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x v="218"/>
    <n v="-81000"/>
    <d v="2015-01-18T00:00:00"/>
    <s v="Multi-vehicle Collision"/>
    <s v="Front Collision"/>
    <s v="Major Damage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x v="1"/>
    <n v="-53800"/>
    <d v="2015-01-15T00:00:00"/>
    <s v="Multi-vehicle Collision"/>
    <s v="Rear Collision"/>
    <s v="Total Loss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x v="1"/>
    <n v="-49900"/>
    <d v="2015-02-24T00:00:00"/>
    <s v="Single Vehicle Collision"/>
    <s v="Front Collision"/>
    <s v="Total Loss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x v="1"/>
    <n v="0"/>
    <d v="2015-02-07T00:00:00"/>
    <s v="Multi-vehicle Collision"/>
    <s v="Rear Collision"/>
    <s v="Total Loss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x v="1"/>
    <n v="-54900"/>
    <d v="2015-02-22T00:00:00"/>
    <s v="Multi-vehicle Collision"/>
    <s v="Side Collision"/>
    <s v="Minor Damage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x v="219"/>
    <n v="-47700"/>
    <d v="2015-01-19T00:00:00"/>
    <s v="Multi-vehicle Collision"/>
    <s v="Side Collision"/>
    <s v="Major Damage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x v="220"/>
    <n v="-79600"/>
    <d v="2015-02-28T00:00:00"/>
    <s v="Single Vehicle Collision"/>
    <s v="Rear Collision"/>
    <s v="Major Damage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x v="1"/>
    <n v="0"/>
    <d v="2015-02-04T00:00:00"/>
    <s v="Single Vehicle Collision"/>
    <s v="Side Collision"/>
    <s v="Total Loss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x v="221"/>
    <n v="-56900"/>
    <d v="2015-02-17T00:00:00"/>
    <s v="Single Vehicle Collision"/>
    <s v="Front Collision"/>
    <s v="Total Loss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x v="59"/>
    <n v="-75100"/>
    <d v="2015-02-17T00:00:00"/>
    <s v="Single Vehicle Collision"/>
    <s v="Front Collision"/>
    <s v="Minor Damage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x v="84"/>
    <n v="0"/>
    <d v="2015-01-17T00:00:00"/>
    <s v="Multi-vehicle Collision"/>
    <s v="Rear Collision"/>
    <s v="Major Damage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x v="222"/>
    <n v="0"/>
    <d v="2015-02-02T00:00:00"/>
    <s v="Multi-vehicle Collision"/>
    <s v="Rear Collision"/>
    <s v="Total Loss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x v="1"/>
    <n v="0"/>
    <d v="2015-02-12T00:00:00"/>
    <s v="Single Vehicle Collision"/>
    <s v="Side Collision"/>
    <s v="Major Damage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x v="1"/>
    <n v="-40200"/>
    <d v="2015-01-04T00:00:00"/>
    <s v="Single Vehicle Collision"/>
    <s v="Front Collision"/>
    <s v="Total Loss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x v="223"/>
    <n v="0"/>
    <d v="2015-02-21T00:00:00"/>
    <s v="Multi-vehicle Collision"/>
    <s v="Side Collision"/>
    <s v="Major Damage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x v="1"/>
    <n v="-38500"/>
    <d v="2015-01-23T00:00:00"/>
    <s v="Multi-vehicle Collision"/>
    <s v="Front Collision"/>
    <s v="Minor Damage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x v="1"/>
    <n v="-57000"/>
    <d v="2015-02-12T00:00:00"/>
    <s v="Multi-vehicle Collision"/>
    <s v="Rear Collision"/>
    <s v="Minor Damage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x v="1"/>
    <n v="0"/>
    <d v="2015-01-23T00:00:00"/>
    <s v="Parked Car"/>
    <s v="?"/>
    <s v="Trivial Damage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x v="1"/>
    <n v="-55800"/>
    <d v="2015-02-10T00:00:00"/>
    <s v="Vehicle Theft"/>
    <s v="?"/>
    <s v="Minor Damage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x v="224"/>
    <n v="0"/>
    <d v="2015-01-10T00:00:00"/>
    <s v="Vehicle Theft"/>
    <s v="?"/>
    <s v="Trivial Damage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x v="187"/>
    <n v="0"/>
    <d v="2015-02-12T00:00:00"/>
    <s v="Multi-vehicle Collision"/>
    <s v="Front Collision"/>
    <s v="Major Damage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x v="1"/>
    <n v="0"/>
    <d v="2015-02-21T00:00:00"/>
    <s v="Single Vehicle Collision"/>
    <s v="Front Collision"/>
    <s v="Major Damage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x v="1"/>
    <n v="0"/>
    <d v="2015-01-18T00:00:00"/>
    <s v="Multi-vehicle Collision"/>
    <s v="Side Collision"/>
    <s v="Total Loss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x v="1"/>
    <n v="0"/>
    <d v="2015-02-28T00:00:00"/>
    <s v="Multi-vehicle Collision"/>
    <s v="Side Collision"/>
    <s v="Total Loss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x v="1"/>
    <n v="0"/>
    <d v="2015-01-19T00:00:00"/>
    <s v="Single Vehicle Collision"/>
    <s v="Rear Collision"/>
    <s v="Major Damage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x v="225"/>
    <n v="0"/>
    <d v="2015-01-11T00:00:00"/>
    <s v="Single Vehicle Collision"/>
    <s v="Rear Collision"/>
    <s v="Total Loss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x v="72"/>
    <n v="0"/>
    <d v="2015-02-11T00:00:00"/>
    <s v="Single Vehicle Collision"/>
    <s v="Side Collision"/>
    <s v="Major Damage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x v="1"/>
    <n v="-43800"/>
    <d v="2015-01-09T00:00:00"/>
    <s v="Multi-vehicle Collision"/>
    <s v="Side Collision"/>
    <s v="Major Damage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x v="1"/>
    <n v="-28800"/>
    <d v="2015-01-20T00:00:00"/>
    <s v="Single Vehicle Collision"/>
    <s v="Rear Collision"/>
    <s v="Major Damage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x v="11"/>
    <n v="-62500"/>
    <d v="2015-02-26T00:00:00"/>
    <s v="Parked Car"/>
    <s v="?"/>
    <s v="Trivial Damage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x v="1"/>
    <n v="0"/>
    <d v="2015-02-02T00:00:00"/>
    <s v="Parked Car"/>
    <s v="?"/>
    <s v="Trivial Damage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x v="226"/>
    <n v="-70300"/>
    <d v="2015-01-04T00:00:00"/>
    <s v="Multi-vehicle Collision"/>
    <s v="Front Collision"/>
    <s v="Major Damage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x v="1"/>
    <n v="0"/>
    <d v="2015-02-19T00:00:00"/>
    <s v="Multi-vehicle Collision"/>
    <s v="Front Collision"/>
    <s v="Major Damage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x v="1"/>
    <n v="-61400"/>
    <d v="2015-01-12T00:00:00"/>
    <s v="Single Vehicle Collision"/>
    <s v="Side Collision"/>
    <s v="Minor Damage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x v="1"/>
    <n v="-26400"/>
    <d v="2015-01-24T00:00:00"/>
    <s v="Single Vehicle Collision"/>
    <s v="Front Collision"/>
    <s v="Minor Damage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x v="227"/>
    <n v="-31400"/>
    <d v="2015-02-17T00:00:00"/>
    <s v="Single Vehicle Collision"/>
    <s v="Rear Collision"/>
    <s v="Total Loss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x v="228"/>
    <n v="0"/>
    <d v="2015-01-13T00:00:00"/>
    <s v="Vehicle Theft"/>
    <s v="?"/>
    <s v="Trivial Damage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x v="1"/>
    <n v="0"/>
    <d v="2015-02-28T00:00:00"/>
    <s v="Multi-vehicle Collision"/>
    <s v="Side Collision"/>
    <s v="Minor Damage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x v="1"/>
    <n v="0"/>
    <d v="2015-01-03T00:00:00"/>
    <s v="Single Vehicle Collision"/>
    <s v="Rear Collision"/>
    <s v="Minor Damage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x v="1"/>
    <n v="-66200"/>
    <d v="2015-02-05T00:00:00"/>
    <s v="Single Vehicle Collision"/>
    <s v="Side Collision"/>
    <s v="Total Loss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x v="1"/>
    <n v="-63900"/>
    <d v="2015-01-01T00:00:00"/>
    <s v="Parked Car"/>
    <s v="?"/>
    <s v="Minor Damage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x v="1"/>
    <n v="0"/>
    <d v="2015-01-06T00:00:00"/>
    <s v="Multi-vehicle Collision"/>
    <s v="Front Collision"/>
    <s v="Total Loss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x v="1"/>
    <n v="0"/>
    <d v="2015-02-03T00:00:00"/>
    <s v="Single Vehicle Collision"/>
    <s v="Front Collision"/>
    <s v="Minor Damage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x v="1"/>
    <n v="0"/>
    <d v="2015-02-12T00:00:00"/>
    <s v="Multi-vehicle Collision"/>
    <s v="Rear Collision"/>
    <s v="Minor Damage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x v="127"/>
    <n v="-59700"/>
    <d v="2015-02-16T00:00:00"/>
    <s v="Multi-vehicle Collision"/>
    <s v="Front Collision"/>
    <s v="Minor Damage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x v="1"/>
    <n v="0"/>
    <d v="2015-02-25T00:00:00"/>
    <s v="Single Vehicle Collision"/>
    <s v="Rear Collision"/>
    <s v="Total Loss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x v="64"/>
    <n v="-90100"/>
    <d v="2015-01-21T00:00:00"/>
    <s v="Multi-vehicle Collision"/>
    <s v="Front Collision"/>
    <s v="Minor Damage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x v="1"/>
    <n v="-65200"/>
    <d v="2015-01-28T00:00:00"/>
    <s v="Parked Car"/>
    <s v="?"/>
    <s v="Minor Damage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x v="229"/>
    <n v="-61400"/>
    <d v="2015-02-27T00:00:00"/>
    <s v="Multi-vehicle Collision"/>
    <s v="Side Collision"/>
    <s v="Total Loss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x v="148"/>
    <n v="0"/>
    <d v="2015-02-10T00:00:00"/>
    <s v="Multi-vehicle Collision"/>
    <s v="Side Collision"/>
    <s v="Major Damage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x v="230"/>
    <n v="0"/>
    <d v="2015-01-18T00:00:00"/>
    <s v="Multi-vehicle Collision"/>
    <s v="Front Collision"/>
    <s v="Minor Damage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x v="1"/>
    <n v="-32600"/>
    <d v="2015-01-13T00:00:00"/>
    <s v="Single Vehicle Collision"/>
    <s v="Rear Collision"/>
    <s v="Total Loss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x v="1"/>
    <n v="0"/>
    <d v="2015-01-31T00:00:00"/>
    <s v="Multi-vehicle Collision"/>
    <s v="Front Collision"/>
    <s v="Minor Damage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x v="1"/>
    <n v="0"/>
    <d v="2015-01-15T00:00:00"/>
    <s v="Single Vehicle Collision"/>
    <s v="Side Collision"/>
    <s v="Minor Damage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x v="1"/>
    <n v="0"/>
    <d v="2015-02-13T00:00:00"/>
    <s v="Single Vehicle Collision"/>
    <s v="Side Collision"/>
    <s v="Minor Damage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x v="1"/>
    <n v="0"/>
    <d v="2015-02-13T00:00:00"/>
    <s v="Parked Car"/>
    <s v="?"/>
    <s v="Trivial Damage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x v="1"/>
    <n v="-74200"/>
    <d v="2015-01-03T00:00:00"/>
    <s v="Single Vehicle Collision"/>
    <s v="Rear Collision"/>
    <s v="Major Damage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x v="231"/>
    <n v="0"/>
    <d v="2015-01-13T00:00:00"/>
    <s v="Parked Car"/>
    <s v="?"/>
    <s v="Minor Damage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x v="232"/>
    <n v="-67800"/>
    <d v="2015-02-14T00:00:00"/>
    <s v="Single Vehicle Collision"/>
    <s v="Front Collision"/>
    <s v="Major Damage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x v="1"/>
    <n v="0"/>
    <d v="2015-01-20T00:00:00"/>
    <s v="Multi-vehicle Collision"/>
    <s v="Side Collision"/>
    <s v="Major Damage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x v="194"/>
    <n v="0"/>
    <d v="2015-01-18T00:00:00"/>
    <s v="Parked Car"/>
    <s v="?"/>
    <s v="Trivial Damage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x v="233"/>
    <n v="-37000"/>
    <d v="2015-01-03T00:00:00"/>
    <s v="Single Vehicle Collision"/>
    <s v="Front Collision"/>
    <s v="Major Damage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x v="1"/>
    <n v="-56400"/>
    <d v="2015-03-01T00:00:00"/>
    <s v="Multi-vehicle Collision"/>
    <s v="Side Collision"/>
    <s v="Total Loss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x v="1"/>
    <n v="0"/>
    <d v="2015-01-01T00:00:00"/>
    <s v="Multi-vehicle Collision"/>
    <s v="Front Collision"/>
    <s v="Minor Damage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x v="1"/>
    <n v="-48400"/>
    <d v="2015-01-29T00:00:00"/>
    <s v="Multi-vehicle Collision"/>
    <s v="Rear Collision"/>
    <s v="Total Loss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x v="1"/>
    <n v="-54600"/>
    <d v="2015-01-10T00:00:00"/>
    <s v="Single Vehicle Collision"/>
    <s v="Front Collision"/>
    <s v="Minor Damage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x v="1"/>
    <n v="-48500"/>
    <d v="2015-01-29T00:00:00"/>
    <s v="Single Vehicle Collision"/>
    <s v="Rear Collision"/>
    <s v="Major Damage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x v="1"/>
    <n v="0"/>
    <d v="2015-02-20T00:00:00"/>
    <s v="Single Vehicle Collision"/>
    <s v="Side Collision"/>
    <s v="Major Damage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x v="1"/>
    <n v="-42900"/>
    <d v="2015-01-21T00:00:00"/>
    <s v="Parked Car"/>
    <s v="?"/>
    <s v="Trivial Damage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x v="1"/>
    <n v="0"/>
    <d v="2015-01-18T00:00:00"/>
    <s v="Vehicle Theft"/>
    <s v="?"/>
    <s v="Minor Damage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x v="1"/>
    <n v="0"/>
    <d v="2015-01-09T00:00:00"/>
    <s v="Vehicle Theft"/>
    <s v="?"/>
    <s v="Trivial Damage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x v="1"/>
    <n v="0"/>
    <d v="2015-01-13T00:00:00"/>
    <s v="Multi-vehicle Collision"/>
    <s v="Side Collision"/>
    <s v="Major Damage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x v="68"/>
    <n v="0"/>
    <d v="2015-02-13T00:00:00"/>
    <s v="Multi-vehicle Collision"/>
    <s v="Side Collision"/>
    <s v="Minor Damage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x v="234"/>
    <n v="-78300"/>
    <d v="2015-01-08T00:00:00"/>
    <s v="Single Vehicle Collision"/>
    <s v="Side Collision"/>
    <s v="Total Loss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x v="117"/>
    <n v="-71500"/>
    <d v="2015-02-17T00:00:00"/>
    <s v="Multi-vehicle Collision"/>
    <s v="Rear Collision"/>
    <s v="Total Loss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x v="235"/>
    <n v="0"/>
    <d v="2015-01-15T00:00:00"/>
    <s v="Single Vehicle Collision"/>
    <s v="Rear Collision"/>
    <s v="Major Damage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x v="236"/>
    <n v="0"/>
    <d v="2015-01-24T00:00:00"/>
    <s v="Single Vehicle Collision"/>
    <s v="Side Collision"/>
    <s v="Major Damage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x v="1"/>
    <n v="-74400"/>
    <d v="2015-02-28T00:00:00"/>
    <s v="Single Vehicle Collision"/>
    <s v="Front Collision"/>
    <s v="Minor Damage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x v="1"/>
    <n v="-71200"/>
    <d v="2015-02-16T00:00:00"/>
    <s v="Multi-vehicle Collision"/>
    <s v="Rear Collision"/>
    <s v="Total Loss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x v="237"/>
    <n v="-57600"/>
    <d v="2015-02-09T00:00:00"/>
    <s v="Multi-vehicle Collision"/>
    <s v="Front Collision"/>
    <s v="Total Loss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x v="1"/>
    <n v="0"/>
    <d v="2015-01-24T00:00:00"/>
    <s v="Single Vehicle Collision"/>
    <s v="Side Collision"/>
    <s v="Minor Damage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x v="120"/>
    <n v="-53700"/>
    <d v="2015-02-11T00:00:00"/>
    <s v="Parked Car"/>
    <s v="?"/>
    <s v="Trivial Damage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x v="238"/>
    <n v="-66200"/>
    <d v="2015-01-27T00:00:00"/>
    <s v="Multi-vehicle Collision"/>
    <s v="Side Collision"/>
    <s v="Total Loss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x v="1"/>
    <n v="-28300"/>
    <d v="2015-01-19T00:00:00"/>
    <s v="Multi-vehicle Collision"/>
    <s v="Side Collision"/>
    <s v="Major Damage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x v="1"/>
    <n v="-74800"/>
    <d v="2015-02-20T00:00:00"/>
    <s v="Multi-vehicle Collision"/>
    <s v="Front Collision"/>
    <s v="Minor Damage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x v="144"/>
    <n v="-44000"/>
    <d v="2015-01-10T00:00:00"/>
    <s v="Multi-vehicle Collision"/>
    <s v="Front Collision"/>
    <s v="Major Damage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x v="1"/>
    <n v="0"/>
    <d v="2015-02-21T00:00:00"/>
    <s v="Multi-vehicle Collision"/>
    <s v="Side Collision"/>
    <s v="Minor Damage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x v="1"/>
    <n v="-54700"/>
    <d v="2015-02-01T00:00:00"/>
    <s v="Single Vehicle Collision"/>
    <s v="Side Collision"/>
    <s v="Minor Damage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x v="1"/>
    <n v="-55100"/>
    <d v="2015-02-25T00:00:00"/>
    <s v="Single Vehicle Collision"/>
    <s v="Side Collision"/>
    <s v="Major Damage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x v="239"/>
    <n v="0"/>
    <d v="2015-02-24T00:00:00"/>
    <s v="Vehicle Theft"/>
    <s v="?"/>
    <s v="Trivial Damage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x v="1"/>
    <n v="-33300"/>
    <d v="2015-02-21T00:00:00"/>
    <s v="Multi-vehicle Collision"/>
    <s v="Front Collision"/>
    <s v="Minor Damage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x v="95"/>
    <n v="-61500"/>
    <d v="2015-01-08T00:00:00"/>
    <s v="Single Vehicle Collision"/>
    <s v="Rear Collision"/>
    <s v="Minor Damage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x v="53"/>
    <n v="-30400"/>
    <d v="2015-01-10T00:00:00"/>
    <s v="Single Vehicle Collision"/>
    <s v="Front Collision"/>
    <s v="Minor Damage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x v="240"/>
    <n v="-64900"/>
    <d v="2015-02-14T00:00:00"/>
    <s v="Multi-vehicle Collision"/>
    <s v="Front Collision"/>
    <s v="Total Loss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x v="1"/>
    <n v="0"/>
    <d v="2015-02-26T00:00:00"/>
    <s v="Single Vehicle Collision"/>
    <s v="Side Collision"/>
    <s v="Major Damage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x v="241"/>
    <n v="-33800"/>
    <d v="2015-01-30T00:00:00"/>
    <s v="Multi-vehicle Collision"/>
    <s v="Front Collision"/>
    <s v="Total Loss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x v="7"/>
    <n v="-42000"/>
    <d v="2015-01-07T00:00:00"/>
    <s v="Multi-vehicle Collision"/>
    <s v="Side Collision"/>
    <s v="Total Loss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x v="1"/>
    <n v="-51000"/>
    <d v="2015-02-27T00:00:00"/>
    <s v="Single Vehicle Collision"/>
    <s v="Side Collision"/>
    <s v="Minor Damage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x v="242"/>
    <n v="-43300"/>
    <d v="2015-02-13T00:00:00"/>
    <s v="Single Vehicle Collision"/>
    <s v="Front Collision"/>
    <s v="Total Loss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x v="1"/>
    <n v="-38700"/>
    <d v="2015-02-02T00:00:00"/>
    <s v="Multi-vehicle Collision"/>
    <s v="Side Collision"/>
    <s v="Major Damage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x v="1"/>
    <n v="-49300"/>
    <d v="2015-02-27T00:00:00"/>
    <s v="Single Vehicle Collision"/>
    <s v="Rear Collision"/>
    <s v="Total Loss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x v="1"/>
    <n v="-39800"/>
    <d v="2015-02-02T00:00:00"/>
    <s v="Single Vehicle Collision"/>
    <s v="Rear Collision"/>
    <s v="Major Damage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x v="1"/>
    <n v="0"/>
    <d v="2015-01-17T00:00:00"/>
    <s v="Multi-vehicle Collision"/>
    <s v="Rear Collision"/>
    <s v="Major Damage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x v="1"/>
    <n v="0"/>
    <d v="2015-01-12T00:00:00"/>
    <s v="Multi-vehicle Collision"/>
    <s v="Rear Collision"/>
    <s v="Total Loss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x v="40"/>
    <n v="0"/>
    <d v="2015-01-20T00:00:00"/>
    <s v="Single Vehicle Collision"/>
    <s v="Front Collision"/>
    <s v="Minor Damage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x v="1"/>
    <n v="0"/>
    <d v="2015-02-05T00:00:00"/>
    <s v="Multi-vehicle Collision"/>
    <s v="Rear Collision"/>
    <s v="Minor Damage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x v="1"/>
    <n v="-18600"/>
    <d v="2015-01-20T00:00:00"/>
    <s v="Single Vehicle Collision"/>
    <s v="Rear Collision"/>
    <s v="Major Damage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x v="243"/>
    <n v="0"/>
    <d v="2015-02-24T00:00:00"/>
    <s v="Vehicle Theft"/>
    <s v="?"/>
    <s v="Trivial Damage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x v="1"/>
    <n v="-77800"/>
    <d v="2015-02-21T00:00:00"/>
    <s v="Vehicle Theft"/>
    <s v="?"/>
    <s v="Trivial Damage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x v="1"/>
    <n v="-45700"/>
    <d v="2015-02-11T00:00:00"/>
    <s v="Multi-vehicle Collision"/>
    <s v="Front Collision"/>
    <s v="Minor Damage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x v="121"/>
    <n v="-40400"/>
    <d v="2015-01-24T00:00:00"/>
    <s v="Parked Car"/>
    <s v="?"/>
    <s v="Trivial Damage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x v="244"/>
    <n v="-61400"/>
    <d v="2015-01-06T00:00:00"/>
    <s v="Multi-vehicle Collision"/>
    <s v="Front Collision"/>
    <s v="Minor Damage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x v="245"/>
    <n v="-93600"/>
    <d v="2015-01-15T00:00:00"/>
    <s v="Multi-vehicle Collision"/>
    <s v="Side Collision"/>
    <s v="Minor Damage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x v="1"/>
    <n v="-64500"/>
    <d v="2015-02-22T00:00:00"/>
    <s v="Single Vehicle Collision"/>
    <s v="Front Collision"/>
    <s v="Total Loss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x v="1"/>
    <n v="0"/>
    <d v="2015-01-21T00:00:00"/>
    <s v="Parked Car"/>
    <s v="?"/>
    <s v="Trivial Damage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x v="1"/>
    <n v="-66500"/>
    <d v="2015-02-03T00:00:00"/>
    <s v="Parked Car"/>
    <s v="?"/>
    <s v="Trivial Damage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x v="1"/>
    <n v="-44800"/>
    <d v="2015-02-16T00:00:00"/>
    <s v="Multi-vehicle Collision"/>
    <s v="Rear Collision"/>
    <s v="Total Loss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x v="171"/>
    <n v="-53300"/>
    <d v="2015-02-07T00:00:00"/>
    <s v="Single Vehicle Collision"/>
    <s v="Front Collision"/>
    <s v="Major Damage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x v="246"/>
    <n v="-47200"/>
    <d v="2015-01-14T00:00:00"/>
    <s v="Single Vehicle Collision"/>
    <s v="Rear Collision"/>
    <s v="Major Damage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x v="1"/>
    <n v="0"/>
    <d v="2015-02-02T00:00:00"/>
    <s v="Parked Car"/>
    <s v="?"/>
    <s v="Trivial Damage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x v="247"/>
    <n v="-51300"/>
    <d v="2015-02-06T00:00:00"/>
    <s v="Multi-vehicle Collision"/>
    <s v="Rear Collision"/>
    <s v="Minor Damage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x v="1"/>
    <n v="-61400"/>
    <d v="2015-01-15T00:00:00"/>
    <s v="Multi-vehicle Collision"/>
    <s v="Side Collision"/>
    <s v="Minor Damage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x v="237"/>
    <n v="-36300"/>
    <d v="2015-02-24T00:00:00"/>
    <s v="Single Vehicle Collision"/>
    <s v="Side Collision"/>
    <s v="Major Damage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x v="241"/>
    <n v="-48000"/>
    <d v="2015-01-07T00:00:00"/>
    <s v="Single Vehicle Collision"/>
    <s v="Front Collision"/>
    <s v="Minor Damage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x v="1"/>
    <n v="-53100"/>
    <d v="2015-02-04T00:00:00"/>
    <s v="Single Vehicle Collision"/>
    <s v="Front Collision"/>
    <s v="Major Damage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x v="22"/>
    <n v="-67400"/>
    <d v="2015-02-04T00:00:00"/>
    <s v="Parked Car"/>
    <s v="?"/>
    <s v="Minor Damage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x v="248"/>
    <n v="-44500"/>
    <d v="2015-01-25T00:00:00"/>
    <s v="Multi-vehicle Collision"/>
    <s v="Side Collision"/>
    <s v="Minor Damage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x v="1"/>
    <n v="0"/>
    <d v="2015-02-25T00:00:00"/>
    <s v="Multi-vehicle Collision"/>
    <s v="Rear Collision"/>
    <s v="Total Loss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x v="13"/>
    <n v="-72500"/>
    <d v="2015-02-27T00:00:00"/>
    <s v="Vehicle Theft"/>
    <s v="?"/>
    <s v="Trivial Damage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x v="249"/>
    <n v="-50600"/>
    <d v="2015-02-11T00:00:00"/>
    <s v="Single Vehicle Collision"/>
    <s v="Rear Collision"/>
    <s v="Total Loss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x v="1"/>
    <n v="-35900"/>
    <d v="2015-01-04T00:00:00"/>
    <s v="Single Vehicle Collision"/>
    <s v="Rear Collision"/>
    <s v="Major Damage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x v="244"/>
    <n v="-55900"/>
    <d v="2015-01-26T00:00:00"/>
    <s v="Vehicle Theft"/>
    <s v="?"/>
    <s v="Trivial Damage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x v="250"/>
    <n v="-60300"/>
    <d v="2015-03-01T00:00:00"/>
    <s v="Multi-vehicle Collision"/>
    <s v="Front Collision"/>
    <s v="Total Loss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x v="1"/>
    <n v="0"/>
    <d v="2015-02-06T00:00:00"/>
    <s v="Multi-vehicle Collision"/>
    <s v="Front Collision"/>
    <s v="Major Damage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x v="161"/>
    <n v="0"/>
    <d v="2015-02-09T00:00:00"/>
    <s v="Multi-vehicle Collision"/>
    <s v="Rear Collision"/>
    <s v="Major Damage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x v="1"/>
    <n v="-49400"/>
    <d v="2015-02-05T00:00:00"/>
    <s v="Parked Car"/>
    <s v="?"/>
    <s v="Minor Damage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x v="102"/>
    <n v="0"/>
    <d v="2015-01-03T00:00:00"/>
    <s v="Multi-vehicle Collision"/>
    <s v="Rear Collision"/>
    <s v="Total Loss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x v="1"/>
    <n v="-42600"/>
    <d v="2015-02-24T00:00:00"/>
    <s v="Multi-vehicle Collision"/>
    <s v="Rear Collision"/>
    <s v="Major Damage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x v="251"/>
    <n v="-47900"/>
    <d v="2015-01-14T00:00:00"/>
    <s v="Single Vehicle Collision"/>
    <s v="Side Collision"/>
    <s v="Minor Damage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x v="1"/>
    <n v="0"/>
    <d v="2015-01-08T00:00:00"/>
    <s v="Single Vehicle Collision"/>
    <s v="Rear Collision"/>
    <s v="Minor Damage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x v="1"/>
    <n v="0"/>
    <d v="2015-02-14T00:00:00"/>
    <s v="Single Vehicle Collision"/>
    <s v="Rear Collision"/>
    <s v="Minor Damage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x v="194"/>
    <n v="-66300"/>
    <d v="2015-01-23T00:00:00"/>
    <s v="Multi-vehicle Collision"/>
    <s v="Rear Collision"/>
    <s v="Total Loss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x v="1"/>
    <n v="-70400"/>
    <d v="2015-01-05T00:00:00"/>
    <s v="Single Vehicle Collision"/>
    <s v="Front Collision"/>
    <s v="Minor Damage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x v="1"/>
    <n v="0"/>
    <d v="2015-02-19T00:00:00"/>
    <s v="Single Vehicle Collision"/>
    <s v="Side Collision"/>
    <s v="Major Damage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x v="1"/>
    <n v="-51100"/>
    <d v="2015-02-07T00:00:00"/>
    <s v="Parked Car"/>
    <s v="?"/>
    <s v="Minor Damage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x v="252"/>
    <n v="-49500"/>
    <d v="2015-02-07T00:00:00"/>
    <s v="Multi-vehicle Collision"/>
    <s v="Side Collision"/>
    <s v="Major Damage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x v="245"/>
    <n v="0"/>
    <d v="2015-01-20T00:00:00"/>
    <s v="Single Vehicle Collision"/>
    <s v="Rear Collision"/>
    <s v="Major Damage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x v="1"/>
    <n v="-59500"/>
    <d v="2015-02-18T00:00:00"/>
    <s v="Single Vehicle Collision"/>
    <s v="Front Collision"/>
    <s v="Major Damage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x v="115"/>
    <n v="-58700"/>
    <d v="2015-01-11T00:00:00"/>
    <s v="Multi-vehicle Collision"/>
    <s v="Rear Collision"/>
    <s v="Major Damage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x v="1"/>
    <n v="0"/>
    <d v="2015-01-22T00:00:00"/>
    <s v="Single Vehicle Collision"/>
    <s v="Front Collision"/>
    <s v="Total Loss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x v="253"/>
    <n v="0"/>
    <d v="2015-02-23T00:00:00"/>
    <s v="Multi-vehicle Collision"/>
    <s v="Side Collision"/>
    <s v="Minor Damage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x v="1"/>
    <n v="0"/>
    <d v="2015-01-15T00:00:00"/>
    <s v="Single Vehicle Collision"/>
    <s v="Front Collision"/>
    <s v="Minor Damage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x v="1"/>
    <n v="-36000"/>
    <d v="2015-02-20T00:00:00"/>
    <s v="Vehicle Theft"/>
    <s v="?"/>
    <s v="Trivial Damage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x v="254"/>
    <n v="-31400"/>
    <d v="2015-01-19T00:00:00"/>
    <s v="Single Vehicle Collision"/>
    <s v="Front Collision"/>
    <s v="Total Loss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x v="1"/>
    <n v="-41200"/>
    <d v="2015-01-10T00:00:00"/>
    <s v="Parked Car"/>
    <s v="?"/>
    <s v="Trivial Damage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x v="1"/>
    <n v="-46400"/>
    <d v="2015-01-16T00:00:00"/>
    <s v="Single Vehicle Collision"/>
    <s v="Side Collision"/>
    <s v="Major Damage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x v="255"/>
    <n v="0"/>
    <d v="2015-02-12T00:00:00"/>
    <s v="Parked Car"/>
    <s v="?"/>
    <s v="Minor Damage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x v="256"/>
    <n v="0"/>
    <d v="2015-01-23T00:00:00"/>
    <s v="Multi-vehicle Collision"/>
    <s v="Side Collision"/>
    <s v="Total Loss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x v="1"/>
    <n v="0"/>
    <d v="2015-02-13T00:00:00"/>
    <s v="Multi-vehicle Collision"/>
    <s v="Rear Collision"/>
    <s v="Minor Damage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x v="257"/>
    <n v="0"/>
    <d v="2015-01-27T00:00:00"/>
    <s v="Parked Car"/>
    <s v="?"/>
    <s v="Minor Damage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x v="1"/>
    <n v="0"/>
    <d v="2015-02-14T00:00:00"/>
    <s v="Single Vehicle Collision"/>
    <s v="Rear Collision"/>
    <s v="Major Damage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x v="1"/>
    <n v="0"/>
    <d v="2015-02-01T00:00:00"/>
    <s v="Single Vehicle Collision"/>
    <s v="Side Collision"/>
    <s v="Major Damage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x v="258"/>
    <n v="-60400"/>
    <d v="2015-02-23T00:00:00"/>
    <s v="Single Vehicle Collision"/>
    <s v="Front Collision"/>
    <s v="Major Damage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x v="259"/>
    <n v="0"/>
    <d v="2015-01-20T00:00:00"/>
    <s v="Single Vehicle Collision"/>
    <s v="Side Collision"/>
    <s v="Major Damage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x v="260"/>
    <n v="0"/>
    <d v="2015-01-08T00:00:00"/>
    <s v="Single Vehicle Collision"/>
    <s v="Side Collision"/>
    <s v="Major Damage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x v="261"/>
    <n v="0"/>
    <d v="2015-02-23T00:00:00"/>
    <s v="Single Vehicle Collision"/>
    <s v="Front Collision"/>
    <s v="Total Loss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x v="1"/>
    <n v="-60000"/>
    <d v="2015-02-04T00:00:00"/>
    <s v="Single Vehicle Collision"/>
    <s v="Rear Collision"/>
    <s v="Total Loss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x v="1"/>
    <n v="0"/>
    <d v="2015-02-09T00:00:00"/>
    <s v="Single Vehicle Collision"/>
    <s v="Side Collision"/>
    <s v="Minor Damage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x v="118"/>
    <n v="0"/>
    <d v="2015-02-18T00:00:00"/>
    <s v="Multi-vehicle Collision"/>
    <s v="Front Collision"/>
    <s v="Total Loss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x v="1"/>
    <n v="0"/>
    <d v="2015-02-10T00:00:00"/>
    <s v="Multi-vehicle Collision"/>
    <s v="Rear Collision"/>
    <s v="Total Loss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x v="143"/>
    <n v="0"/>
    <d v="2015-01-20T00:00:00"/>
    <s v="Multi-vehicle Collision"/>
    <s v="Front Collision"/>
    <s v="Total Loss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x v="1"/>
    <n v="-51400"/>
    <d v="2015-01-27T00:00:00"/>
    <s v="Single Vehicle Collision"/>
    <s v="Front Collision"/>
    <s v="Minor Damage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x v="198"/>
    <n v="-37900"/>
    <d v="2015-01-21T00:00:00"/>
    <s v="Vehicle Theft"/>
    <s v="?"/>
    <s v="Minor Damage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x v="1"/>
    <n v="-61000"/>
    <d v="2015-02-18T00:00:00"/>
    <s v="Multi-vehicle Collision"/>
    <s v="Rear Collision"/>
    <s v="Minor Damage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x v="262"/>
    <n v="0"/>
    <d v="2015-02-26T00:00:00"/>
    <s v="Single Vehicle Collision"/>
    <s v="Rear Collision"/>
    <s v="Minor Damage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x v="263"/>
    <n v="0"/>
    <d v="2015-01-29T00:00:00"/>
    <s v="Multi-vehicle Collision"/>
    <s v="Side Collision"/>
    <s v="Major Damage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x v="1"/>
    <n v="-43600"/>
    <d v="2015-02-08T00:00:00"/>
    <s v="Multi-vehicle Collision"/>
    <s v="Front Collision"/>
    <s v="Major Damage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x v="1"/>
    <n v="0"/>
    <d v="2015-01-19T00:00:00"/>
    <s v="Multi-vehicle Collision"/>
    <s v="Rear Collision"/>
    <s v="Major Damage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x v="1"/>
    <n v="-44400"/>
    <d v="2015-02-08T00:00:00"/>
    <s v="Multi-vehicle Collision"/>
    <s v="Rear Collision"/>
    <s v="Major Damage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x v="264"/>
    <n v="0"/>
    <d v="2015-01-07T00:00:00"/>
    <s v="Multi-vehicle Collision"/>
    <s v="Side Collision"/>
    <s v="Total Loss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x v="1"/>
    <n v="0"/>
    <d v="2015-02-13T00:00:00"/>
    <s v="Multi-vehicle Collision"/>
    <s v="Side Collision"/>
    <s v="Total Loss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x v="125"/>
    <n v="-62700"/>
    <d v="2015-02-15T00:00:00"/>
    <s v="Multi-vehicle Collision"/>
    <s v="Side Collision"/>
    <s v="Major Damage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x v="1"/>
    <n v="-45100"/>
    <d v="2015-02-14T00:00:00"/>
    <s v="Single Vehicle Collision"/>
    <s v="Side Collision"/>
    <s v="Total Loss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x v="109"/>
    <n v="-44000"/>
    <d v="2015-01-31T00:00:00"/>
    <s v="Vehicle Theft"/>
    <s v="?"/>
    <s v="Minor Damage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x v="265"/>
    <n v="-32300"/>
    <d v="2015-01-28T00:00:00"/>
    <s v="Single Vehicle Collision"/>
    <s v="Side Collision"/>
    <s v="Minor Damage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x v="266"/>
    <n v="0"/>
    <d v="2015-03-01T00:00:00"/>
    <s v="Multi-vehicle Collision"/>
    <s v="Rear Collision"/>
    <s v="Minor Damage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x v="1"/>
    <n v="-40000"/>
    <d v="2015-01-10T00:00:00"/>
    <s v="Multi-vehicle Collision"/>
    <s v="Rear Collision"/>
    <s v="Total Loss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x v="94"/>
    <n v="-42100"/>
    <d v="2015-02-25T00:00:00"/>
    <s v="Multi-vehicle Collision"/>
    <s v="Side Collision"/>
    <s v="Minor Damage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x v="1"/>
    <n v="0"/>
    <d v="2015-01-30T00:00:00"/>
    <s v="Multi-vehicle Collision"/>
    <s v="Side Collision"/>
    <s v="Major Damage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x v="267"/>
    <n v="-29100"/>
    <d v="2015-02-06T00:00:00"/>
    <s v="Single Vehicle Collision"/>
    <s v="Rear Collision"/>
    <s v="Total Loss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x v="91"/>
    <n v="0"/>
    <d v="2015-02-08T00:00:00"/>
    <s v="Single Vehicle Collision"/>
    <s v="Rear Collision"/>
    <s v="Total Loss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x v="268"/>
    <n v="-65300"/>
    <d v="2015-01-13T00:00:00"/>
    <s v="Single Vehicle Collision"/>
    <s v="Front Collision"/>
    <s v="Minor Damage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x v="269"/>
    <n v="0"/>
    <d v="2015-01-18T00:00:00"/>
    <s v="Single Vehicle Collision"/>
    <s v="Front Collision"/>
    <s v="Minor Damage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x v="270"/>
    <n v="0"/>
    <d v="2015-03-01T00:00:00"/>
    <s v="Multi-vehicle Collision"/>
    <s v="Side Collision"/>
    <s v="Minor Damage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x v="118"/>
    <n v="-52100"/>
    <d v="2015-02-02T00:00:00"/>
    <s v="Multi-vehicle Collision"/>
    <s v="Rear Collision"/>
    <s v="Major Damage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x v="1"/>
    <n v="0"/>
    <d v="2015-01-20T00:00:00"/>
    <s v="Multi-vehicle Collision"/>
    <s v="Rear Collision"/>
    <s v="Major Damage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x v="271"/>
    <n v="-60800"/>
    <d v="2015-01-24T00:00:00"/>
    <s v="Multi-vehicle Collision"/>
    <s v="Front Collision"/>
    <s v="Major Damage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x v="272"/>
    <n v="0"/>
    <d v="2015-01-04T00:00:00"/>
    <s v="Multi-vehicle Collision"/>
    <s v="Rear Collision"/>
    <s v="Minor Damage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x v="70"/>
    <n v="0"/>
    <d v="2015-01-17T00:00:00"/>
    <s v="Single Vehicle Collision"/>
    <s v="Rear Collision"/>
    <s v="Total Loss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x v="1"/>
    <n v="-47100"/>
    <d v="2015-02-04T00:00:00"/>
    <s v="Multi-vehicle Collision"/>
    <s v="Rear Collision"/>
    <s v="Total Loss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x v="273"/>
    <n v="0"/>
    <d v="2015-02-14T00:00:00"/>
    <s v="Multi-vehicle Collision"/>
    <s v="Front Collision"/>
    <s v="Major Damage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x v="125"/>
    <n v="-62100"/>
    <d v="2015-01-07T00:00:00"/>
    <s v="Single Vehicle Collision"/>
    <s v="Rear Collision"/>
    <s v="Minor Damage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x v="274"/>
    <n v="-48500"/>
    <d v="2015-02-02T00:00:00"/>
    <s v="Multi-vehicle Collision"/>
    <s v="Side Collision"/>
    <s v="Total Loss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x v="1"/>
    <n v="-52600"/>
    <d v="2015-01-12T00:00:00"/>
    <s v="Multi-vehicle Collision"/>
    <s v="Front Collision"/>
    <s v="Minor Damage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x v="275"/>
    <n v="0"/>
    <d v="2015-01-01T00:00:00"/>
    <s v="Single Vehicle Collision"/>
    <s v="Side Collision"/>
    <s v="Minor Damage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x v="276"/>
    <n v="-33100"/>
    <d v="2015-02-22T00:00:00"/>
    <s v="Single Vehicle Collision"/>
    <s v="Front Collision"/>
    <s v="Total Loss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x v="1"/>
    <n v="0"/>
    <d v="2015-01-16T00:00:00"/>
    <s v="Multi-vehicle Collision"/>
    <s v="Rear Collision"/>
    <s v="Total Loss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x v="277"/>
    <n v="-59400"/>
    <d v="2015-01-28T00:00:00"/>
    <s v="Multi-vehicle Collision"/>
    <s v="Side Collision"/>
    <s v="Minor Damage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x v="278"/>
    <n v="-45100"/>
    <d v="2015-01-23T00:00:00"/>
    <s v="Parked Car"/>
    <s v="?"/>
    <s v="Trivial Damage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x v="106"/>
    <n v="0"/>
    <d v="2015-02-25T00:00:00"/>
    <s v="Single Vehicle Collision"/>
    <s v="Front Collision"/>
    <s v="Minor Damage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x v="1"/>
    <n v="0"/>
    <d v="2015-02-11T00:00:00"/>
    <s v="Multi-vehicle Collision"/>
    <s v="Rear Collision"/>
    <s v="Total Loss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x v="279"/>
    <n v="0"/>
    <d v="2015-01-03T00:00:00"/>
    <s v="Multi-vehicle Collision"/>
    <s v="Front Collision"/>
    <s v="Total Loss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x v="1"/>
    <n v="-15700"/>
    <d v="2015-01-30T00:00:00"/>
    <s v="Multi-vehicle Collision"/>
    <s v="Rear Collision"/>
    <s v="Minor Damage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x v="182"/>
    <n v="-68200"/>
    <d v="2015-01-18T00:00:00"/>
    <s v="Single Vehicle Collision"/>
    <s v="Front Collision"/>
    <s v="Total Loss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x v="34"/>
    <n v="-52300"/>
    <d v="2015-01-04T00:00:00"/>
    <s v="Single Vehicle Collision"/>
    <s v="Front Collision"/>
    <s v="Minor Damage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x v="280"/>
    <n v="0"/>
    <d v="2015-01-20T00:00:00"/>
    <s v="Vehicle Theft"/>
    <s v="?"/>
    <s v="Minor Damage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x v="1"/>
    <n v="-48700"/>
    <d v="2015-02-12T00:00:00"/>
    <s v="Parked Car"/>
    <s v="?"/>
    <s v="Trivial Damage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x v="101"/>
    <n v="-34800"/>
    <d v="2015-02-19T00:00:00"/>
    <s v="Multi-vehicle Collision"/>
    <s v="Front Collision"/>
    <s v="Total Loss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x v="281"/>
    <n v="-46900"/>
    <d v="2015-02-21T00:00:00"/>
    <s v="Multi-vehicle Collision"/>
    <s v="Front Collision"/>
    <s v="Major Damage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x v="222"/>
    <n v="-61500"/>
    <d v="2015-02-02T00:00:00"/>
    <s v="Multi-vehicle Collision"/>
    <s v="Rear Collision"/>
    <s v="Minor Damage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x v="1"/>
    <n v="-31700"/>
    <d v="2015-02-01T00:00:00"/>
    <s v="Multi-vehicle Collision"/>
    <s v="Front Collision"/>
    <s v="Minor Damage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x v="266"/>
    <n v="0"/>
    <d v="2015-01-08T00:00:00"/>
    <s v="Single Vehicle Collision"/>
    <s v="Front Collision"/>
    <s v="Major Damage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x v="1"/>
    <n v="-57600"/>
    <d v="2015-01-16T00:00:00"/>
    <s v="Single Vehicle Collision"/>
    <s v="Rear Collision"/>
    <s v="Minor Damage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x v="282"/>
    <n v="-52100"/>
    <d v="2015-02-20T00:00:00"/>
    <s v="Parked Car"/>
    <s v="?"/>
    <s v="Trivial Damage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x v="1"/>
    <n v="0"/>
    <d v="2015-01-30T00:00:00"/>
    <s v="Single Vehicle Collision"/>
    <s v="Rear Collision"/>
    <s v="Total Loss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x v="1"/>
    <n v="-36800"/>
    <d v="2015-01-19T00:00:00"/>
    <s v="Multi-vehicle Collision"/>
    <s v="Rear Collision"/>
    <s v="Total Loss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x v="96"/>
    <n v="0"/>
    <d v="2015-02-25T00:00:00"/>
    <s v="Single Vehicle Collision"/>
    <s v="Side Collision"/>
    <s v="Total Loss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x v="70"/>
    <n v="-41700"/>
    <d v="2015-01-24T00:00:00"/>
    <s v="Multi-vehicle Collision"/>
    <s v="Front Collision"/>
    <s v="Minor Damage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x v="1"/>
    <n v="-59500"/>
    <d v="2015-01-16T00:00:00"/>
    <s v="Multi-vehicle Collision"/>
    <s v="Side Collision"/>
    <s v="Total Loss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x v="283"/>
    <n v="-81100"/>
    <d v="2015-01-12T00:00:00"/>
    <s v="Single Vehicle Collision"/>
    <s v="Rear Collision"/>
    <s v="Major Damage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x v="180"/>
    <n v="0"/>
    <d v="2015-01-04T00:00:00"/>
    <s v="Single Vehicle Collision"/>
    <s v="Side Collision"/>
    <s v="Minor Damage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x v="284"/>
    <n v="0"/>
    <d v="2015-02-02T00:00:00"/>
    <s v="Single Vehicle Collision"/>
    <s v="Side Collision"/>
    <s v="Major Damage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x v="1"/>
    <n v="-27700"/>
    <d v="2015-02-01T00:00:00"/>
    <s v="Parked Car"/>
    <s v="?"/>
    <s v="Trivial Damage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x v="3"/>
    <n v="0"/>
    <d v="2015-02-14T00:00:00"/>
    <s v="Single Vehicle Collision"/>
    <s v="Rear Collision"/>
    <s v="Minor Damage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x v="285"/>
    <n v="0"/>
    <d v="2015-02-08T00:00:00"/>
    <s v="Multi-vehicle Collision"/>
    <s v="Rear Collision"/>
    <s v="Minor Damage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x v="1"/>
    <n v="0"/>
    <d v="2015-01-22T00:00:00"/>
    <s v="Single Vehicle Collision"/>
    <s v="Front Collision"/>
    <s v="Total Loss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x v="163"/>
    <n v="-44200"/>
    <d v="2015-01-14T00:00:00"/>
    <s v="Single Vehicle Collision"/>
    <s v="Rear Collision"/>
    <s v="Minor Damage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x v="286"/>
    <n v="0"/>
    <d v="2015-02-03T00:00:00"/>
    <s v="Parked Car"/>
    <s v="?"/>
    <s v="Trivial Damage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x v="287"/>
    <n v="0"/>
    <d v="2015-01-20T00:00:00"/>
    <s v="Single Vehicle Collision"/>
    <s v="Rear Collision"/>
    <s v="Minor Damage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x v="1"/>
    <n v="0"/>
    <d v="2015-01-01T00:00:00"/>
    <s v="Single Vehicle Collision"/>
    <s v="Side Collision"/>
    <s v="Major Damage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x v="288"/>
    <n v="-111100"/>
    <d v="2015-02-02T00:00:00"/>
    <s v="Multi-vehicle Collision"/>
    <s v="Rear Collision"/>
    <s v="Minor Damage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x v="1"/>
    <n v="-69600"/>
    <d v="2015-01-23T00:00:00"/>
    <s v="Single Vehicle Collision"/>
    <s v="Side Collision"/>
    <s v="Total Loss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x v="1"/>
    <n v="0"/>
    <d v="2015-01-26T00:00:00"/>
    <s v="Single Vehicle Collision"/>
    <s v="Rear Collision"/>
    <s v="Major Damage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x v="1"/>
    <n v="-58300"/>
    <d v="2015-01-02T00:00:00"/>
    <s v="Multi-vehicle Collision"/>
    <s v="Side Collision"/>
    <s v="Total Loss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x v="1"/>
    <n v="-34700"/>
    <d v="2015-02-25T00:00:00"/>
    <s v="Vehicle Theft"/>
    <s v="?"/>
    <s v="Minor Damage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x v="1"/>
    <n v="-63700"/>
    <d v="2015-01-15T00:00:00"/>
    <s v="Single Vehicle Collision"/>
    <s v="Front Collision"/>
    <s v="Minor Damage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x v="130"/>
    <n v="-55300"/>
    <d v="2015-02-09T00:00:00"/>
    <s v="Vehicle Theft"/>
    <s v="?"/>
    <s v="Minor Damage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x v="98"/>
    <n v="-54100"/>
    <d v="2015-01-16T00:00:00"/>
    <s v="Multi-vehicle Collision"/>
    <s v="Front Collision"/>
    <s v="Total Loss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x v="1"/>
    <n v="0"/>
    <d v="2015-02-01T00:00:00"/>
    <s v="Single Vehicle Collision"/>
    <s v="Rear Collision"/>
    <s v="Total Loss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x v="289"/>
    <n v="0"/>
    <d v="2015-02-10T00:00:00"/>
    <s v="Multi-vehicle Collision"/>
    <s v="Side Collision"/>
    <s v="Minor Damage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x v="219"/>
    <n v="-40700"/>
    <d v="2015-01-03T00:00:00"/>
    <s v="Single Vehicle Collision"/>
    <s v="Rear Collision"/>
    <s v="Major Damage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x v="290"/>
    <n v="0"/>
    <d v="2015-01-01T00:00:00"/>
    <s v="Vehicle Theft"/>
    <s v="?"/>
    <s v="Trivial Damage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x v="1"/>
    <n v="0"/>
    <d v="2015-02-23T00:00:00"/>
    <s v="Single Vehicle Collision"/>
    <s v="Side Collision"/>
    <s v="Minor Damage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x v="1"/>
    <n v="0"/>
    <d v="2015-01-28T00:00:00"/>
    <s v="Vehicle Theft"/>
    <s v="?"/>
    <s v="Trivial Damage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x v="291"/>
    <n v="0"/>
    <d v="2015-02-22T00:00:00"/>
    <s v="Multi-vehicle Collision"/>
    <s v="Side Collision"/>
    <s v="Minor Damage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x v="292"/>
    <n v="0"/>
    <d v="2015-01-03T00:00:00"/>
    <s v="Single Vehicle Collision"/>
    <s v="Front Collision"/>
    <s v="Minor Damage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x v="1"/>
    <n v="-64500"/>
    <d v="2015-01-10T00:00:00"/>
    <s v="Single Vehicle Collision"/>
    <s v="Front Collision"/>
    <s v="Major Damage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x v="1"/>
    <n v="0"/>
    <d v="2015-01-25T00:00:00"/>
    <s v="Single Vehicle Collision"/>
    <s v="Rear Collision"/>
    <s v="Total Loss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x v="293"/>
    <n v="0"/>
    <d v="2015-01-10T00:00:00"/>
    <s v="Single Vehicle Collision"/>
    <s v="Front Collision"/>
    <s v="Total Loss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x v="1"/>
    <n v="0"/>
    <d v="2015-01-28T00:00:00"/>
    <s v="Single Vehicle Collision"/>
    <s v="Front Collision"/>
    <s v="Minor Damage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x v="1"/>
    <n v="0"/>
    <d v="2015-02-18T00:00:00"/>
    <s v="Multi-vehicle Collision"/>
    <s v="Side Collision"/>
    <s v="Total Loss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x v="1"/>
    <n v="0"/>
    <d v="2015-01-24T00:00:00"/>
    <s v="Multi-vehicle Collision"/>
    <s v="Rear Collision"/>
    <s v="Major Damage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x v="1"/>
    <n v="-72100"/>
    <d v="2015-01-20T00:00:00"/>
    <s v="Multi-vehicle Collision"/>
    <s v="Side Collision"/>
    <s v="Total Loss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x v="205"/>
    <n v="0"/>
    <d v="2015-01-10T00:00:00"/>
    <s v="Single Vehicle Collision"/>
    <s v="Side Collision"/>
    <s v="Total Loss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x v="23"/>
    <n v="0"/>
    <d v="2015-01-07T00:00:00"/>
    <s v="Multi-vehicle Collision"/>
    <s v="Rear Collision"/>
    <s v="Major Damage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x v="196"/>
    <n v="-44500"/>
    <d v="2015-01-16T00:00:00"/>
    <s v="Vehicle Theft"/>
    <s v="?"/>
    <s v="Minor Damage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x v="1"/>
    <n v="0"/>
    <d v="2015-01-01T00:00:00"/>
    <s v="Multi-vehicle Collision"/>
    <s v="Rear Collision"/>
    <s v="Total Loss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x v="294"/>
    <n v="-31900"/>
    <d v="2015-01-07T00:00:00"/>
    <s v="Vehicle Theft"/>
    <s v="?"/>
    <s v="Minor Damage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x v="1"/>
    <n v="-53200"/>
    <d v="2015-02-17T00:00:00"/>
    <s v="Vehicle Theft"/>
    <s v="?"/>
    <s v="Minor Damage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x v="119"/>
    <n v="0"/>
    <d v="2015-02-26T00:00:00"/>
    <s v="Single Vehicle Collision"/>
    <s v="Rear Collision"/>
    <s v="Total Loss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x v="187"/>
    <n v="-33300"/>
    <d v="2015-01-31T00:00:00"/>
    <s v="Vehicle Theft"/>
    <s v="?"/>
    <s v="Trivial Damage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x v="1"/>
    <n v="0"/>
    <d v="2015-02-27T00:00:00"/>
    <s v="Multi-vehicle Collision"/>
    <s v="Side Collision"/>
    <s v="Major Damage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x v="1"/>
    <n v="-48800"/>
    <d v="2015-03-01T00:00:00"/>
    <s v="Single Vehicle Collision"/>
    <s v="Rear Collision"/>
    <s v="Major Damage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x v="295"/>
    <n v="0"/>
    <d v="2015-02-13T00:00:00"/>
    <s v="Parked Car"/>
    <s v="?"/>
    <s v="Trivial Damage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x v="1"/>
    <n v="0"/>
    <d v="2015-01-08T00:00:00"/>
    <s v="Multi-vehicle Collision"/>
    <s v="Rear Collision"/>
    <s v="Minor Damage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x v="1"/>
    <n v="0"/>
    <d v="2015-02-05T00:00:00"/>
    <s v="Vehicle Theft"/>
    <s v="?"/>
    <s v="Minor Damage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x v="1"/>
    <n v="-71400"/>
    <d v="2015-02-20T00:00:00"/>
    <s v="Multi-vehicle Collision"/>
    <s v="Front Collision"/>
    <s v="Major Damage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x v="37"/>
    <n v="0"/>
    <d v="2015-01-24T00:00:00"/>
    <s v="Multi-vehicle Collision"/>
    <s v="Side Collision"/>
    <s v="Minor Damage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x v="1"/>
    <n v="0"/>
    <d v="2015-01-31T00:00:00"/>
    <s v="Multi-vehicle Collision"/>
    <s v="Side Collision"/>
    <s v="Major Damage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x v="98"/>
    <n v="-79400"/>
    <d v="2015-01-23T00:00:00"/>
    <s v="Single Vehicle Collision"/>
    <s v="Side Collision"/>
    <s v="Total Loss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x v="1"/>
    <n v="0"/>
    <d v="2015-01-11T00:00:00"/>
    <s v="Multi-vehicle Collision"/>
    <s v="Side Collision"/>
    <s v="Minor Damage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x v="1"/>
    <n v="-54400"/>
    <d v="2015-02-20T00:00:00"/>
    <s v="Single Vehicle Collision"/>
    <s v="Side Collision"/>
    <s v="Major Damage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x v="1"/>
    <n v="0"/>
    <d v="2015-02-24T00:00:00"/>
    <s v="Parked Car"/>
    <s v="?"/>
    <s v="Trivial Damage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x v="1"/>
    <n v="-75000"/>
    <d v="2015-01-19T00:00:00"/>
    <s v="Multi-vehicle Collision"/>
    <s v="Side Collision"/>
    <s v="Total Loss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x v="148"/>
    <n v="0"/>
    <d v="2015-01-08T00:00:00"/>
    <s v="Single Vehicle Collision"/>
    <s v="Side Collision"/>
    <s v="Major Damage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x v="296"/>
    <n v="-51800"/>
    <d v="2015-03-01T00:00:00"/>
    <s v="Multi-vehicle Collision"/>
    <s v="Side Collision"/>
    <s v="Total Loss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x v="1"/>
    <n v="-41400"/>
    <d v="2015-01-21T00:00:00"/>
    <s v="Single Vehicle Collision"/>
    <s v="Front Collision"/>
    <s v="Minor Damage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x v="1"/>
    <n v="-63500"/>
    <d v="2015-02-28T00:00:00"/>
    <s v="Multi-vehicle Collision"/>
    <s v="Side Collision"/>
    <s v="Total Loss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x v="1"/>
    <n v="0"/>
    <d v="2015-01-26T00:00:00"/>
    <s v="Multi-vehicle Collision"/>
    <s v="Rear Collision"/>
    <s v="Total Loss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x v="297"/>
    <n v="0"/>
    <d v="2015-01-31T00:00:00"/>
    <s v="Multi-vehicle Collision"/>
    <s v="Side Collision"/>
    <s v="Minor Damage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x v="286"/>
    <n v="0"/>
    <d v="2015-02-20T00:00:00"/>
    <s v="Single Vehicle Collision"/>
    <s v="Front Collision"/>
    <s v="Minor Damage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x v="1"/>
    <n v="0"/>
    <d v="2015-02-17T00:00:00"/>
    <s v="Multi-vehicle Collision"/>
    <s v="Side Collision"/>
    <s v="Minor Damage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x v="1"/>
    <n v="-40800"/>
    <d v="2015-02-02T00:00:00"/>
    <s v="Multi-vehicle Collision"/>
    <s v="Side Collision"/>
    <s v="Total Loss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x v="1"/>
    <n v="-45300"/>
    <d v="2015-02-06T00:00:00"/>
    <s v="Multi-vehicle Collision"/>
    <s v="Rear Collision"/>
    <s v="Minor Damage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x v="298"/>
    <n v="0"/>
    <d v="2015-02-11T00:00:00"/>
    <s v="Multi-vehicle Collision"/>
    <s v="Side Collision"/>
    <s v="Minor Damage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x v="1"/>
    <n v="-48800"/>
    <d v="2015-01-25T00:00:00"/>
    <s v="Single Vehicle Collision"/>
    <s v="Rear Collision"/>
    <s v="Minor Damage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x v="42"/>
    <n v="0"/>
    <d v="2015-02-23T00:00:00"/>
    <s v="Multi-vehicle Collision"/>
    <s v="Front Collision"/>
    <s v="Minor Damage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x v="299"/>
    <n v="0"/>
    <d v="2015-01-29T00:00:00"/>
    <s v="Single Vehicle Collision"/>
    <s v="Front Collision"/>
    <s v="Total Loss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x v="300"/>
    <n v="-64500"/>
    <d v="2015-01-02T00:00:00"/>
    <s v="Single Vehicle Collision"/>
    <s v="Rear Collision"/>
    <s v="Major Damage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x v="1"/>
    <n v="0"/>
    <d v="2015-02-06T00:00:00"/>
    <s v="Single Vehicle Collision"/>
    <s v="Front Collision"/>
    <s v="Minor Damage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x v="113"/>
    <n v="-58900"/>
    <d v="2015-02-14T00:00:00"/>
    <s v="Multi-vehicle Collision"/>
    <s v="Rear Collision"/>
    <s v="Total Loss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x v="1"/>
    <n v="-61600"/>
    <d v="2015-02-04T00:00:00"/>
    <s v="Multi-vehicle Collision"/>
    <s v="Front Collision"/>
    <s v="Minor Damage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x v="1"/>
    <n v="-51000"/>
    <d v="2015-02-12T00:00:00"/>
    <s v="Multi-vehicle Collision"/>
    <s v="Rear Collision"/>
    <s v="Major Damage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x v="190"/>
    <n v="-72100"/>
    <d v="2015-02-12T00:00:00"/>
    <s v="Single Vehicle Collision"/>
    <s v="Front Collision"/>
    <s v="Total Loss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x v="301"/>
    <n v="-61100"/>
    <d v="2015-01-28T00:00:00"/>
    <s v="Parked Car"/>
    <s v="?"/>
    <s v="Minor Damage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x v="302"/>
    <n v="0"/>
    <d v="2015-01-10T00:00:00"/>
    <s v="Multi-vehicle Collision"/>
    <s v="Side Collision"/>
    <s v="Major Damage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x v="1"/>
    <n v="-46000"/>
    <d v="2015-01-19T00:00:00"/>
    <s v="Single Vehicle Collision"/>
    <s v="Rear Collision"/>
    <s v="Major Damage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x v="303"/>
    <n v="0"/>
    <d v="2015-01-19T00:00:00"/>
    <s v="Single Vehicle Collision"/>
    <s v="Side Collision"/>
    <s v="Minor Damage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x v="1"/>
    <n v="0"/>
    <d v="2015-01-28T00:00:00"/>
    <s v="Single Vehicle Collision"/>
    <s v="Side Collision"/>
    <s v="Major Damage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x v="1"/>
    <n v="-49300"/>
    <d v="2015-02-16T00:00:00"/>
    <s v="Vehicle Theft"/>
    <s v="?"/>
    <s v="Trivial Damage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x v="70"/>
    <n v="0"/>
    <d v="2015-01-08T00:00:00"/>
    <s v="Multi-vehicle Collision"/>
    <s v="Front Collision"/>
    <s v="Total Loss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x v="304"/>
    <n v="0"/>
    <d v="2015-01-24T00:00:00"/>
    <s v="Multi-vehicle Collision"/>
    <s v="Rear Collision"/>
    <s v="Major Damage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x v="1"/>
    <n v="0"/>
    <d v="2015-02-18T00:00:00"/>
    <s v="Single Vehicle Collision"/>
    <s v="Front Collision"/>
    <s v="Total Loss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x v="1"/>
    <n v="0"/>
    <d v="2015-01-21T00:00:00"/>
    <s v="Single Vehicle Collision"/>
    <s v="Front Collision"/>
    <s v="Major Damage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x v="305"/>
    <n v="-49700"/>
    <d v="2015-01-08T00:00:00"/>
    <s v="Single Vehicle Collision"/>
    <s v="Rear Collision"/>
    <s v="Major Damage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x v="1"/>
    <n v="0"/>
    <d v="2015-02-02T00:00:00"/>
    <s v="Single Vehicle Collision"/>
    <s v="Rear Collision"/>
    <s v="Total Loss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x v="1"/>
    <n v="0"/>
    <d v="2015-03-01T00:00:00"/>
    <s v="Multi-vehicle Collision"/>
    <s v="Side Collision"/>
    <s v="Major Damage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x v="1"/>
    <n v="-72000"/>
    <d v="2015-02-04T00:00:00"/>
    <s v="Single Vehicle Collision"/>
    <s v="Front Collision"/>
    <s v="Minor Damage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x v="306"/>
    <n v="0"/>
    <d v="2015-02-27T00:00:00"/>
    <s v="Multi-vehicle Collision"/>
    <s v="Rear Collision"/>
    <s v="Total Loss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x v="307"/>
    <n v="0"/>
    <d v="2015-02-09T00:00:00"/>
    <s v="Single Vehicle Collision"/>
    <s v="Front Collision"/>
    <s v="Total Loss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x v="103"/>
    <n v="-50500"/>
    <d v="2015-02-19T00:00:00"/>
    <s v="Parked Car"/>
    <s v="?"/>
    <s v="Minor Damage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x v="308"/>
    <n v="0"/>
    <d v="2015-01-12T00:00:00"/>
    <s v="Single Vehicle Collision"/>
    <s v="Rear Collision"/>
    <s v="Major Damage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x v="1"/>
    <n v="0"/>
    <d v="2015-02-07T00:00:00"/>
    <s v="Multi-vehicle Collision"/>
    <s v="Side Collision"/>
    <s v="Major Damage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x v="1"/>
    <n v="0"/>
    <d v="2015-01-13T00:00:00"/>
    <s v="Single Vehicle Collision"/>
    <s v="Side Collision"/>
    <s v="Total Loss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x v="1"/>
    <n v="-44800"/>
    <d v="2015-01-18T00:00:00"/>
    <s v="Multi-vehicle Collision"/>
    <s v="Rear Collision"/>
    <s v="Total Loss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x v="309"/>
    <n v="-43400"/>
    <d v="2015-01-15T00:00:00"/>
    <s v="Vehicle Theft"/>
    <s v="?"/>
    <s v="Trivial Damage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x v="1"/>
    <n v="0"/>
    <d v="2015-02-23T00:00:00"/>
    <s v="Vehicle Theft"/>
    <s v="?"/>
    <s v="Minor Damage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x v="1"/>
    <n v="0"/>
    <d v="2015-02-17T00:00:00"/>
    <s v="Parked Car"/>
    <s v="?"/>
    <s v="Minor Damage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x v="310"/>
    <n v="0"/>
    <d v="2015-02-17T00:00:00"/>
    <s v="Multi-vehicle Collision"/>
    <s v="Front Collision"/>
    <s v="Major Damage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x v="1"/>
    <n v="0"/>
    <d v="2015-01-18T00:00:00"/>
    <s v="Parked Car"/>
    <s v="?"/>
    <s v="Trivial Damage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x v="1"/>
    <n v="0"/>
    <d v="2015-01-17T00:00:00"/>
    <s v="Multi-vehicle Collision"/>
    <s v="Front Collision"/>
    <s v="Minor Damage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x v="17"/>
    <n v="0"/>
    <d v="2015-02-25T00:00:00"/>
    <s v="Single Vehicle Collision"/>
    <s v="Rear Collision"/>
    <s v="Major Damage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x v="304"/>
    <n v="0"/>
    <d v="2015-01-06T00:00:00"/>
    <s v="Vehicle Theft"/>
    <s v="?"/>
    <s v="Minor Damage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x v="311"/>
    <n v="0"/>
    <d v="2015-02-26T00:00:00"/>
    <s v="Single Vehicle Collision"/>
    <s v="Side Collision"/>
    <s v="Total Loss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x v="1"/>
    <n v="0"/>
    <d v="2015-02-11T00:00:00"/>
    <s v="Single Vehicle Collision"/>
    <s v="Side Collision"/>
    <s v="Total Loss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x v="312"/>
    <n v="-51800"/>
    <d v="2015-02-13T00:00:00"/>
    <s v="Multi-vehicle Collision"/>
    <s v="Side Collision"/>
    <s v="Minor Damage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x v="99"/>
    <n v="-63700"/>
    <d v="2015-01-10T00:00:00"/>
    <s v="Single Vehicle Collision"/>
    <s v="Side Collision"/>
    <s v="Minor Damage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x v="151"/>
    <n v="-49300"/>
    <d v="2015-01-24T00:00:00"/>
    <s v="Multi-vehicle Collision"/>
    <s v="Side Collision"/>
    <s v="Total Loss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x v="260"/>
    <n v="0"/>
    <d v="2015-02-15T00:00:00"/>
    <s v="Multi-vehicle Collision"/>
    <s v="Side Collision"/>
    <s v="Major Damage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x v="1"/>
    <n v="-20900"/>
    <d v="2015-01-09T00:00:00"/>
    <s v="Multi-vehicle Collision"/>
    <s v="Rear Collision"/>
    <s v="Major Damage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x v="95"/>
    <n v="-39100"/>
    <d v="2015-01-31T00:00:00"/>
    <s v="Multi-vehicle Collision"/>
    <s v="Front Collision"/>
    <s v="Minor Damage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x v="53"/>
    <n v="0"/>
    <d v="2015-02-04T00:00:00"/>
    <s v="Vehicle Theft"/>
    <s v="?"/>
    <s v="Minor Damage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x v="313"/>
    <n v="-50300"/>
    <d v="2015-01-30T00:00:00"/>
    <s v="Multi-vehicle Collision"/>
    <s v="Rear Collision"/>
    <s v="Total Loss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x v="281"/>
    <n v="0"/>
    <d v="2015-02-27T00:00:00"/>
    <s v="Single Vehicle Collision"/>
    <s v="Side Collision"/>
    <s v="Minor Damage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x v="1"/>
    <n v="-30900"/>
    <d v="2015-02-05T00:00:00"/>
    <s v="Multi-vehicle Collision"/>
    <s v="Front Collision"/>
    <s v="Total Loss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x v="173"/>
    <n v="-52500"/>
    <d v="2015-01-30T00:00:00"/>
    <s v="Multi-vehicle Collision"/>
    <s v="Rear Collision"/>
    <s v="Major Damage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x v="314"/>
    <n v="0"/>
    <d v="2015-01-03T00:00:00"/>
    <s v="Single Vehicle Collision"/>
    <s v="Side Collision"/>
    <s v="Minor Damage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x v="1"/>
    <n v="-67000"/>
    <d v="2015-03-01T00:00:00"/>
    <s v="Multi-vehicle Collision"/>
    <s v="Front Collision"/>
    <s v="Major Damage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x v="1"/>
    <n v="0"/>
    <d v="2015-02-13T00:00:00"/>
    <s v="Single Vehicle Collision"/>
    <s v="Rear Collision"/>
    <s v="Major Damage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x v="181"/>
    <n v="-70900"/>
    <d v="2015-02-25T00:00:00"/>
    <s v="Vehicle Theft"/>
    <s v="?"/>
    <s v="Trivial Damage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x v="315"/>
    <n v="0"/>
    <d v="2015-01-23T00:00:00"/>
    <s v="Single Vehicle Collision"/>
    <s v="Side Collision"/>
    <s v="Major Damage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x v="1"/>
    <n v="0"/>
    <d v="2015-02-19T00:00:00"/>
    <s v="Multi-vehicle Collision"/>
    <s v="Front Collision"/>
    <s v="Minor Damage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x v="1"/>
    <n v="-68800"/>
    <d v="2015-02-08T00:00:00"/>
    <s v="Multi-vehicle Collision"/>
    <s v="Rear Collision"/>
    <s v="Minor Damage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x v="316"/>
    <n v="-43500"/>
    <d v="2015-02-04T00:00:00"/>
    <s v="Single Vehicle Collision"/>
    <s v="Rear Collision"/>
    <s v="Total Loss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x v="1"/>
    <n v="0"/>
    <d v="2015-02-22T00:00:00"/>
    <s v="Multi-vehicle Collision"/>
    <s v="Rear Collision"/>
    <s v="Minor Damage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x v="1"/>
    <n v="0"/>
    <d v="2015-01-14T00:00:00"/>
    <s v="Vehicle Theft"/>
    <s v="?"/>
    <s v="Minor Damage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x v="317"/>
    <n v="0"/>
    <d v="2015-01-06T00:00:00"/>
    <s v="Single Vehicle Collision"/>
    <s v="Rear Collision"/>
    <s v="Total Loss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x v="318"/>
    <n v="-46500"/>
    <d v="2015-01-19T00:00:00"/>
    <s v="Multi-vehicle Collision"/>
    <s v="Rear Collision"/>
    <s v="Minor Damage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x v="1"/>
    <n v="-65500"/>
    <d v="2015-01-24T00:00:00"/>
    <s v="Vehicle Theft"/>
    <s v="?"/>
    <s v="Minor Damage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x v="1"/>
    <n v="0"/>
    <d v="2015-01-27T00:00:00"/>
    <s v="Single Vehicle Collision"/>
    <s v="Front Collision"/>
    <s v="Total Loss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x v="1"/>
    <n v="0"/>
    <d v="2015-01-13T00:00:00"/>
    <s v="Single Vehicle Collision"/>
    <s v="Front Collision"/>
    <s v="Major Damage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x v="1"/>
    <n v="-15900"/>
    <d v="2015-01-15T00:00:00"/>
    <s v="Vehicle Theft"/>
    <s v="?"/>
    <s v="Trivial Damage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x v="1"/>
    <n v="0"/>
    <d v="2015-02-04T00:00:00"/>
    <s v="Single Vehicle Collision"/>
    <s v="Side Collision"/>
    <s v="Major Damage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x v="319"/>
    <n v="0"/>
    <d v="2015-01-04T00:00:00"/>
    <s v="Multi-vehicle Collision"/>
    <s v="Rear Collision"/>
    <s v="Major Damage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x v="320"/>
    <n v="-61200"/>
    <d v="2015-01-14T00:00:00"/>
    <s v="Multi-vehicle Collision"/>
    <s v="Side Collision"/>
    <s v="Total Loss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x v="321"/>
    <n v="0"/>
    <d v="2015-01-27T00:00:00"/>
    <s v="Multi-vehicle Collision"/>
    <s v="Side Collision"/>
    <s v="Minor Damage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x v="1"/>
    <n v="-59800"/>
    <d v="2015-02-12T00:00:00"/>
    <s v="Multi-vehicle Collision"/>
    <s v="Side Collision"/>
    <s v="Minor Damage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x v="1"/>
    <n v="0"/>
    <d v="2015-02-03T00:00:00"/>
    <s v="Multi-vehicle Collision"/>
    <s v="Rear Collision"/>
    <s v="Major Damage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x v="126"/>
    <n v="-43900"/>
    <d v="2015-01-26T00:00:00"/>
    <s v="Multi-vehicle Collision"/>
    <s v="Side Collision"/>
    <s v="Total Loss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x v="137"/>
    <n v="-20800"/>
    <d v="2015-01-09T00:00:00"/>
    <s v="Single Vehicle Collision"/>
    <s v="Front Collision"/>
    <s v="Minor Damage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x v="322"/>
    <n v="0"/>
    <d v="2015-02-17T00:00:00"/>
    <s v="Single Vehicle Collision"/>
    <s v="Front Collision"/>
    <s v="Total Loss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x v="323"/>
    <n v="0"/>
    <d v="2015-01-16T00:00:00"/>
    <s v="Single Vehicle Collision"/>
    <s v="Front Collision"/>
    <s v="Major Damage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x v="300"/>
    <n v="-30700"/>
    <d v="2015-01-12T00:00:00"/>
    <s v="Multi-vehicle Collision"/>
    <s v="Rear Collision"/>
    <s v="Major Damage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x v="161"/>
    <n v="-41400"/>
    <d v="2015-01-03T00:00:00"/>
    <s v="Parked Car"/>
    <s v="?"/>
    <s v="Minor Damage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x v="153"/>
    <n v="0"/>
    <d v="2015-01-22T00:00:00"/>
    <s v="Multi-vehicle Collision"/>
    <s v="Side Collision"/>
    <s v="Major Damage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x v="6"/>
    <n v="-54300"/>
    <d v="2015-01-13T00:00:00"/>
    <s v="Parked Car"/>
    <s v="?"/>
    <s v="Minor Damage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x v="324"/>
    <n v="0"/>
    <d v="2015-01-31T00:00:00"/>
    <s v="Multi-vehicle Collision"/>
    <s v="Front Collision"/>
    <s v="Minor Damage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x v="325"/>
    <n v="-49700"/>
    <d v="2015-02-04T00:00:00"/>
    <s v="Single Vehicle Collision"/>
    <s v="Side Collision"/>
    <s v="Total Loss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x v="1"/>
    <n v="-66100"/>
    <d v="2015-01-20T00:00:00"/>
    <s v="Multi-vehicle Collision"/>
    <s v="Front Collision"/>
    <s v="Total Loss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x v="284"/>
    <n v="-87300"/>
    <d v="2015-02-07T00:00:00"/>
    <s v="Single Vehicle Collision"/>
    <s v="Side Collision"/>
    <s v="Major Damage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x v="1"/>
    <n v="0"/>
    <d v="2015-02-05T00:00:00"/>
    <s v="Single Vehicle Collision"/>
    <s v="Side Collision"/>
    <s v="Minor Damage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x v="326"/>
    <n v="-45800"/>
    <d v="2015-01-02T00:00:00"/>
    <s v="Single Vehicle Collision"/>
    <s v="Front Collision"/>
    <s v="Total Loss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x v="1"/>
    <n v="-57700"/>
    <d v="2015-02-08T00:00:00"/>
    <s v="Multi-vehicle Collision"/>
    <s v="Side Collision"/>
    <s v="Total Loss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x v="327"/>
    <n v="-43700"/>
    <d v="2015-01-13T00:00:00"/>
    <s v="Parked Car"/>
    <s v="?"/>
    <s v="Minor Damage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x v="328"/>
    <n v="0"/>
    <d v="2015-01-16T00:00:00"/>
    <s v="Single Vehicle Collision"/>
    <s v="Side Collision"/>
    <s v="Total Loss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x v="1"/>
    <n v="0"/>
    <d v="2015-01-30T00:00:00"/>
    <s v="Multi-vehicle Collision"/>
    <s v="Front Collision"/>
    <s v="Total Loss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x v="329"/>
    <n v="-44400"/>
    <d v="2015-02-26T00:00:00"/>
    <s v="Vehicle Theft"/>
    <s v="?"/>
    <s v="Minor Damage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x v="1"/>
    <n v="-36600"/>
    <d v="2015-01-27T00:00:00"/>
    <s v="Single Vehicle Collision"/>
    <s v="Rear Collision"/>
    <s v="Minor Damage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x v="330"/>
    <n v="-50000"/>
    <d v="2015-01-28T00:00:00"/>
    <s v="Single Vehicle Collision"/>
    <s v="Side Collision"/>
    <s v="Total Loss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x v="275"/>
    <n v="-48600"/>
    <d v="2015-02-23T00:00:00"/>
    <s v="Multi-vehicle Collision"/>
    <s v="Side Collision"/>
    <s v="Total Loss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x v="1"/>
    <n v="0"/>
    <d v="2015-01-18T00:00:00"/>
    <s v="Single Vehicle Collision"/>
    <s v="Rear Collision"/>
    <s v="Minor Damage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x v="147"/>
    <n v="0"/>
    <d v="2015-02-15T00:00:00"/>
    <s v="Multi-vehicle Collision"/>
    <s v="Front Collision"/>
    <s v="Major Damage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x v="1"/>
    <n v="-45300"/>
    <d v="2015-02-04T00:00:00"/>
    <s v="Vehicle Theft"/>
    <s v="?"/>
    <s v="Minor Damage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x v="275"/>
    <n v="0"/>
    <d v="2015-01-12T00:00:00"/>
    <s v="Multi-vehicle Collision"/>
    <s v="Rear Collision"/>
    <s v="Minor Damage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x v="1"/>
    <n v="-48800"/>
    <d v="2015-01-02T00:00:00"/>
    <s v="Vehicle Theft"/>
    <s v="?"/>
    <s v="Trivial Damage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x v="155"/>
    <n v="-89400"/>
    <d v="2015-01-27T00:00:00"/>
    <s v="Single Vehicle Collision"/>
    <s v="Rear Collision"/>
    <s v="Total Loss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x v="1"/>
    <n v="-70100"/>
    <d v="2015-02-09T00:00:00"/>
    <s v="Vehicle Theft"/>
    <s v="?"/>
    <s v="Minor Damage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x v="1"/>
    <n v="-36400"/>
    <d v="2015-02-06T00:00:00"/>
    <s v="Vehicle Theft"/>
    <s v="?"/>
    <s v="Minor Damage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x v="331"/>
    <n v="0"/>
    <d v="2015-01-03T00:00:00"/>
    <s v="Single Vehicle Collision"/>
    <s v="Front Collision"/>
    <s v="Minor Damage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x v="1"/>
    <n v="0"/>
    <d v="2015-01-12T00:00:00"/>
    <s v="Multi-vehicle Collision"/>
    <s v="Rear Collision"/>
    <s v="Minor Damage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x v="234"/>
    <n v="0"/>
    <d v="2015-01-22T00:00:00"/>
    <s v="Single Vehicle Collision"/>
    <s v="Rear Collision"/>
    <s v="Major Damage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x v="1"/>
    <n v="0"/>
    <d v="2015-01-03T00:00:00"/>
    <s v="Multi-vehicle Collision"/>
    <s v="Side Collision"/>
    <s v="Major Damage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x v="159"/>
    <n v="0"/>
    <d v="2015-02-23T00:00:00"/>
    <s v="Vehicle Theft"/>
    <s v="?"/>
    <s v="Trivial Damage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x v="144"/>
    <n v="-77700"/>
    <d v="2015-01-22T00:00:00"/>
    <s v="Single Vehicle Collision"/>
    <s v="Side Collision"/>
    <s v="Total Loss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x v="332"/>
    <n v="-35200"/>
    <d v="2015-02-13T00:00:00"/>
    <s v="Single Vehicle Collision"/>
    <s v="Front Collision"/>
    <s v="Total Loss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x v="290"/>
    <n v="0"/>
    <d v="2015-02-08T00:00:00"/>
    <s v="Single Vehicle Collision"/>
    <s v="Rear Collision"/>
    <s v="Major Damage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x v="1"/>
    <n v="-51500"/>
    <d v="2015-01-09T00:00:00"/>
    <s v="Single Vehicle Collision"/>
    <s v="Rear Collision"/>
    <s v="Major Damage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x v="333"/>
    <n v="-78600"/>
    <d v="2015-02-08T00:00:00"/>
    <s v="Multi-vehicle Collision"/>
    <s v="Side Collision"/>
    <s v="Major Damage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x v="1"/>
    <n v="-70900"/>
    <d v="2015-01-10T00:00:00"/>
    <s v="Multi-vehicle Collision"/>
    <s v="Rear Collision"/>
    <s v="Total Loss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x v="5"/>
    <n v="-5700"/>
    <d v="2015-01-26T00:00:00"/>
    <s v="Multi-vehicle Collision"/>
    <s v="Side Collision"/>
    <s v="Major Damage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x v="1"/>
    <n v="-49600"/>
    <d v="2015-02-21T00:00:00"/>
    <s v="Multi-vehicle Collision"/>
    <s v="Side Collision"/>
    <s v="Major Damage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x v="334"/>
    <n v="0"/>
    <d v="2015-01-23T00:00:00"/>
    <s v="Single Vehicle Collision"/>
    <s v="Front Collision"/>
    <s v="Total Loss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x v="1"/>
    <n v="-55400"/>
    <d v="2015-02-05T00:00:00"/>
    <s v="Single Vehicle Collision"/>
    <s v="Rear Collision"/>
    <s v="Total Loss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x v="250"/>
    <n v="0"/>
    <d v="2015-02-15T00:00:00"/>
    <s v="Single Vehicle Collision"/>
    <s v="Rear Collision"/>
    <s v="Minor Damage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x v="1"/>
    <n v="-65800"/>
    <d v="2015-01-08T00:00:00"/>
    <s v="Multi-vehicle Collision"/>
    <s v="Front Collision"/>
    <s v="Total Loss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x v="335"/>
    <n v="0"/>
    <d v="2015-01-01T00:00:00"/>
    <s v="Multi-vehicle Collision"/>
    <s v="Front Collision"/>
    <s v="Minor Damage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x v="287"/>
    <n v="-80800"/>
    <d v="2015-02-26T00:00:00"/>
    <s v="Parked Car"/>
    <s v="?"/>
    <s v="Trivial Damage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x v="8"/>
    <n v="-49900"/>
    <d v="2015-02-28T00:00:00"/>
    <s v="Single Vehicle Collision"/>
    <s v="Side Collision"/>
    <s v="Total Loss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x v="1"/>
    <n v="-21500"/>
    <d v="2015-01-13T00:00:00"/>
    <s v="Single Vehicle Collision"/>
    <s v="Side Collision"/>
    <s v="Major Damage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x v="1"/>
    <n v="-58400"/>
    <d v="2015-02-19T00:00:00"/>
    <s v="Single Vehicle Collision"/>
    <s v="Rear Collision"/>
    <s v="Minor Damage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x v="1"/>
    <n v="0"/>
    <d v="2015-01-13T00:00:00"/>
    <s v="Single Vehicle Collision"/>
    <s v="Side Collision"/>
    <s v="Major Damage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x v="1"/>
    <n v="0"/>
    <d v="2015-02-17T00:00:00"/>
    <s v="Single Vehicle Collision"/>
    <s v="Rear Collision"/>
    <s v="Minor Damage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x v="336"/>
    <n v="-54000"/>
    <d v="2015-02-15T00:00:00"/>
    <s v="Multi-vehicle Collision"/>
    <s v="Rear Collision"/>
    <s v="Total Loss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x v="337"/>
    <n v="-32800"/>
    <d v="2015-01-31T00:00:00"/>
    <s v="Single Vehicle Collision"/>
    <s v="Rear Collision"/>
    <s v="Minor Damage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x v="333"/>
    <n v="-32200"/>
    <d v="2015-02-06T00:00:00"/>
    <s v="Single Vehicle Collision"/>
    <s v="Rear Collision"/>
    <s v="Total Loss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x v="338"/>
    <n v="0"/>
    <d v="2015-01-23T00:00:00"/>
    <s v="Multi-vehicle Collision"/>
    <s v="Front Collision"/>
    <s v="Major Damage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x v="1"/>
    <n v="-32100"/>
    <d v="2015-02-17T00:00:00"/>
    <s v="Multi-vehicle Collision"/>
    <s v="Side Collision"/>
    <s v="Total Loss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x v="1"/>
    <n v="-82100"/>
    <d v="2015-01-22T00:00:00"/>
    <s v="Parked Car"/>
    <s v="?"/>
    <s v="Minor Damage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x v="1"/>
    <n v="0"/>
    <d v="2015-02-22T00:00:00"/>
    <s v="Single Vehicle Collision"/>
    <s v="Front Collision"/>
    <s v="Minor Damage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x v="301"/>
    <n v="0"/>
    <d v="2015-01-24T00:00:00"/>
    <s v="Single Vehicle Collision"/>
    <s v="Rear Collision"/>
    <s v="Major Damage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x v="2"/>
    <n v="0"/>
    <d v="2015-01-23T00:00:00"/>
    <s v="Multi-vehicle Collision"/>
    <s v="Side Collision"/>
    <s v="Minor Damage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x v="1"/>
    <n v="0"/>
    <d v="2015-02-26T00:00:00"/>
    <s v="Single Vehicle Collision"/>
    <s v="Rear Collision"/>
    <s v="Major Damage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x v="1"/>
    <n v="0"/>
    <d v="2015-02-26T00:00:00"/>
    <s v="Parked Car"/>
    <s v="?"/>
    <s v="Minor Damage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C449B-4810-4A2D-8D19-26872B87F5D7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3:J77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otal_claim_amount" fld="31" subtotal="average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C095C-5A55-4B68-BB89-4E89A44716C8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D71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olicy_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A7DED-0205-4010-B932-9A430010743A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5:H59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/>
    <pivotField numFmtId="164" showAll="0"/>
    <pivotField showAll="0"/>
    <pivotField showAll="0"/>
    <pivotField showAll="0"/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_number" fld="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02B42-709F-4490-8D20-042052797969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J53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dataField="1" showAll="0">
      <items count="340">
        <item x="1"/>
        <item x="44"/>
        <item x="261"/>
        <item x="319"/>
        <item x="183"/>
        <item x="325"/>
        <item x="75"/>
        <item x="248"/>
        <item x="320"/>
        <item x="258"/>
        <item x="77"/>
        <item x="134"/>
        <item x="236"/>
        <item x="271"/>
        <item x="272"/>
        <item x="299"/>
        <item x="216"/>
        <item x="207"/>
        <item x="179"/>
        <item x="103"/>
        <item x="107"/>
        <item x="104"/>
        <item x="93"/>
        <item x="100"/>
        <item x="290"/>
        <item x="114"/>
        <item x="310"/>
        <item x="246"/>
        <item x="130"/>
        <item x="88"/>
        <item x="133"/>
        <item x="18"/>
        <item x="334"/>
        <item x="211"/>
        <item x="259"/>
        <item x="52"/>
        <item x="335"/>
        <item x="79"/>
        <item x="96"/>
        <item x="90"/>
        <item x="214"/>
        <item x="314"/>
        <item x="155"/>
        <item x="157"/>
        <item x="327"/>
        <item x="16"/>
        <item x="322"/>
        <item x="201"/>
        <item x="76"/>
        <item x="287"/>
        <item x="249"/>
        <item x="184"/>
        <item x="321"/>
        <item x="111"/>
        <item x="202"/>
        <item x="135"/>
        <item x="265"/>
        <item x="51"/>
        <item x="54"/>
        <item x="192"/>
        <item x="218"/>
        <item x="293"/>
        <item x="286"/>
        <item x="2"/>
        <item x="303"/>
        <item x="25"/>
        <item x="147"/>
        <item x="35"/>
        <item x="308"/>
        <item x="29"/>
        <item x="24"/>
        <item x="225"/>
        <item x="164"/>
        <item x="292"/>
        <item x="32"/>
        <item x="318"/>
        <item x="49"/>
        <item x="336"/>
        <item x="128"/>
        <item x="223"/>
        <item x="40"/>
        <item x="180"/>
        <item x="186"/>
        <item x="83"/>
        <item x="264"/>
        <item x="5"/>
        <item x="302"/>
        <item x="188"/>
        <item x="276"/>
        <item x="146"/>
        <item x="139"/>
        <item x="250"/>
        <item x="141"/>
        <item x="81"/>
        <item x="109"/>
        <item x="309"/>
        <item x="224"/>
        <item x="110"/>
        <item x="62"/>
        <item x="243"/>
        <item x="56"/>
        <item x="7"/>
        <item x="206"/>
        <item x="116"/>
        <item x="317"/>
        <item x="241"/>
        <item x="326"/>
        <item x="63"/>
        <item x="329"/>
        <item x="240"/>
        <item x="182"/>
        <item x="95"/>
        <item x="199"/>
        <item x="294"/>
        <item x="285"/>
        <item x="38"/>
        <item x="36"/>
        <item x="232"/>
        <item x="194"/>
        <item x="140"/>
        <item x="137"/>
        <item x="233"/>
        <item x="57"/>
        <item x="117"/>
        <item x="244"/>
        <item x="173"/>
        <item x="195"/>
        <item x="97"/>
        <item x="68"/>
        <item x="210"/>
        <item x="11"/>
        <item x="229"/>
        <item x="161"/>
        <item x="295"/>
        <item x="228"/>
        <item x="281"/>
        <item x="70"/>
        <item x="150"/>
        <item x="185"/>
        <item x="13"/>
        <item x="284"/>
        <item x="60"/>
        <item x="129"/>
        <item x="115"/>
        <item x="27"/>
        <item x="82"/>
        <item x="105"/>
        <item x="153"/>
        <item x="220"/>
        <item x="213"/>
        <item x="256"/>
        <item x="22"/>
        <item x="168"/>
        <item x="3"/>
        <item x="257"/>
        <item x="278"/>
        <item x="212"/>
        <item x="283"/>
        <item x="191"/>
        <item x="23"/>
        <item x="125"/>
        <item x="221"/>
        <item x="338"/>
        <item x="222"/>
        <item x="50"/>
        <item x="237"/>
        <item x="238"/>
        <item x="91"/>
        <item x="59"/>
        <item x="260"/>
        <item x="20"/>
        <item x="118"/>
        <item x="142"/>
        <item x="187"/>
        <item x="323"/>
        <item x="78"/>
        <item x="119"/>
        <item x="196"/>
        <item x="215"/>
        <item x="247"/>
        <item x="53"/>
        <item x="42"/>
        <item x="6"/>
        <item x="273"/>
        <item x="106"/>
        <item x="126"/>
        <item x="17"/>
        <item x="0"/>
        <item x="332"/>
        <item x="10"/>
        <item x="234"/>
        <item x="87"/>
        <item x="112"/>
        <item x="73"/>
        <item x="297"/>
        <item x="190"/>
        <item x="177"/>
        <item x="251"/>
        <item x="169"/>
        <item x="165"/>
        <item x="205"/>
        <item x="45"/>
        <item x="198"/>
        <item x="121"/>
        <item x="127"/>
        <item x="8"/>
        <item x="39"/>
        <item x="154"/>
        <item x="30"/>
        <item x="151"/>
        <item x="312"/>
        <item x="172"/>
        <item x="12"/>
        <item x="266"/>
        <item x="43"/>
        <item x="245"/>
        <item x="316"/>
        <item x="120"/>
        <item x="64"/>
        <item x="58"/>
        <item x="74"/>
        <item x="231"/>
        <item x="204"/>
        <item x="144"/>
        <item x="72"/>
        <item x="267"/>
        <item x="160"/>
        <item x="227"/>
        <item x="333"/>
        <item x="291"/>
        <item x="37"/>
        <item x="306"/>
        <item x="101"/>
        <item x="65"/>
        <item x="328"/>
        <item x="279"/>
        <item x="113"/>
        <item x="193"/>
        <item x="156"/>
        <item x="300"/>
        <item x="311"/>
        <item x="166"/>
        <item x="48"/>
        <item x="143"/>
        <item x="330"/>
        <item x="55"/>
        <item x="102"/>
        <item x="34"/>
        <item x="80"/>
        <item x="92"/>
        <item x="124"/>
        <item x="98"/>
        <item x="9"/>
        <item x="171"/>
        <item x="170"/>
        <item x="132"/>
        <item x="189"/>
        <item x="331"/>
        <item x="163"/>
        <item x="209"/>
        <item x="313"/>
        <item x="66"/>
        <item x="315"/>
        <item x="108"/>
        <item x="21"/>
        <item x="4"/>
        <item x="254"/>
        <item x="305"/>
        <item x="230"/>
        <item x="99"/>
        <item x="296"/>
        <item x="145"/>
        <item x="280"/>
        <item x="277"/>
        <item x="262"/>
        <item x="149"/>
        <item x="268"/>
        <item x="47"/>
        <item x="275"/>
        <item x="176"/>
        <item x="217"/>
        <item x="94"/>
        <item x="152"/>
        <item x="131"/>
        <item x="69"/>
        <item x="33"/>
        <item x="167"/>
        <item x="159"/>
        <item x="219"/>
        <item x="324"/>
        <item x="181"/>
        <item x="61"/>
        <item x="274"/>
        <item x="301"/>
        <item x="122"/>
        <item x="226"/>
        <item x="84"/>
        <item x="28"/>
        <item x="255"/>
        <item x="89"/>
        <item x="203"/>
        <item x="270"/>
        <item x="14"/>
        <item x="158"/>
        <item x="298"/>
        <item x="242"/>
        <item x="304"/>
        <item x="197"/>
        <item x="85"/>
        <item x="148"/>
        <item x="71"/>
        <item x="337"/>
        <item x="178"/>
        <item x="253"/>
        <item x="41"/>
        <item x="307"/>
        <item x="263"/>
        <item x="235"/>
        <item x="288"/>
        <item x="19"/>
        <item x="138"/>
        <item x="162"/>
        <item x="239"/>
        <item x="174"/>
        <item x="136"/>
        <item x="252"/>
        <item x="175"/>
        <item x="269"/>
        <item x="282"/>
        <item x="67"/>
        <item x="200"/>
        <item x="26"/>
        <item x="86"/>
        <item x="46"/>
        <item x="123"/>
        <item x="31"/>
        <item x="208"/>
        <item x="289"/>
        <item x="15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pital-gains" fld="1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E07EC-C177-4497-B3A5-48435C4DD98B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J46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deductable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16356-B80D-47A7-9900-177D457450A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J39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81BF-928C-4E88-AE7C-9DF856EE64A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J18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deductable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B86AC-42CF-4BAE-BF89-F752415DFA1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N1001"/>
  <sheetViews>
    <sheetView topLeftCell="Y1" workbookViewId="0">
      <selection activeCell="AN1" sqref="AN1:AN1048576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hidden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hidden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1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1</v>
      </c>
    </row>
    <row r="7" spans="1:40" hidden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1</v>
      </c>
    </row>
    <row r="9" spans="1:40" hidden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hidden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hidden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hidden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2</v>
      </c>
    </row>
    <row r="14" spans="1:40" hidden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hidden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hidden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hidden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hidden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hidden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hidden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hidden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hidden="1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hidden="1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1</v>
      </c>
    </row>
    <row r="25" spans="1:40" hidden="1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1</v>
      </c>
    </row>
    <row r="27" spans="1:40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  <c r="AN27">
        <f t="shared" si="0"/>
        <v>1</v>
      </c>
    </row>
    <row r="28" spans="1:40" hidden="1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  <c r="AN28">
        <f t="shared" si="0"/>
        <v>0</v>
      </c>
    </row>
    <row r="29" spans="1:40" hidden="1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hidden="1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hidden="1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hidden="1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hidden="1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  <c r="AN33">
        <f t="shared" si="0"/>
        <v>0</v>
      </c>
    </row>
    <row r="34" spans="1:40" hidden="1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hidden="1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hidden="1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  <c r="AN36">
        <f t="shared" si="0"/>
        <v>0</v>
      </c>
    </row>
    <row r="37" spans="1:40" hidden="1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hidden="1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hidden="1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hidden="1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hidden="1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  <c r="AN41">
        <f t="shared" si="0"/>
        <v>0</v>
      </c>
    </row>
    <row r="42" spans="1:40" hidden="1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hidden="1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1</v>
      </c>
    </row>
    <row r="45" spans="1:40" hidden="1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hidden="1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  <c r="AN46">
        <f t="shared" si="0"/>
        <v>0</v>
      </c>
    </row>
    <row r="47" spans="1:40" hidden="1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hidden="1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hidden="1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  <c r="AN49">
        <f t="shared" si="0"/>
        <v>0</v>
      </c>
    </row>
    <row r="50" spans="1:40" hidden="1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hidden="1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hidden="1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  <c r="AN52">
        <f t="shared" si="0"/>
        <v>0</v>
      </c>
    </row>
    <row r="53" spans="1:40" hidden="1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hidden="1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hidden="1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hidden="1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  <c r="AN56">
        <f t="shared" si="0"/>
        <v>0</v>
      </c>
    </row>
    <row r="57" spans="1:40" hidden="1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hidden="1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hidden="1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hidden="1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hidden="1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hidden="1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hidden="1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hidden="1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hidden="1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  <c r="AN66">
        <f t="shared" si="0"/>
        <v>1</v>
      </c>
    </row>
    <row r="67" spans="1:40" hidden="1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hidden="1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  <c r="AN68">
        <f t="shared" si="1"/>
        <v>0</v>
      </c>
    </row>
    <row r="69" spans="1:40" hidden="1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hidden="1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  <c r="AN70">
        <f t="shared" si="1"/>
        <v>0</v>
      </c>
    </row>
    <row r="71" spans="1:40" hidden="1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  <c r="AN71">
        <f t="shared" si="1"/>
        <v>0</v>
      </c>
    </row>
    <row r="72" spans="1:40" hidden="1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  <c r="AN72">
        <f t="shared" si="1"/>
        <v>0</v>
      </c>
    </row>
    <row r="73" spans="1:40" hidden="1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hidden="1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hidden="1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hidden="1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hidden="1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hidden="1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hidden="1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  <c r="AN79">
        <f t="shared" si="1"/>
        <v>0</v>
      </c>
    </row>
    <row r="80" spans="1:40" hidden="1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hidden="1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hidden="1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1</v>
      </c>
    </row>
    <row r="84" spans="1:40" hidden="1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hidden="1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hidden="1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  <c r="AN86">
        <f t="shared" si="1"/>
        <v>0</v>
      </c>
    </row>
    <row r="87" spans="1:40" hidden="1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hidden="1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  <c r="AN88">
        <f t="shared" si="1"/>
        <v>0</v>
      </c>
    </row>
    <row r="89" spans="1:40" hidden="1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hidden="1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hidden="1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hidden="1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hidden="1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hidden="1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hidden="1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hidden="1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hidden="1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  <c r="AN97">
        <f t="shared" si="1"/>
        <v>0</v>
      </c>
    </row>
    <row r="98" spans="1:40" hidden="1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hidden="1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  <c r="AN99">
        <f t="shared" si="1"/>
        <v>0</v>
      </c>
    </row>
    <row r="100" spans="1:40" hidden="1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hidden="1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  <c r="AN101">
        <f t="shared" si="1"/>
        <v>0</v>
      </c>
    </row>
    <row r="102" spans="1:40" hidden="1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hidden="1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hidden="1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hidden="1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  <c r="AN105">
        <f t="shared" si="1"/>
        <v>0</v>
      </c>
    </row>
    <row r="106" spans="1:40" hidden="1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hidden="1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hidden="1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hidden="1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1</v>
      </c>
    </row>
    <row r="111" spans="1:40" hidden="1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hidden="1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hidden="1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  <c r="AN113">
        <f t="shared" si="1"/>
        <v>0</v>
      </c>
    </row>
    <row r="114" spans="1:40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1</v>
      </c>
    </row>
    <row r="115" spans="1:40" hidden="1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hidden="1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  <c r="AN116">
        <f t="shared" si="1"/>
        <v>0</v>
      </c>
    </row>
    <row r="117" spans="1:40" hidden="1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hidden="1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hidden="1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  <c r="AN119">
        <f t="shared" si="1"/>
        <v>0</v>
      </c>
    </row>
    <row r="120" spans="1:40" hidden="1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hidden="1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hidden="1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  <c r="AN123">
        <f t="shared" si="1"/>
        <v>1</v>
      </c>
    </row>
    <row r="124" spans="1:40" hidden="1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hidden="1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hidden="1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hidden="1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hidden="1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hidden="1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hidden="1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hidden="1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hidden="1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hidden="1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hidden="1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  <c r="AN134">
        <f t="shared" si="2"/>
        <v>0</v>
      </c>
    </row>
    <row r="135" spans="1:40" hidden="1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hidden="1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hidden="1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hidden="1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hidden="1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hidden="1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  <c r="AN140">
        <f t="shared" si="2"/>
        <v>0</v>
      </c>
    </row>
    <row r="141" spans="1:40" hidden="1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hidden="1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hidden="1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hidden="1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hidden="1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hidden="1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hidden="1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hidden="1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hidden="1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  <c r="AN149">
        <f t="shared" si="2"/>
        <v>0</v>
      </c>
    </row>
    <row r="150" spans="1:40" hidden="1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hidden="1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hidden="1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  <c r="AN152">
        <f t="shared" si="2"/>
        <v>0</v>
      </c>
    </row>
    <row r="153" spans="1:40" hidden="1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hidden="1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hidden="1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hidden="1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hidden="1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  <c r="AN157">
        <f t="shared" si="2"/>
        <v>0</v>
      </c>
    </row>
    <row r="158" spans="1:40" hidden="1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hidden="1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hidden="1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hidden="1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hidden="1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hidden="1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hidden="1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hidden="1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hidden="1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hidden="1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hidden="1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  <c r="AN168">
        <f t="shared" si="2"/>
        <v>0</v>
      </c>
    </row>
    <row r="169" spans="1:40" hidden="1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hidden="1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  <c r="AN170">
        <f t="shared" si="2"/>
        <v>0</v>
      </c>
    </row>
    <row r="171" spans="1:40" hidden="1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hidden="1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hidden="1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hidden="1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hidden="1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hidden="1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hidden="1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hidden="1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hidden="1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hidden="1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hidden="1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hidden="1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  <c r="AN182">
        <f t="shared" si="2"/>
        <v>0</v>
      </c>
    </row>
    <row r="183" spans="1:40" hidden="1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hidden="1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hidden="1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hidden="1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hidden="1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hidden="1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  <c r="AN188">
        <f t="shared" si="2"/>
        <v>0</v>
      </c>
    </row>
    <row r="189" spans="1:40" hidden="1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hidden="1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hidden="1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hidden="1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hidden="1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hidden="1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hidden="1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hidden="1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hidden="1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hidden="1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hidden="1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hidden="1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hidden="1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hidden="1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hidden="1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hidden="1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1</v>
      </c>
    </row>
    <row r="206" spans="1:40" hidden="1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hidden="1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hidden="1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  <c r="AN208">
        <f t="shared" si="3"/>
        <v>0</v>
      </c>
    </row>
    <row r="209" spans="1:40" hidden="1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  <c r="AN209">
        <f t="shared" si="3"/>
        <v>0</v>
      </c>
    </row>
    <row r="210" spans="1:40" hidden="1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hidden="1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hidden="1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hidden="1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hidden="1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hidden="1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hidden="1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hidden="1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  <c r="AN217">
        <f t="shared" si="3"/>
        <v>0</v>
      </c>
    </row>
    <row r="218" spans="1:40" hidden="1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  <c r="AN218">
        <f t="shared" si="3"/>
        <v>0</v>
      </c>
    </row>
    <row r="219" spans="1:40" hidden="1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hidden="1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hidden="1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hidden="1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hidden="1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hidden="1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hidden="1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hidden="1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hidden="1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hidden="1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hidden="1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hidden="1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hidden="1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1</v>
      </c>
    </row>
    <row r="233" spans="1:40" hidden="1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hidden="1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  <c r="AN234">
        <f t="shared" si="3"/>
        <v>0</v>
      </c>
    </row>
    <row r="235" spans="1:40" hidden="1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  <c r="AN235">
        <f t="shared" si="3"/>
        <v>0</v>
      </c>
    </row>
    <row r="236" spans="1:40" hidden="1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  <c r="AN236">
        <f t="shared" si="3"/>
        <v>0</v>
      </c>
    </row>
    <row r="237" spans="1:40" hidden="1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hidden="1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hidden="1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  <c r="AN239">
        <f t="shared" si="3"/>
        <v>0</v>
      </c>
    </row>
    <row r="240" spans="1:40" hidden="1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hidden="1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hidden="1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hidden="1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hidden="1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hidden="1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hidden="1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hidden="1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hidden="1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hidden="1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hidden="1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hidden="1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hidden="1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hidden="1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  <c r="AN253">
        <f t="shared" si="3"/>
        <v>0</v>
      </c>
    </row>
    <row r="254" spans="1:40" hidden="1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hidden="1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hidden="1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hidden="1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hidden="1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hidden="1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hidden="1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  <c r="AN260">
        <f t="shared" si="4"/>
        <v>0</v>
      </c>
    </row>
    <row r="261" spans="1:40" hidden="1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hidden="1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hidden="1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hidden="1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hidden="1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hidden="1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hidden="1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  <c r="AN267">
        <f t="shared" si="4"/>
        <v>0</v>
      </c>
    </row>
    <row r="268" spans="1:40" hidden="1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  <c r="AN268">
        <f t="shared" si="4"/>
        <v>0</v>
      </c>
    </row>
    <row r="269" spans="1:40" hidden="1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hidden="1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  <c r="AN270">
        <f t="shared" si="4"/>
        <v>0</v>
      </c>
    </row>
    <row r="271" spans="1:40" hidden="1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hidden="1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  <c r="AN272">
        <f t="shared" si="4"/>
        <v>0</v>
      </c>
    </row>
    <row r="273" spans="1:40" hidden="1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  <c r="AN273">
        <f t="shared" si="4"/>
        <v>0</v>
      </c>
    </row>
    <row r="274" spans="1:40" hidden="1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hidden="1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hidden="1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hidden="1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hidden="1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hidden="1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hidden="1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  <c r="AN280">
        <f t="shared" si="4"/>
        <v>0</v>
      </c>
    </row>
    <row r="281" spans="1:40" hidden="1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hidden="1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hidden="1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hidden="1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hidden="1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hidden="1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hidden="1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hidden="1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hidden="1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  <c r="AN289">
        <f t="shared" si="4"/>
        <v>0</v>
      </c>
    </row>
    <row r="290" spans="1:40" hidden="1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hidden="1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hidden="1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hidden="1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hidden="1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hidden="1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hidden="1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hidden="1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hidden="1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  <c r="AN298">
        <f t="shared" si="4"/>
        <v>0</v>
      </c>
    </row>
    <row r="299" spans="1:40" hidden="1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hidden="1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  <c r="AN300">
        <f t="shared" si="4"/>
        <v>0</v>
      </c>
    </row>
    <row r="301" spans="1:40" hidden="1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  <c r="AN302">
        <f t="shared" si="4"/>
        <v>1</v>
      </c>
    </row>
    <row r="303" spans="1:40" hidden="1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hidden="1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hidden="1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  <c r="AN305">
        <f t="shared" si="4"/>
        <v>0</v>
      </c>
    </row>
    <row r="306" spans="1:40" hidden="1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hidden="1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hidden="1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hidden="1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hidden="1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hidden="1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hidden="1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  <c r="AN312">
        <f t="shared" si="4"/>
        <v>0</v>
      </c>
    </row>
    <row r="313" spans="1:40" hidden="1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hidden="1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hidden="1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hidden="1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hidden="1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hidden="1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hidden="1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hidden="1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  <c r="AN320">
        <f t="shared" si="4"/>
        <v>0</v>
      </c>
    </row>
    <row r="321" spans="1:40" hidden="1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hidden="1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hidden="1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hidden="1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hidden="1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  <c r="AN325">
        <f t="shared" si="5"/>
        <v>0</v>
      </c>
    </row>
    <row r="326" spans="1:40" hidden="1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hidden="1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  <c r="AN327">
        <f t="shared" si="5"/>
        <v>0</v>
      </c>
    </row>
    <row r="328" spans="1:40" hidden="1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hidden="1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hidden="1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  <c r="AN330">
        <f t="shared" si="5"/>
        <v>0</v>
      </c>
    </row>
    <row r="331" spans="1:40" hidden="1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hidden="1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  <c r="AN332">
        <f t="shared" si="5"/>
        <v>0</v>
      </c>
    </row>
    <row r="333" spans="1:40" hidden="1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hidden="1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hidden="1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hidden="1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hidden="1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hidden="1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hidden="1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hidden="1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hidden="1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hidden="1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  <c r="AN342">
        <f t="shared" si="5"/>
        <v>0</v>
      </c>
    </row>
    <row r="343" spans="1:40" hidden="1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hidden="1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hidden="1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hidden="1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hidden="1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hidden="1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hidden="1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hidden="1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  <c r="AN350">
        <f t="shared" si="5"/>
        <v>0</v>
      </c>
    </row>
    <row r="351" spans="1:40" hidden="1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hidden="1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hidden="1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  <c r="AN353">
        <f t="shared" si="5"/>
        <v>0</v>
      </c>
    </row>
    <row r="354" spans="1:40" hidden="1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hidden="1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hidden="1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hidden="1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hidden="1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hidden="1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hidden="1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hidden="1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hidden="1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hidden="1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  <c r="AN363">
        <f t="shared" si="5"/>
        <v>0</v>
      </c>
    </row>
    <row r="364" spans="1:40" hidden="1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hidden="1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hidden="1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hidden="1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hidden="1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hidden="1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  <c r="AN369">
        <f t="shared" si="5"/>
        <v>0</v>
      </c>
    </row>
    <row r="370" spans="1:40" hidden="1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hidden="1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hidden="1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hidden="1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hidden="1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hidden="1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hidden="1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hidden="1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hidden="1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hidden="1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hidden="1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  <c r="AN380">
        <f t="shared" si="5"/>
        <v>0</v>
      </c>
    </row>
    <row r="381" spans="1:40" hidden="1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hidden="1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  <c r="AN382">
        <f t="shared" si="5"/>
        <v>0</v>
      </c>
    </row>
    <row r="383" spans="1:40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1</v>
      </c>
    </row>
    <row r="384" spans="1:40" hidden="1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hidden="1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hidden="1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  <c r="AN386">
        <f t="shared" si="5"/>
        <v>0</v>
      </c>
    </row>
    <row r="387" spans="1:40" hidden="1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hidden="1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hidden="1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hidden="1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hidden="1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hidden="1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hidden="1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  <c r="AN393">
        <f t="shared" si="6"/>
        <v>0</v>
      </c>
    </row>
    <row r="394" spans="1:40" hidden="1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hidden="1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hidden="1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hidden="1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hidden="1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hidden="1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hidden="1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hidden="1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hidden="1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hidden="1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hidden="1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hidden="1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  <c r="AN405">
        <f t="shared" si="6"/>
        <v>0</v>
      </c>
    </row>
    <row r="406" spans="1:40" hidden="1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hidden="1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hidden="1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hidden="1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hidden="1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hidden="1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hidden="1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hidden="1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hidden="1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hidden="1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hidden="1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hidden="1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hidden="1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hidden="1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hidden="1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hidden="1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hidden="1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hidden="1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  <c r="AN423">
        <f t="shared" si="6"/>
        <v>0</v>
      </c>
    </row>
    <row r="424" spans="1:40" hidden="1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hidden="1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hidden="1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hidden="1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hidden="1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hidden="1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hidden="1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hidden="1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hidden="1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hidden="1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hidden="1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  <c r="AN434">
        <f t="shared" si="6"/>
        <v>0</v>
      </c>
    </row>
    <row r="435" spans="1:40" hidden="1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hidden="1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hidden="1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hidden="1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hidden="1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hidden="1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  <c r="AN440">
        <f t="shared" si="6"/>
        <v>0</v>
      </c>
    </row>
    <row r="441" spans="1:40" hidden="1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  <c r="AN441">
        <f t="shared" si="6"/>
        <v>0</v>
      </c>
    </row>
    <row r="442" spans="1:40" hidden="1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hidden="1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hidden="1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hidden="1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hidden="1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hidden="1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hidden="1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hidden="1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hidden="1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hidden="1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hidden="1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  <c r="AN452">
        <f t="shared" si="7"/>
        <v>0</v>
      </c>
    </row>
    <row r="453" spans="1:40" hidden="1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hidden="1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  <c r="AN454">
        <f t="shared" si="7"/>
        <v>0</v>
      </c>
    </row>
    <row r="455" spans="1:40" hidden="1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hidden="1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hidden="1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hidden="1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hidden="1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hidden="1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hidden="1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hidden="1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hidden="1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hidden="1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hidden="1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hidden="1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hidden="1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hidden="1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hidden="1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hidden="1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1</v>
      </c>
    </row>
    <row r="472" spans="1:40" hidden="1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hidden="1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hidden="1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hidden="1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hidden="1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  <c r="AN476">
        <f t="shared" si="7"/>
        <v>0</v>
      </c>
    </row>
    <row r="477" spans="1:40" hidden="1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hidden="1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hidden="1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hidden="1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hidden="1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hidden="1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hidden="1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hidden="1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hidden="1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hidden="1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hidden="1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hidden="1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hidden="1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hidden="1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hidden="1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hidden="1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hidden="1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hidden="1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hidden="1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hidden="1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hidden="1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 t="shared" si="7"/>
        <v>0</v>
      </c>
    </row>
    <row r="498" spans="1:40" hidden="1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 t="shared" si="7"/>
        <v>0</v>
      </c>
    </row>
    <row r="499" spans="1:40" hidden="1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hidden="1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hidden="1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hidden="1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hidden="1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hidden="1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hidden="1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hidden="1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  <c r="AN506">
        <f t="shared" si="7"/>
        <v>0</v>
      </c>
    </row>
    <row r="507" spans="1:40" hidden="1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hidden="1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hidden="1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hidden="1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hidden="1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hidden="1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  <c r="AN512">
        <f t="shared" si="7"/>
        <v>0</v>
      </c>
    </row>
    <row r="513" spans="1:40" hidden="1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hidden="1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  <c r="AN514">
        <f t="shared" si="7"/>
        <v>0</v>
      </c>
    </row>
    <row r="515" spans="1:40" hidden="1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hidden="1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hidden="1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hidden="1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hidden="1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hidden="1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hidden="1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hidden="1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hidden="1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  <c r="AN523">
        <f t="shared" si="8"/>
        <v>0</v>
      </c>
    </row>
    <row r="524" spans="1:40" hidden="1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hidden="1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  <c r="AN525">
        <f t="shared" si="8"/>
        <v>0</v>
      </c>
    </row>
    <row r="526" spans="1:40" hidden="1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hidden="1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hidden="1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hidden="1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  <c r="AN529">
        <f t="shared" si="8"/>
        <v>0</v>
      </c>
    </row>
    <row r="530" spans="1:40" hidden="1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hidden="1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hidden="1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hidden="1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hidden="1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hidden="1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hidden="1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  <c r="AN536">
        <f t="shared" si="8"/>
        <v>0</v>
      </c>
    </row>
    <row r="537" spans="1:40" hidden="1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hidden="1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hidden="1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hidden="1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hidden="1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hidden="1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hidden="1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hidden="1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hidden="1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hidden="1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hidden="1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hidden="1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  <c r="AN548">
        <f t="shared" si="8"/>
        <v>0</v>
      </c>
    </row>
    <row r="549" spans="1:40" hidden="1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  <c r="AN549">
        <f t="shared" si="8"/>
        <v>0</v>
      </c>
    </row>
    <row r="550" spans="1:40" hidden="1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hidden="1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hidden="1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hidden="1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hidden="1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hidden="1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1</v>
      </c>
    </row>
    <row r="557" spans="1:40" hidden="1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hidden="1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  <c r="AN558">
        <f t="shared" si="8"/>
        <v>0</v>
      </c>
    </row>
    <row r="559" spans="1:40" hidden="1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hidden="1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hidden="1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  <c r="AN561">
        <f t="shared" si="8"/>
        <v>0</v>
      </c>
    </row>
    <row r="562" spans="1:40" hidden="1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hidden="1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hidden="1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hidden="1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hidden="1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hidden="1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hidden="1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  <c r="AN568">
        <f t="shared" si="8"/>
        <v>0</v>
      </c>
    </row>
    <row r="569" spans="1:40" hidden="1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hidden="1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hidden="1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hidden="1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hidden="1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hidden="1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hidden="1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hidden="1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hidden="1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  <c r="AN577">
        <f t="shared" si="8"/>
        <v>0</v>
      </c>
    </row>
    <row r="578" spans="1:40" hidden="1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hidden="1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hidden="1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  <c r="AN580">
        <f t="shared" si="9"/>
        <v>0</v>
      </c>
    </row>
    <row r="581" spans="1:40" hidden="1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hidden="1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hidden="1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  <c r="AN583">
        <f t="shared" si="9"/>
        <v>0</v>
      </c>
    </row>
    <row r="584" spans="1:40" hidden="1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hidden="1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hidden="1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  <c r="AN586">
        <f t="shared" si="9"/>
        <v>0</v>
      </c>
    </row>
    <row r="587" spans="1:40" hidden="1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hidden="1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hidden="1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hidden="1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hidden="1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hidden="1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hidden="1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hidden="1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hidden="1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  <c r="AN595">
        <f t="shared" si="9"/>
        <v>0</v>
      </c>
    </row>
    <row r="596" spans="1:40" hidden="1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hidden="1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hidden="1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hidden="1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hidden="1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hidden="1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hidden="1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  <c r="AN602">
        <f t="shared" si="9"/>
        <v>0</v>
      </c>
    </row>
    <row r="603" spans="1:40" hidden="1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hidden="1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hidden="1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  <c r="AN605">
        <f t="shared" si="9"/>
        <v>0</v>
      </c>
    </row>
    <row r="606" spans="1:40" hidden="1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  <c r="AN606">
        <f t="shared" si="9"/>
        <v>0</v>
      </c>
    </row>
    <row r="607" spans="1:40" hidden="1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hidden="1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  <c r="AN608">
        <f t="shared" si="9"/>
        <v>0</v>
      </c>
    </row>
    <row r="609" spans="1:40" hidden="1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hidden="1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hidden="1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hidden="1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hidden="1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hidden="1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hidden="1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hidden="1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  <c r="AN616">
        <f t="shared" si="9"/>
        <v>0</v>
      </c>
    </row>
    <row r="617" spans="1:40" hidden="1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  <c r="AN617">
        <f t="shared" si="9"/>
        <v>0</v>
      </c>
    </row>
    <row r="618" spans="1:40" hidden="1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hidden="1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hidden="1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hidden="1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hidden="1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hidden="1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  <c r="AN623">
        <f t="shared" si="9"/>
        <v>0</v>
      </c>
    </row>
    <row r="624" spans="1:40" hidden="1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hidden="1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hidden="1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hidden="1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hidden="1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hidden="1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  <c r="AN629">
        <f t="shared" si="9"/>
        <v>0</v>
      </c>
    </row>
    <row r="630" spans="1:40" hidden="1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hidden="1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  <c r="AN631">
        <f t="shared" si="9"/>
        <v>0</v>
      </c>
    </row>
    <row r="632" spans="1:40" hidden="1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hidden="1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hidden="1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hidden="1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hidden="1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  <c r="AN636">
        <f t="shared" si="9"/>
        <v>0</v>
      </c>
    </row>
    <row r="637" spans="1:40" hidden="1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hidden="1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hidden="1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hidden="1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  <c r="AN640">
        <f t="shared" si="9"/>
        <v>0</v>
      </c>
    </row>
    <row r="641" spans="1:40" hidden="1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hidden="1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hidden="1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hidden="1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hidden="1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  <c r="AN645">
        <f t="shared" si="10"/>
        <v>0</v>
      </c>
    </row>
    <row r="646" spans="1:40" hidden="1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hidden="1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hidden="1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hidden="1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hidden="1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hidden="1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hidden="1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hidden="1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hidden="1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  <c r="AN654">
        <f t="shared" si="10"/>
        <v>0</v>
      </c>
    </row>
    <row r="655" spans="1:40" hidden="1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hidden="1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  <c r="AN656">
        <f t="shared" si="10"/>
        <v>0</v>
      </c>
    </row>
    <row r="657" spans="1:40" hidden="1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  <c r="AN657">
        <f t="shared" si="10"/>
        <v>0</v>
      </c>
    </row>
    <row r="658" spans="1:40" hidden="1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  <c r="AN658">
        <f t="shared" si="10"/>
        <v>0</v>
      </c>
    </row>
    <row r="659" spans="1:40" hidden="1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hidden="1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hidden="1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hidden="1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hidden="1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hidden="1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hidden="1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hidden="1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hidden="1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hidden="1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hidden="1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  <c r="AN669">
        <f t="shared" si="10"/>
        <v>0</v>
      </c>
    </row>
    <row r="670" spans="1:40" hidden="1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  <c r="AN670">
        <f t="shared" si="10"/>
        <v>0</v>
      </c>
    </row>
    <row r="671" spans="1:40" hidden="1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hidden="1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hidden="1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  <c r="AN673">
        <f t="shared" si="10"/>
        <v>0</v>
      </c>
    </row>
    <row r="674" spans="1:40" hidden="1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hidden="1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hidden="1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hidden="1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hidden="1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hidden="1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hidden="1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hidden="1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hidden="1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hidden="1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hidden="1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hidden="1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hidden="1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hidden="1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hidden="1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hidden="1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hidden="1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  <c r="AN690">
        <f t="shared" si="10"/>
        <v>0</v>
      </c>
    </row>
    <row r="691" spans="1:40" hidden="1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hidden="1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hidden="1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hidden="1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hidden="1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hidden="1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  <c r="AN696">
        <f t="shared" si="10"/>
        <v>0</v>
      </c>
    </row>
    <row r="697" spans="1:40" hidden="1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hidden="1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hidden="1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hidden="1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hidden="1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hidden="1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hidden="1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hidden="1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hidden="1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hidden="1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hidden="1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hidden="1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hidden="1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hidden="1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hidden="1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hidden="1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  <c r="AN712">
        <f t="shared" si="11"/>
        <v>0</v>
      </c>
    </row>
    <row r="713" spans="1:40" hidden="1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hidden="1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hidden="1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hidden="1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hidden="1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hidden="1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hidden="1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hidden="1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  <c r="AN720">
        <f t="shared" si="11"/>
        <v>0</v>
      </c>
    </row>
    <row r="721" spans="1:40" hidden="1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hidden="1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hidden="1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hidden="1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hidden="1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hidden="1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hidden="1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hidden="1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hidden="1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hidden="1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hidden="1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hidden="1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hidden="1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  <c r="AN733">
        <f t="shared" si="11"/>
        <v>0</v>
      </c>
    </row>
    <row r="734" spans="1:40" hidden="1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hidden="1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hidden="1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hidden="1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hidden="1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hidden="1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  <c r="AN739">
        <f t="shared" si="11"/>
        <v>0</v>
      </c>
    </row>
    <row r="740" spans="1:40" hidden="1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hidden="1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hidden="1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hidden="1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hidden="1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hidden="1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  <c r="AN745">
        <f t="shared" si="11"/>
        <v>0</v>
      </c>
    </row>
    <row r="746" spans="1:40" hidden="1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hidden="1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hidden="1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  <c r="AN748">
        <f t="shared" si="11"/>
        <v>0</v>
      </c>
    </row>
    <row r="749" spans="1:40" hidden="1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hidden="1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hidden="1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  <c r="AN751">
        <f t="shared" si="11"/>
        <v>0</v>
      </c>
    </row>
    <row r="752" spans="1:40" hidden="1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hidden="1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hidden="1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hidden="1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hidden="1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hidden="1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hidden="1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hidden="1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hidden="1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hidden="1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hidden="1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hidden="1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hidden="1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hidden="1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hidden="1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hidden="1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hidden="1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hidden="1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hidden="1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hidden="1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hidden="1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hidden="1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hidden="1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  <c r="AN774">
        <f t="shared" si="12"/>
        <v>0</v>
      </c>
    </row>
    <row r="775" spans="1:40" hidden="1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hidden="1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  <c r="AN776">
        <f t="shared" si="12"/>
        <v>0</v>
      </c>
    </row>
    <row r="777" spans="1:40" hidden="1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  <c r="AN777">
        <f t="shared" si="12"/>
        <v>0</v>
      </c>
    </row>
    <row r="778" spans="1:40" hidden="1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hidden="1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hidden="1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hidden="1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hidden="1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hidden="1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hidden="1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hidden="1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hidden="1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hidden="1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hidden="1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  <c r="AN788">
        <f t="shared" si="12"/>
        <v>0</v>
      </c>
    </row>
    <row r="789" spans="1:40" hidden="1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hidden="1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hidden="1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hidden="1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  <c r="AN792">
        <f t="shared" si="12"/>
        <v>0</v>
      </c>
    </row>
    <row r="793" spans="1:40" hidden="1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hidden="1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hidden="1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  <c r="AN795">
        <f t="shared" si="12"/>
        <v>0</v>
      </c>
    </row>
    <row r="796" spans="1:40" hidden="1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hidden="1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hidden="1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hidden="1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hidden="1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  <c r="AN800">
        <f t="shared" si="12"/>
        <v>0</v>
      </c>
    </row>
    <row r="801" spans="1:40" hidden="1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  <c r="AN801">
        <f t="shared" si="12"/>
        <v>0</v>
      </c>
    </row>
    <row r="802" spans="1:40" hidden="1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hidden="1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hidden="1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hidden="1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hidden="1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  <c r="AN806">
        <f t="shared" si="12"/>
        <v>0</v>
      </c>
    </row>
    <row r="807" spans="1:40" hidden="1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hidden="1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  <c r="AN808">
        <f t="shared" si="12"/>
        <v>0</v>
      </c>
    </row>
    <row r="809" spans="1:40" hidden="1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  <c r="AN809">
        <f t="shared" si="12"/>
        <v>0</v>
      </c>
    </row>
    <row r="810" spans="1:40" hidden="1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  <c r="AN810">
        <f t="shared" si="12"/>
        <v>0</v>
      </c>
    </row>
    <row r="811" spans="1:40" hidden="1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hidden="1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hidden="1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hidden="1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hidden="1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hidden="1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hidden="1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hidden="1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  <c r="AN818">
        <f t="shared" si="12"/>
        <v>0</v>
      </c>
    </row>
    <row r="819" spans="1:40" hidden="1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hidden="1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hidden="1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hidden="1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  <c r="AN822">
        <f t="shared" si="12"/>
        <v>0</v>
      </c>
    </row>
    <row r="823" spans="1:40" hidden="1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  <c r="AN823">
        <f t="shared" si="12"/>
        <v>0</v>
      </c>
    </row>
    <row r="824" spans="1:40" hidden="1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hidden="1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hidden="1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  <c r="AN826">
        <f t="shared" si="12"/>
        <v>0</v>
      </c>
    </row>
    <row r="827" spans="1:40" hidden="1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hidden="1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hidden="1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hidden="1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  <c r="AN830">
        <f t="shared" si="12"/>
        <v>0</v>
      </c>
    </row>
    <row r="831" spans="1:40" hidden="1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hidden="1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hidden="1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  <c r="AN833">
        <f t="shared" si="12"/>
        <v>0</v>
      </c>
    </row>
    <row r="834" spans="1:40" hidden="1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  <c r="AN834">
        <f t="shared" si="12"/>
        <v>0</v>
      </c>
    </row>
    <row r="835" spans="1:40" hidden="1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hidden="1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hidden="1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hidden="1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  <c r="AN838">
        <f t="shared" si="13"/>
        <v>0</v>
      </c>
    </row>
    <row r="839" spans="1:40" hidden="1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  <c r="AN839">
        <f t="shared" si="13"/>
        <v>0</v>
      </c>
    </row>
    <row r="840" spans="1:40" hidden="1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hidden="1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hidden="1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hidden="1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hidden="1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hidden="1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hidden="1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hidden="1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hidden="1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hidden="1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hidden="1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hidden="1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hidden="1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hidden="1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  <c r="AN853">
        <f t="shared" si="13"/>
        <v>0</v>
      </c>
    </row>
    <row r="854" spans="1:40" hidden="1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hidden="1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  <c r="AN855">
        <f t="shared" si="13"/>
        <v>0</v>
      </c>
    </row>
    <row r="856" spans="1:40" hidden="1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hidden="1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  <c r="AN857">
        <f t="shared" si="13"/>
        <v>0</v>
      </c>
    </row>
    <row r="858" spans="1:40" hidden="1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hidden="1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  <c r="AN859">
        <f t="shared" si="13"/>
        <v>0</v>
      </c>
    </row>
    <row r="860" spans="1:40" hidden="1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  <c r="AN860">
        <f t="shared" si="13"/>
        <v>0</v>
      </c>
    </row>
    <row r="861" spans="1:40" hidden="1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hidden="1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hidden="1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  <c r="AN863">
        <f t="shared" si="13"/>
        <v>0</v>
      </c>
    </row>
    <row r="864" spans="1:40" hidden="1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hidden="1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hidden="1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  <c r="AN866">
        <f t="shared" si="13"/>
        <v>0</v>
      </c>
    </row>
    <row r="867" spans="1:40" hidden="1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hidden="1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hidden="1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hidden="1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hidden="1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  <c r="AN871">
        <f t="shared" si="13"/>
        <v>0</v>
      </c>
    </row>
    <row r="872" spans="1:40" hidden="1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hidden="1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hidden="1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  <c r="AN874">
        <f t="shared" si="13"/>
        <v>0</v>
      </c>
    </row>
    <row r="875" spans="1:40" hidden="1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hidden="1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hidden="1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hidden="1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hidden="1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hidden="1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hidden="1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hidden="1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hidden="1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hidden="1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hidden="1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  <c r="AN885">
        <f t="shared" si="13"/>
        <v>0</v>
      </c>
    </row>
    <row r="886" spans="1:40" hidden="1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hidden="1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hidden="1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  <c r="AN888">
        <f t="shared" si="13"/>
        <v>0</v>
      </c>
    </row>
    <row r="889" spans="1:40" hidden="1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hidden="1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hidden="1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hidden="1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hidden="1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hidden="1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hidden="1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hidden="1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hidden="1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hidden="1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hidden="1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hidden="1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hidden="1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hidden="1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hidden="1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  <c r="AN903">
        <f t="shared" si="14"/>
        <v>0</v>
      </c>
    </row>
    <row r="904" spans="1:40" hidden="1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hidden="1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hidden="1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hidden="1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hidden="1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hidden="1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hidden="1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hidden="1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hidden="1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  <c r="AN912">
        <f t="shared" si="14"/>
        <v>0</v>
      </c>
    </row>
    <row r="913" spans="1:40" hidden="1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hidden="1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hidden="1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hidden="1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hidden="1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hidden="1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hidden="1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hidden="1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hidden="1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hidden="1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hidden="1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hidden="1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hidden="1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hidden="1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hidden="1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hidden="1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hidden="1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hidden="1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  <c r="AN930">
        <f t="shared" si="14"/>
        <v>0</v>
      </c>
    </row>
    <row r="931" spans="1:40" hidden="1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  <c r="AN931">
        <f t="shared" si="14"/>
        <v>0</v>
      </c>
    </row>
    <row r="932" spans="1:40" hidden="1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hidden="1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hidden="1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hidden="1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hidden="1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  <c r="AN936">
        <f t="shared" si="14"/>
        <v>0</v>
      </c>
    </row>
    <row r="937" spans="1:40" hidden="1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  <c r="AN937">
        <f t="shared" si="14"/>
        <v>0</v>
      </c>
    </row>
    <row r="938" spans="1:40" hidden="1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hidden="1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hidden="1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hidden="1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hidden="1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hidden="1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hidden="1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hidden="1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  <c r="AN945">
        <f t="shared" si="14"/>
        <v>0</v>
      </c>
    </row>
    <row r="946" spans="1:40" hidden="1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hidden="1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hidden="1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  <c r="AN948">
        <f t="shared" si="14"/>
        <v>0</v>
      </c>
    </row>
    <row r="949" spans="1:40" hidden="1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hidden="1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hidden="1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hidden="1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  <c r="AN952">
        <f t="shared" si="14"/>
        <v>0</v>
      </c>
    </row>
    <row r="953" spans="1:40" hidden="1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  <c r="AN954">
        <f t="shared" si="14"/>
        <v>1</v>
      </c>
    </row>
    <row r="955" spans="1:40" hidden="1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hidden="1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hidden="1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hidden="1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  <c r="AN958">
        <f t="shared" si="14"/>
        <v>0</v>
      </c>
    </row>
    <row r="959" spans="1:40" hidden="1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hidden="1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hidden="1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hidden="1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  <c r="AN962">
        <f t="shared" si="14"/>
        <v>0</v>
      </c>
    </row>
    <row r="963" spans="1:40" hidden="1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hidden="1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hidden="1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hidden="1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hidden="1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1</v>
      </c>
    </row>
    <row r="969" spans="1:40" hidden="1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hidden="1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hidden="1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hidden="1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hidden="1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hidden="1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hidden="1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hidden="1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hidden="1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hidden="1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hidden="1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hidden="1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hidden="1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hidden="1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hidden="1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hidden="1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hidden="1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hidden="1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hidden="1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hidden="1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  <c r="AN988">
        <f t="shared" si="15"/>
        <v>0</v>
      </c>
    </row>
    <row r="989" spans="1:40" hidden="1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hidden="1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hidden="1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hidden="1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hidden="1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hidden="1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  <c r="AN994">
        <f t="shared" si="15"/>
        <v>0</v>
      </c>
    </row>
    <row r="995" spans="1:40" hidden="1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hidden="1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hidden="1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hidden="1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hidden="1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hidden="1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  <c r="AN1000">
        <f t="shared" si="15"/>
        <v>0</v>
      </c>
    </row>
    <row r="1001" spans="1:40" hidden="1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autoFilter ref="A1:AN1001" xr:uid="{00000000-0001-0000-0000-000000000000}">
    <filterColumn colId="39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445A-D64F-4DFD-A2C4-B4E4524CA713}">
  <dimension ref="A4:AO1015"/>
  <sheetViews>
    <sheetView topLeftCell="A13" workbookViewId="0">
      <selection activeCell="F32" sqref="B14:AO1014"/>
    </sheetView>
  </sheetViews>
  <sheetFormatPr defaultRowHeight="13.2" x14ac:dyDescent="0.25"/>
  <cols>
    <col min="5" max="5" width="13.33203125" customWidth="1"/>
  </cols>
  <sheetData>
    <row r="4" spans="1:41" x14ac:dyDescent="0.25">
      <c r="A4" t="s">
        <v>1184</v>
      </c>
      <c r="B4">
        <f>MIN(B18:B981)</f>
        <v>0</v>
      </c>
      <c r="C4">
        <f t="shared" ref="C4:AO4" si="0">MIN(C18:C981)</f>
        <v>19</v>
      </c>
      <c r="D4">
        <f t="shared" si="0"/>
        <v>100804</v>
      </c>
      <c r="E4">
        <f t="shared" si="0"/>
        <v>32881</v>
      </c>
      <c r="F4">
        <f t="shared" si="0"/>
        <v>0</v>
      </c>
      <c r="G4">
        <f t="shared" si="0"/>
        <v>0</v>
      </c>
      <c r="H4">
        <f t="shared" si="0"/>
        <v>500</v>
      </c>
      <c r="I4">
        <f t="shared" si="0"/>
        <v>433.33</v>
      </c>
      <c r="J4">
        <f t="shared" si="0"/>
        <v>-1000000</v>
      </c>
      <c r="K4">
        <f t="shared" si="0"/>
        <v>430104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-111100</v>
      </c>
      <c r="S4">
        <f t="shared" si="0"/>
        <v>42005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100</v>
      </c>
      <c r="AH4">
        <f t="shared" si="0"/>
        <v>0</v>
      </c>
      <c r="AI4">
        <f t="shared" si="0"/>
        <v>0</v>
      </c>
      <c r="AJ4">
        <f t="shared" si="0"/>
        <v>70</v>
      </c>
      <c r="AK4">
        <f t="shared" si="0"/>
        <v>0</v>
      </c>
      <c r="AL4">
        <f t="shared" si="0"/>
        <v>93</v>
      </c>
      <c r="AM4">
        <f t="shared" si="0"/>
        <v>1995</v>
      </c>
      <c r="AN4">
        <f t="shared" si="0"/>
        <v>0</v>
      </c>
      <c r="AO4">
        <f t="shared" si="0"/>
        <v>0</v>
      </c>
    </row>
    <row r="5" spans="1:41" x14ac:dyDescent="0.25">
      <c r="A5" t="s">
        <v>1185</v>
      </c>
      <c r="B5">
        <f>MAX(B18:B981)</f>
        <v>479</v>
      </c>
      <c r="C5">
        <f t="shared" ref="C5:AO5" si="1">MAX(C18:C981)</f>
        <v>64</v>
      </c>
      <c r="D5">
        <f t="shared" si="1"/>
        <v>999435</v>
      </c>
      <c r="E5">
        <f t="shared" si="1"/>
        <v>42057</v>
      </c>
      <c r="F5">
        <f t="shared" si="1"/>
        <v>0</v>
      </c>
      <c r="G5">
        <f t="shared" si="1"/>
        <v>0</v>
      </c>
      <c r="H5">
        <f t="shared" si="1"/>
        <v>2000</v>
      </c>
      <c r="I5">
        <f t="shared" si="1"/>
        <v>2047.59</v>
      </c>
      <c r="J5">
        <f t="shared" si="1"/>
        <v>10000000</v>
      </c>
      <c r="K5">
        <f t="shared" si="1"/>
        <v>620962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100500</v>
      </c>
      <c r="R5">
        <f t="shared" si="1"/>
        <v>0</v>
      </c>
      <c r="S5">
        <f t="shared" si="1"/>
        <v>42064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23</v>
      </c>
      <c r="AB5">
        <f t="shared" si="1"/>
        <v>4</v>
      </c>
      <c r="AC5">
        <f t="shared" si="1"/>
        <v>0</v>
      </c>
      <c r="AD5">
        <f t="shared" si="1"/>
        <v>2</v>
      </c>
      <c r="AE5">
        <f t="shared" si="1"/>
        <v>3</v>
      </c>
      <c r="AF5">
        <f t="shared" si="1"/>
        <v>0</v>
      </c>
      <c r="AG5">
        <f t="shared" si="1"/>
        <v>114920</v>
      </c>
      <c r="AH5">
        <f t="shared" si="1"/>
        <v>21450</v>
      </c>
      <c r="AI5">
        <f t="shared" si="1"/>
        <v>23670</v>
      </c>
      <c r="AJ5">
        <f t="shared" si="1"/>
        <v>79560</v>
      </c>
      <c r="AK5">
        <f t="shared" si="1"/>
        <v>0</v>
      </c>
      <c r="AL5">
        <f t="shared" si="1"/>
        <v>95</v>
      </c>
      <c r="AM5">
        <f t="shared" si="1"/>
        <v>2015</v>
      </c>
      <c r="AN5">
        <f t="shared" si="1"/>
        <v>0</v>
      </c>
      <c r="AO5">
        <f t="shared" si="1"/>
        <v>0</v>
      </c>
    </row>
    <row r="6" spans="1:41" x14ac:dyDescent="0.25">
      <c r="A6" t="s">
        <v>1186</v>
      </c>
      <c r="B6">
        <f>MEDIAN(B18:B981)</f>
        <v>198.5</v>
      </c>
      <c r="C6">
        <f t="shared" ref="C6:AO6" si="2">MEDIAN(C18:C981)</f>
        <v>38</v>
      </c>
      <c r="D6">
        <f t="shared" si="2"/>
        <v>528102</v>
      </c>
      <c r="E6">
        <f t="shared" si="2"/>
        <v>37331.5</v>
      </c>
      <c r="F6" t="e">
        <f t="shared" si="2"/>
        <v>#NUM!</v>
      </c>
      <c r="G6" t="e">
        <f t="shared" si="2"/>
        <v>#NUM!</v>
      </c>
      <c r="H6">
        <f t="shared" si="2"/>
        <v>1000</v>
      </c>
      <c r="I6">
        <f t="shared" si="2"/>
        <v>1257.02</v>
      </c>
      <c r="J6">
        <f t="shared" si="2"/>
        <v>0</v>
      </c>
      <c r="K6">
        <f t="shared" si="2"/>
        <v>466623</v>
      </c>
      <c r="L6" t="e">
        <f t="shared" si="2"/>
        <v>#NUM!</v>
      </c>
      <c r="M6" t="e">
        <f t="shared" si="2"/>
        <v>#NUM!</v>
      </c>
      <c r="N6" t="e">
        <f t="shared" si="2"/>
        <v>#NUM!</v>
      </c>
      <c r="O6" t="e">
        <f t="shared" si="2"/>
        <v>#NUM!</v>
      </c>
      <c r="P6" t="e">
        <f t="shared" si="2"/>
        <v>#NUM!</v>
      </c>
      <c r="Q6">
        <f t="shared" si="2"/>
        <v>0</v>
      </c>
      <c r="R6">
        <f t="shared" si="2"/>
        <v>-24300</v>
      </c>
      <c r="S6">
        <f t="shared" si="2"/>
        <v>42035</v>
      </c>
      <c r="T6" t="e">
        <f t="shared" si="2"/>
        <v>#NUM!</v>
      </c>
      <c r="U6" t="e">
        <f t="shared" si="2"/>
        <v>#NUM!</v>
      </c>
      <c r="V6" t="e">
        <f t="shared" si="2"/>
        <v>#NUM!</v>
      </c>
      <c r="W6" t="e">
        <f t="shared" si="2"/>
        <v>#NUM!</v>
      </c>
      <c r="X6" t="e">
        <f t="shared" si="2"/>
        <v>#NUM!</v>
      </c>
      <c r="Y6" t="e">
        <f t="shared" si="2"/>
        <v>#NUM!</v>
      </c>
      <c r="Z6" t="e">
        <f t="shared" si="2"/>
        <v>#NUM!</v>
      </c>
      <c r="AA6">
        <f t="shared" si="2"/>
        <v>12</v>
      </c>
      <c r="AB6">
        <f t="shared" si="2"/>
        <v>1</v>
      </c>
      <c r="AC6" t="e">
        <f t="shared" si="2"/>
        <v>#NUM!</v>
      </c>
      <c r="AD6">
        <f t="shared" si="2"/>
        <v>1</v>
      </c>
      <c r="AE6">
        <f t="shared" si="2"/>
        <v>1</v>
      </c>
      <c r="AF6" t="e">
        <f t="shared" si="2"/>
        <v>#NUM!</v>
      </c>
      <c r="AG6">
        <f t="shared" si="2"/>
        <v>57900</v>
      </c>
      <c r="AH6">
        <f t="shared" si="2"/>
        <v>6795</v>
      </c>
      <c r="AI6">
        <f t="shared" si="2"/>
        <v>6720</v>
      </c>
      <c r="AJ6">
        <f t="shared" si="2"/>
        <v>42140</v>
      </c>
      <c r="AK6" t="e">
        <f t="shared" si="2"/>
        <v>#NUM!</v>
      </c>
      <c r="AL6">
        <f t="shared" si="2"/>
        <v>95</v>
      </c>
      <c r="AM6">
        <f t="shared" si="2"/>
        <v>2005</v>
      </c>
      <c r="AN6" t="e">
        <f t="shared" si="2"/>
        <v>#NUM!</v>
      </c>
      <c r="AO6">
        <f t="shared" si="2"/>
        <v>0</v>
      </c>
    </row>
    <row r="7" spans="1:41" x14ac:dyDescent="0.25">
      <c r="A7" t="s">
        <v>1187</v>
      </c>
      <c r="B7">
        <f>MODE(B18:B981)</f>
        <v>194</v>
      </c>
      <c r="C7">
        <f t="shared" ref="C7:AO7" si="3">MODE(C18:C981)</f>
        <v>43</v>
      </c>
      <c r="D7" t="e">
        <f t="shared" si="3"/>
        <v>#N/A</v>
      </c>
      <c r="E7">
        <f t="shared" si="3"/>
        <v>38718</v>
      </c>
      <c r="F7" t="e">
        <f t="shared" si="3"/>
        <v>#N/A</v>
      </c>
      <c r="G7" t="e">
        <f t="shared" si="3"/>
        <v>#N/A</v>
      </c>
      <c r="H7">
        <f t="shared" si="3"/>
        <v>1000</v>
      </c>
      <c r="I7">
        <f t="shared" si="3"/>
        <v>1215.3599999999999</v>
      </c>
      <c r="J7">
        <f t="shared" si="3"/>
        <v>0</v>
      </c>
      <c r="K7">
        <f t="shared" si="3"/>
        <v>446895</v>
      </c>
      <c r="L7" t="e">
        <f t="shared" si="3"/>
        <v>#N/A</v>
      </c>
      <c r="M7" t="e">
        <f t="shared" si="3"/>
        <v>#N/A</v>
      </c>
      <c r="N7" t="e">
        <f t="shared" si="3"/>
        <v>#N/A</v>
      </c>
      <c r="O7" t="e">
        <f t="shared" si="3"/>
        <v>#N/A</v>
      </c>
      <c r="P7" t="e">
        <f t="shared" si="3"/>
        <v>#N/A</v>
      </c>
      <c r="Q7">
        <f t="shared" si="3"/>
        <v>0</v>
      </c>
      <c r="R7">
        <f t="shared" si="3"/>
        <v>0</v>
      </c>
      <c r="S7">
        <f t="shared" si="3"/>
        <v>42037</v>
      </c>
      <c r="T7" t="e">
        <f t="shared" si="3"/>
        <v>#N/A</v>
      </c>
      <c r="U7" t="e">
        <f t="shared" si="3"/>
        <v>#N/A</v>
      </c>
      <c r="V7" t="e">
        <f t="shared" si="3"/>
        <v>#N/A</v>
      </c>
      <c r="W7" t="e">
        <f t="shared" si="3"/>
        <v>#N/A</v>
      </c>
      <c r="X7" t="e">
        <f t="shared" si="3"/>
        <v>#N/A</v>
      </c>
      <c r="Y7" t="e">
        <f t="shared" si="3"/>
        <v>#N/A</v>
      </c>
      <c r="Z7" t="e">
        <f t="shared" si="3"/>
        <v>#N/A</v>
      </c>
      <c r="AA7">
        <f t="shared" si="3"/>
        <v>17</v>
      </c>
      <c r="AB7">
        <f t="shared" si="3"/>
        <v>1</v>
      </c>
      <c r="AC7" t="e">
        <f t="shared" si="3"/>
        <v>#N/A</v>
      </c>
      <c r="AD7">
        <f t="shared" si="3"/>
        <v>0</v>
      </c>
      <c r="AE7">
        <f t="shared" si="3"/>
        <v>1</v>
      </c>
      <c r="AF7" t="e">
        <f t="shared" si="3"/>
        <v>#N/A</v>
      </c>
      <c r="AG7">
        <f t="shared" si="3"/>
        <v>59400</v>
      </c>
      <c r="AH7">
        <f t="shared" si="3"/>
        <v>0</v>
      </c>
      <c r="AI7">
        <f t="shared" si="3"/>
        <v>0</v>
      </c>
      <c r="AJ7">
        <f t="shared" si="3"/>
        <v>5040</v>
      </c>
      <c r="AK7" t="e">
        <f t="shared" si="3"/>
        <v>#N/A</v>
      </c>
      <c r="AL7">
        <f t="shared" si="3"/>
        <v>95</v>
      </c>
      <c r="AM7">
        <f t="shared" si="3"/>
        <v>2005</v>
      </c>
      <c r="AN7" t="e">
        <f t="shared" si="3"/>
        <v>#N/A</v>
      </c>
      <c r="AO7">
        <f t="shared" si="3"/>
        <v>0</v>
      </c>
    </row>
    <row r="8" spans="1:41" x14ac:dyDescent="0.25">
      <c r="A8" t="s">
        <v>1188</v>
      </c>
      <c r="B8">
        <f>AVERAGE(B18:B981)</f>
        <v>203.95020746887965</v>
      </c>
      <c r="C8">
        <f t="shared" ref="C8:AO8" si="4">AVERAGE(C18:C981)</f>
        <v>38.953319502074692</v>
      </c>
      <c r="D8">
        <f t="shared" si="4"/>
        <v>543103.66286307049</v>
      </c>
      <c r="E8">
        <f t="shared" si="4"/>
        <v>37292.599585062242</v>
      </c>
      <c r="F8" t="e">
        <f t="shared" si="4"/>
        <v>#DIV/0!</v>
      </c>
      <c r="G8" t="e">
        <f t="shared" si="4"/>
        <v>#DIV/0!</v>
      </c>
      <c r="H8">
        <f t="shared" si="4"/>
        <v>1136.4107883817428</v>
      </c>
      <c r="I8">
        <f t="shared" si="4"/>
        <v>1256.5024481327823</v>
      </c>
      <c r="J8">
        <f t="shared" si="4"/>
        <v>1096473.0290456431</v>
      </c>
      <c r="K8">
        <f t="shared" si="4"/>
        <v>501889.72510373447</v>
      </c>
      <c r="L8" t="e">
        <f t="shared" si="4"/>
        <v>#DIV/0!</v>
      </c>
      <c r="M8" t="e">
        <f t="shared" si="4"/>
        <v>#DIV/0!</v>
      </c>
      <c r="N8" t="e">
        <f t="shared" si="4"/>
        <v>#DIV/0!</v>
      </c>
      <c r="O8" t="e">
        <f t="shared" si="4"/>
        <v>#DIV/0!</v>
      </c>
      <c r="P8" t="e">
        <f t="shared" si="4"/>
        <v>#DIV/0!</v>
      </c>
      <c r="Q8">
        <f t="shared" si="4"/>
        <v>25112.531120331951</v>
      </c>
      <c r="R8">
        <f t="shared" si="4"/>
        <v>-26825.207468879667</v>
      </c>
      <c r="S8">
        <f t="shared" si="4"/>
        <v>42034.229253112033</v>
      </c>
      <c r="T8" t="e">
        <f t="shared" si="4"/>
        <v>#DIV/0!</v>
      </c>
      <c r="U8" t="e">
        <f t="shared" si="4"/>
        <v>#DIV/0!</v>
      </c>
      <c r="V8" t="e">
        <f t="shared" si="4"/>
        <v>#DIV/0!</v>
      </c>
      <c r="W8" t="e">
        <f t="shared" si="4"/>
        <v>#DIV/0!</v>
      </c>
      <c r="X8" t="e">
        <f t="shared" si="4"/>
        <v>#DIV/0!</v>
      </c>
      <c r="Y8" t="e">
        <f t="shared" si="4"/>
        <v>#DIV/0!</v>
      </c>
      <c r="Z8" t="e">
        <f t="shared" si="4"/>
        <v>#DIV/0!</v>
      </c>
      <c r="AA8">
        <f t="shared" si="4"/>
        <v>11.66701244813278</v>
      </c>
      <c r="AB8">
        <f t="shared" si="4"/>
        <v>1.8464730290456433</v>
      </c>
      <c r="AC8" t="e">
        <f t="shared" si="4"/>
        <v>#DIV/0!</v>
      </c>
      <c r="AD8">
        <f t="shared" si="4"/>
        <v>0.9885892116182573</v>
      </c>
      <c r="AE8">
        <f t="shared" si="4"/>
        <v>1.4730290456431536</v>
      </c>
      <c r="AF8" t="e">
        <f t="shared" si="4"/>
        <v>#DIV/0!</v>
      </c>
      <c r="AG8">
        <f t="shared" si="4"/>
        <v>52697.803941908714</v>
      </c>
      <c r="AH8">
        <f t="shared" si="4"/>
        <v>7430.7883817427382</v>
      </c>
      <c r="AI8">
        <f t="shared" si="4"/>
        <v>7397.9439834024897</v>
      </c>
      <c r="AJ8">
        <f t="shared" si="4"/>
        <v>37854.273858921159</v>
      </c>
      <c r="AK8" t="e">
        <f t="shared" si="4"/>
        <v>#DIV/0!</v>
      </c>
      <c r="AL8">
        <f t="shared" si="4"/>
        <v>94.019607843137251</v>
      </c>
      <c r="AM8">
        <f t="shared" si="4"/>
        <v>2005.0819502074689</v>
      </c>
      <c r="AN8" t="e">
        <f t="shared" si="4"/>
        <v>#DIV/0!</v>
      </c>
      <c r="AO8">
        <f t="shared" si="4"/>
        <v>0</v>
      </c>
    </row>
    <row r="10" spans="1:41" x14ac:dyDescent="0.25">
      <c r="A10" t="s">
        <v>1191</v>
      </c>
      <c r="B10">
        <f>COUNTBLANK(B14:B1014)</f>
        <v>0</v>
      </c>
      <c r="C10">
        <f t="shared" ref="C10:AO10" si="5">COUNTBLANK(C14:C1014)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</row>
    <row r="14" spans="1:41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  <c r="X14" s="1" t="s">
        <v>22</v>
      </c>
      <c r="Y14" s="1" t="s">
        <v>23</v>
      </c>
      <c r="Z14" s="1" t="s">
        <v>24</v>
      </c>
      <c r="AA14" s="1" t="s">
        <v>25</v>
      </c>
      <c r="AB14" s="1" t="s">
        <v>26</v>
      </c>
      <c r="AC14" s="1" t="s">
        <v>27</v>
      </c>
      <c r="AD14" s="1" t="s">
        <v>28</v>
      </c>
      <c r="AE14" s="1" t="s">
        <v>29</v>
      </c>
      <c r="AF14" s="1" t="s">
        <v>30</v>
      </c>
      <c r="AG14" s="1" t="s">
        <v>31</v>
      </c>
      <c r="AH14" s="1" t="s">
        <v>32</v>
      </c>
      <c r="AI14" s="1" t="s">
        <v>33</v>
      </c>
      <c r="AJ14" s="1" t="s">
        <v>34</v>
      </c>
      <c r="AK14" s="1" t="s">
        <v>35</v>
      </c>
      <c r="AL14" s="1" t="s">
        <v>36</v>
      </c>
      <c r="AM14" s="1" t="s">
        <v>37</v>
      </c>
      <c r="AN14" s="1" t="s">
        <v>38</v>
      </c>
      <c r="AO14" s="1" t="s">
        <v>1180</v>
      </c>
    </row>
    <row r="15" spans="1:41" x14ac:dyDescent="0.25">
      <c r="B15" s="1">
        <v>328</v>
      </c>
      <c r="C15" s="1">
        <v>48</v>
      </c>
      <c r="D15" s="1">
        <v>521585</v>
      </c>
      <c r="E15" s="2">
        <v>41929</v>
      </c>
      <c r="F15" s="1" t="s">
        <v>40</v>
      </c>
      <c r="G15" s="1" t="s">
        <v>41</v>
      </c>
      <c r="H15" s="1">
        <v>1000</v>
      </c>
      <c r="I15" s="1">
        <v>1406.91</v>
      </c>
      <c r="J15" s="1">
        <v>0</v>
      </c>
      <c r="K15" s="1">
        <v>466132</v>
      </c>
      <c r="L15" s="1" t="s">
        <v>42</v>
      </c>
      <c r="M15" s="1" t="s">
        <v>43</v>
      </c>
      <c r="N15" s="1" t="s">
        <v>44</v>
      </c>
      <c r="O15" s="1" t="s">
        <v>45</v>
      </c>
      <c r="P15" s="1" t="s">
        <v>46</v>
      </c>
      <c r="Q15" s="1">
        <v>53300</v>
      </c>
      <c r="R15" s="1">
        <v>0</v>
      </c>
      <c r="S15" s="2">
        <v>42029</v>
      </c>
      <c r="T15" s="1" t="s">
        <v>47</v>
      </c>
      <c r="U15" s="1" t="s">
        <v>48</v>
      </c>
      <c r="V15" s="1" t="s">
        <v>49</v>
      </c>
      <c r="W15" s="1" t="s">
        <v>50</v>
      </c>
      <c r="X15" s="1" t="s">
        <v>51</v>
      </c>
      <c r="Y15" s="1" t="s">
        <v>52</v>
      </c>
      <c r="Z15" s="1" t="s">
        <v>53</v>
      </c>
      <c r="AA15" s="1">
        <v>5</v>
      </c>
      <c r="AB15" s="1">
        <v>1</v>
      </c>
      <c r="AC15" s="1" t="s">
        <v>54</v>
      </c>
      <c r="AD15" s="1">
        <v>1</v>
      </c>
      <c r="AE15" s="1">
        <v>2</v>
      </c>
      <c r="AF15" s="1" t="s">
        <v>54</v>
      </c>
      <c r="AG15" s="1">
        <v>71610</v>
      </c>
      <c r="AH15" s="1">
        <v>6510</v>
      </c>
      <c r="AI15" s="1">
        <v>13020</v>
      </c>
      <c r="AJ15" s="1">
        <v>52080</v>
      </c>
      <c r="AK15" s="1" t="s">
        <v>55</v>
      </c>
      <c r="AL15" s="1" t="s">
        <v>56</v>
      </c>
      <c r="AM15" s="1">
        <v>2004</v>
      </c>
      <c r="AN15" s="1" t="s">
        <v>57</v>
      </c>
      <c r="AO15">
        <f>COUNTBLANK(B15:AN15)</f>
        <v>0</v>
      </c>
    </row>
    <row r="16" spans="1:41" x14ac:dyDescent="0.25">
      <c r="B16" s="1">
        <v>228</v>
      </c>
      <c r="C16" s="1">
        <v>42</v>
      </c>
      <c r="D16" s="1">
        <v>342868</v>
      </c>
      <c r="E16" s="2">
        <v>38895</v>
      </c>
      <c r="F16" s="1" t="s">
        <v>58</v>
      </c>
      <c r="G16" s="1" t="s">
        <v>41</v>
      </c>
      <c r="H16" s="1">
        <v>2000</v>
      </c>
      <c r="I16" s="1">
        <v>1197.22</v>
      </c>
      <c r="J16" s="1">
        <v>5000000</v>
      </c>
      <c r="K16" s="1">
        <v>468176</v>
      </c>
      <c r="L16" s="1" t="s">
        <v>42</v>
      </c>
      <c r="M16" s="1" t="s">
        <v>43</v>
      </c>
      <c r="N16" s="1" t="s">
        <v>59</v>
      </c>
      <c r="O16" s="1" t="s">
        <v>60</v>
      </c>
      <c r="P16" s="1" t="s">
        <v>61</v>
      </c>
      <c r="Q16" s="1">
        <v>0</v>
      </c>
      <c r="R16" s="1">
        <v>0</v>
      </c>
      <c r="S16" s="2">
        <v>42025</v>
      </c>
      <c r="T16" s="1" t="s">
        <v>62</v>
      </c>
      <c r="U16" s="1" t="s">
        <v>63</v>
      </c>
      <c r="V16" s="1" t="s">
        <v>64</v>
      </c>
      <c r="W16" s="1" t="s">
        <v>50</v>
      </c>
      <c r="X16" s="1" t="s">
        <v>65</v>
      </c>
      <c r="Y16" s="1" t="s">
        <v>66</v>
      </c>
      <c r="Z16" s="1" t="s">
        <v>67</v>
      </c>
      <c r="AA16" s="1">
        <v>8</v>
      </c>
      <c r="AB16" s="1">
        <v>1</v>
      </c>
      <c r="AC16" s="1" t="s">
        <v>63</v>
      </c>
      <c r="AD16" s="1">
        <v>0</v>
      </c>
      <c r="AE16" s="1">
        <v>0</v>
      </c>
      <c r="AF16" s="1" t="s">
        <v>63</v>
      </c>
      <c r="AG16" s="1">
        <v>5070</v>
      </c>
      <c r="AH16" s="1">
        <v>780</v>
      </c>
      <c r="AI16" s="1">
        <v>780</v>
      </c>
      <c r="AJ16" s="1">
        <v>3510</v>
      </c>
      <c r="AK16" s="1" t="s">
        <v>68</v>
      </c>
      <c r="AL16" s="1" t="s">
        <v>69</v>
      </c>
      <c r="AM16" s="1">
        <v>2007</v>
      </c>
      <c r="AN16" s="1" t="s">
        <v>57</v>
      </c>
      <c r="AO16">
        <f t="shared" ref="AO16:AO79" si="6">COUNTBLANK(B16:AN16)</f>
        <v>0</v>
      </c>
    </row>
    <row r="17" spans="2:41" x14ac:dyDescent="0.25">
      <c r="B17" s="1">
        <v>134</v>
      </c>
      <c r="C17" s="1">
        <v>29</v>
      </c>
      <c r="D17" s="1">
        <v>687698</v>
      </c>
      <c r="E17" s="2">
        <v>36775</v>
      </c>
      <c r="F17" s="1" t="s">
        <v>40</v>
      </c>
      <c r="G17" s="1" t="s">
        <v>70</v>
      </c>
      <c r="H17" s="1">
        <v>2000</v>
      </c>
      <c r="I17" s="1">
        <v>1413.14</v>
      </c>
      <c r="J17" s="1">
        <v>5000000</v>
      </c>
      <c r="K17" s="1">
        <v>430632</v>
      </c>
      <c r="L17" s="1" t="s">
        <v>71</v>
      </c>
      <c r="M17" s="1" t="s">
        <v>72</v>
      </c>
      <c r="N17" s="1" t="s">
        <v>73</v>
      </c>
      <c r="O17" s="1" t="s">
        <v>74</v>
      </c>
      <c r="P17" s="1" t="s">
        <v>75</v>
      </c>
      <c r="Q17" s="1">
        <v>35100</v>
      </c>
      <c r="R17" s="1">
        <v>0</v>
      </c>
      <c r="S17" s="2">
        <v>42057</v>
      </c>
      <c r="T17" s="1" t="s">
        <v>76</v>
      </c>
      <c r="U17" s="1" t="s">
        <v>77</v>
      </c>
      <c r="V17" s="1" t="s">
        <v>64</v>
      </c>
      <c r="W17" s="1" t="s">
        <v>50</v>
      </c>
      <c r="X17" s="1" t="s">
        <v>78</v>
      </c>
      <c r="Y17" s="1" t="s">
        <v>52</v>
      </c>
      <c r="Z17" s="1" t="s">
        <v>79</v>
      </c>
      <c r="AA17" s="1">
        <v>7</v>
      </c>
      <c r="AB17" s="1">
        <v>3</v>
      </c>
      <c r="AC17" s="1" t="s">
        <v>80</v>
      </c>
      <c r="AD17" s="1">
        <v>2</v>
      </c>
      <c r="AE17" s="1">
        <v>3</v>
      </c>
      <c r="AF17" s="1" t="s">
        <v>80</v>
      </c>
      <c r="AG17" s="1">
        <v>34650</v>
      </c>
      <c r="AH17" s="1">
        <v>7700</v>
      </c>
      <c r="AI17" s="1">
        <v>3850</v>
      </c>
      <c r="AJ17" s="1">
        <v>23100</v>
      </c>
      <c r="AK17" s="1" t="s">
        <v>81</v>
      </c>
      <c r="AL17" s="1" t="s">
        <v>82</v>
      </c>
      <c r="AM17" s="1">
        <v>2007</v>
      </c>
      <c r="AN17" s="1" t="s">
        <v>83</v>
      </c>
      <c r="AO17">
        <f t="shared" si="6"/>
        <v>0</v>
      </c>
    </row>
    <row r="18" spans="2:41" x14ac:dyDescent="0.25">
      <c r="B18" s="1">
        <v>256</v>
      </c>
      <c r="C18" s="1">
        <v>41</v>
      </c>
      <c r="D18" s="1">
        <v>227811</v>
      </c>
      <c r="E18" s="2">
        <v>33018</v>
      </c>
      <c r="F18" s="1" t="s">
        <v>84</v>
      </c>
      <c r="G18" s="1" t="s">
        <v>41</v>
      </c>
      <c r="H18" s="1">
        <v>2000</v>
      </c>
      <c r="I18" s="1">
        <v>1415.74</v>
      </c>
      <c r="J18" s="1">
        <v>6000000</v>
      </c>
      <c r="K18" s="1">
        <v>608117</v>
      </c>
      <c r="L18" s="1" t="s">
        <v>71</v>
      </c>
      <c r="M18" s="1" t="s">
        <v>72</v>
      </c>
      <c r="N18" s="1" t="s">
        <v>85</v>
      </c>
      <c r="O18" s="1" t="s">
        <v>1197</v>
      </c>
      <c r="P18" s="1" t="s">
        <v>86</v>
      </c>
      <c r="Q18" s="1">
        <v>48900</v>
      </c>
      <c r="R18" s="1">
        <v>-62400</v>
      </c>
      <c r="S18" s="2">
        <v>42014</v>
      </c>
      <c r="T18" s="1" t="s">
        <v>47</v>
      </c>
      <c r="U18" s="1" t="s">
        <v>87</v>
      </c>
      <c r="V18" s="1" t="s">
        <v>49</v>
      </c>
      <c r="W18" s="1" t="s">
        <v>50</v>
      </c>
      <c r="X18" s="1" t="s">
        <v>40</v>
      </c>
      <c r="Y18" s="1" t="s">
        <v>88</v>
      </c>
      <c r="Z18" s="1" t="s">
        <v>89</v>
      </c>
      <c r="AA18" s="1">
        <v>5</v>
      </c>
      <c r="AB18" s="1">
        <v>1</v>
      </c>
      <c r="AC18" s="1" t="s">
        <v>63</v>
      </c>
      <c r="AD18" s="1">
        <v>1</v>
      </c>
      <c r="AE18" s="1">
        <v>2</v>
      </c>
      <c r="AF18" s="1" t="s">
        <v>80</v>
      </c>
      <c r="AG18" s="1">
        <v>63400</v>
      </c>
      <c r="AH18" s="1">
        <v>6340</v>
      </c>
      <c r="AI18" s="1">
        <v>6340</v>
      </c>
      <c r="AJ18" s="1">
        <v>50720</v>
      </c>
      <c r="AK18" s="1" t="s">
        <v>90</v>
      </c>
      <c r="AL18" s="1" t="s">
        <v>91</v>
      </c>
      <c r="AM18" s="1">
        <v>2014</v>
      </c>
      <c r="AN18" s="1" t="s">
        <v>57</v>
      </c>
      <c r="AO18">
        <f t="shared" si="6"/>
        <v>0</v>
      </c>
    </row>
    <row r="19" spans="2:41" x14ac:dyDescent="0.25">
      <c r="B19" s="1">
        <v>228</v>
      </c>
      <c r="C19" s="1">
        <v>44</v>
      </c>
      <c r="D19" s="1">
        <v>367455</v>
      </c>
      <c r="E19" s="2">
        <v>41796</v>
      </c>
      <c r="F19" s="1" t="s">
        <v>84</v>
      </c>
      <c r="G19" s="1" t="s">
        <v>92</v>
      </c>
      <c r="H19" s="1">
        <v>1000</v>
      </c>
      <c r="I19" s="1">
        <v>1583.91</v>
      </c>
      <c r="J19" s="1">
        <v>6000000</v>
      </c>
      <c r="K19" s="1">
        <v>610706</v>
      </c>
      <c r="L19" s="1" t="s">
        <v>42</v>
      </c>
      <c r="M19" s="1" t="s">
        <v>93</v>
      </c>
      <c r="N19" s="1" t="s">
        <v>73</v>
      </c>
      <c r="O19" s="1" t="s">
        <v>1197</v>
      </c>
      <c r="P19" s="1" t="s">
        <v>86</v>
      </c>
      <c r="Q19" s="1">
        <v>66000</v>
      </c>
      <c r="R19" s="1">
        <v>-46000</v>
      </c>
      <c r="S19" s="2">
        <v>42052</v>
      </c>
      <c r="T19" s="1" t="s">
        <v>62</v>
      </c>
      <c r="U19" s="1" t="s">
        <v>63</v>
      </c>
      <c r="V19" s="1" t="s">
        <v>64</v>
      </c>
      <c r="W19" s="1" t="s">
        <v>94</v>
      </c>
      <c r="X19" s="1" t="s">
        <v>78</v>
      </c>
      <c r="Y19" s="1" t="s">
        <v>88</v>
      </c>
      <c r="Z19" s="1" t="s">
        <v>95</v>
      </c>
      <c r="AA19" s="1">
        <v>20</v>
      </c>
      <c r="AB19" s="1">
        <v>1</v>
      </c>
      <c r="AC19" s="1" t="s">
        <v>80</v>
      </c>
      <c r="AD19" s="1">
        <v>0</v>
      </c>
      <c r="AE19" s="1">
        <v>1</v>
      </c>
      <c r="AF19" s="1" t="s">
        <v>80</v>
      </c>
      <c r="AG19" s="1">
        <v>6500</v>
      </c>
      <c r="AH19" s="1">
        <v>1300</v>
      </c>
      <c r="AI19" s="1">
        <v>650</v>
      </c>
      <c r="AJ19" s="1">
        <v>4550</v>
      </c>
      <c r="AK19" s="1" t="s">
        <v>96</v>
      </c>
      <c r="AL19" s="1" t="s">
        <v>97</v>
      </c>
      <c r="AM19" s="1">
        <v>2009</v>
      </c>
      <c r="AN19" s="1" t="s">
        <v>83</v>
      </c>
      <c r="AO19">
        <f t="shared" si="6"/>
        <v>0</v>
      </c>
    </row>
    <row r="20" spans="2:41" x14ac:dyDescent="0.25">
      <c r="B20" s="1">
        <v>256</v>
      </c>
      <c r="C20" s="1">
        <v>39</v>
      </c>
      <c r="D20" s="1">
        <v>104594</v>
      </c>
      <c r="E20" s="2">
        <v>39002</v>
      </c>
      <c r="F20" s="1" t="s">
        <v>40</v>
      </c>
      <c r="G20" s="1" t="s">
        <v>41</v>
      </c>
      <c r="H20" s="1">
        <v>1000</v>
      </c>
      <c r="I20" s="1">
        <v>1351.1</v>
      </c>
      <c r="J20" s="1">
        <v>0</v>
      </c>
      <c r="K20" s="1">
        <v>478456</v>
      </c>
      <c r="L20" s="1" t="s">
        <v>71</v>
      </c>
      <c r="M20" s="1" t="s">
        <v>72</v>
      </c>
      <c r="N20" s="1" t="s">
        <v>98</v>
      </c>
      <c r="O20" s="1" t="s">
        <v>99</v>
      </c>
      <c r="P20" s="1" t="s">
        <v>86</v>
      </c>
      <c r="Q20" s="1">
        <v>0</v>
      </c>
      <c r="R20" s="1">
        <v>0</v>
      </c>
      <c r="S20" s="2">
        <v>42006</v>
      </c>
      <c r="T20" s="1" t="s">
        <v>76</v>
      </c>
      <c r="U20" s="1" t="s">
        <v>77</v>
      </c>
      <c r="V20" s="1" t="s">
        <v>49</v>
      </c>
      <c r="W20" s="1" t="s">
        <v>100</v>
      </c>
      <c r="X20" s="1" t="s">
        <v>51</v>
      </c>
      <c r="Y20" s="1" t="s">
        <v>88</v>
      </c>
      <c r="Z20" s="1" t="s">
        <v>101</v>
      </c>
      <c r="AA20" s="1">
        <v>19</v>
      </c>
      <c r="AB20" s="1">
        <v>3</v>
      </c>
      <c r="AC20" s="1" t="s">
        <v>80</v>
      </c>
      <c r="AD20" s="1">
        <v>0</v>
      </c>
      <c r="AE20" s="1">
        <v>2</v>
      </c>
      <c r="AF20" s="1" t="s">
        <v>80</v>
      </c>
      <c r="AG20" s="1">
        <v>64100</v>
      </c>
      <c r="AH20" s="1">
        <v>6410</v>
      </c>
      <c r="AI20" s="1">
        <v>6410</v>
      </c>
      <c r="AJ20" s="1">
        <v>51280</v>
      </c>
      <c r="AK20" s="1" t="s">
        <v>55</v>
      </c>
      <c r="AL20" s="1">
        <v>95</v>
      </c>
      <c r="AM20" s="1">
        <v>2003</v>
      </c>
      <c r="AN20" s="1" t="s">
        <v>57</v>
      </c>
      <c r="AO20">
        <f t="shared" si="6"/>
        <v>0</v>
      </c>
    </row>
    <row r="21" spans="2:41" x14ac:dyDescent="0.25">
      <c r="B21" s="1">
        <v>137</v>
      </c>
      <c r="C21" s="1">
        <v>34</v>
      </c>
      <c r="D21" s="1">
        <v>413978</v>
      </c>
      <c r="E21" s="2">
        <v>36681</v>
      </c>
      <c r="F21" s="1" t="s">
        <v>58</v>
      </c>
      <c r="G21" s="1" t="s">
        <v>41</v>
      </c>
      <c r="H21" s="1">
        <v>1000</v>
      </c>
      <c r="I21" s="1">
        <v>1333.35</v>
      </c>
      <c r="J21" s="1">
        <v>0</v>
      </c>
      <c r="K21" s="1">
        <v>441716</v>
      </c>
      <c r="L21" s="1" t="s">
        <v>42</v>
      </c>
      <c r="M21" s="1" t="s">
        <v>142</v>
      </c>
      <c r="N21" s="1" t="s">
        <v>102</v>
      </c>
      <c r="O21" s="1" t="s">
        <v>74</v>
      </c>
      <c r="P21" s="1" t="s">
        <v>46</v>
      </c>
      <c r="Q21" s="1">
        <v>0</v>
      </c>
      <c r="R21" s="1">
        <v>-77000</v>
      </c>
      <c r="S21" s="2">
        <v>42017</v>
      </c>
      <c r="T21" s="1" t="s">
        <v>76</v>
      </c>
      <c r="U21" s="1" t="s">
        <v>87</v>
      </c>
      <c r="V21" s="1" t="s">
        <v>64</v>
      </c>
      <c r="W21" s="1" t="s">
        <v>50</v>
      </c>
      <c r="X21" s="1" t="s">
        <v>78</v>
      </c>
      <c r="Y21" s="1" t="s">
        <v>103</v>
      </c>
      <c r="Z21" s="1" t="s">
        <v>104</v>
      </c>
      <c r="AA21" s="1">
        <v>0</v>
      </c>
      <c r="AB21" s="1">
        <v>3</v>
      </c>
      <c r="AC21" s="1" t="s">
        <v>63</v>
      </c>
      <c r="AD21" s="1">
        <v>0</v>
      </c>
      <c r="AE21" s="1">
        <v>0</v>
      </c>
      <c r="AF21" s="1" t="s">
        <v>63</v>
      </c>
      <c r="AG21" s="1">
        <v>78650</v>
      </c>
      <c r="AH21" s="1">
        <v>21450</v>
      </c>
      <c r="AI21" s="1">
        <v>7150</v>
      </c>
      <c r="AJ21" s="1">
        <v>50050</v>
      </c>
      <c r="AK21" s="1" t="s">
        <v>105</v>
      </c>
      <c r="AL21" s="1" t="s">
        <v>106</v>
      </c>
      <c r="AM21" s="1">
        <v>2012</v>
      </c>
      <c r="AN21" s="1" t="s">
        <v>83</v>
      </c>
      <c r="AO21">
        <f t="shared" si="6"/>
        <v>0</v>
      </c>
    </row>
    <row r="22" spans="2:41" x14ac:dyDescent="0.25">
      <c r="B22" s="1">
        <v>165</v>
      </c>
      <c r="C22" s="1">
        <v>37</v>
      </c>
      <c r="D22" s="1">
        <v>429027</v>
      </c>
      <c r="E22" s="2">
        <v>32907</v>
      </c>
      <c r="F22" s="1" t="s">
        <v>84</v>
      </c>
      <c r="G22" s="1" t="s">
        <v>70</v>
      </c>
      <c r="H22" s="1">
        <v>1000</v>
      </c>
      <c r="I22" s="1">
        <v>1137.03</v>
      </c>
      <c r="J22" s="1">
        <v>0</v>
      </c>
      <c r="K22" s="1">
        <v>603195</v>
      </c>
      <c r="L22" s="1" t="s">
        <v>42</v>
      </c>
      <c r="M22" s="1" t="s">
        <v>93</v>
      </c>
      <c r="N22" s="1" t="s">
        <v>98</v>
      </c>
      <c r="O22" s="1" t="s">
        <v>107</v>
      </c>
      <c r="P22" s="1" t="s">
        <v>86</v>
      </c>
      <c r="Q22" s="1">
        <v>0</v>
      </c>
      <c r="R22" s="1">
        <v>0</v>
      </c>
      <c r="S22" s="2">
        <v>42062</v>
      </c>
      <c r="T22" s="1" t="s">
        <v>76</v>
      </c>
      <c r="U22" s="1" t="s">
        <v>87</v>
      </c>
      <c r="V22" s="1" t="s">
        <v>108</v>
      </c>
      <c r="W22" s="1" t="s">
        <v>50</v>
      </c>
      <c r="X22" s="1" t="s">
        <v>65</v>
      </c>
      <c r="Y22" s="1" t="s">
        <v>52</v>
      </c>
      <c r="Z22" s="1" t="s">
        <v>109</v>
      </c>
      <c r="AA22" s="1">
        <v>23</v>
      </c>
      <c r="AB22" s="1">
        <v>3</v>
      </c>
      <c r="AC22" s="1" t="s">
        <v>63</v>
      </c>
      <c r="AD22" s="1">
        <v>2</v>
      </c>
      <c r="AE22" s="1">
        <v>2</v>
      </c>
      <c r="AF22" s="1" t="s">
        <v>54</v>
      </c>
      <c r="AG22" s="1">
        <v>51590</v>
      </c>
      <c r="AH22" s="1">
        <v>9380</v>
      </c>
      <c r="AI22" s="1">
        <v>9380</v>
      </c>
      <c r="AJ22" s="1">
        <v>32830</v>
      </c>
      <c r="AK22" s="1" t="s">
        <v>110</v>
      </c>
      <c r="AL22" s="1" t="s">
        <v>111</v>
      </c>
      <c r="AM22" s="1">
        <v>2015</v>
      </c>
      <c r="AN22" s="1" t="s">
        <v>83</v>
      </c>
      <c r="AO22">
        <f t="shared" si="6"/>
        <v>0</v>
      </c>
    </row>
    <row r="23" spans="2:41" x14ac:dyDescent="0.25">
      <c r="B23" s="1">
        <v>27</v>
      </c>
      <c r="C23" s="1">
        <v>33</v>
      </c>
      <c r="D23" s="1">
        <v>485665</v>
      </c>
      <c r="E23" s="2">
        <v>35466</v>
      </c>
      <c r="F23" s="1" t="s">
        <v>84</v>
      </c>
      <c r="G23" s="1" t="s">
        <v>70</v>
      </c>
      <c r="H23" s="1">
        <v>500</v>
      </c>
      <c r="I23" s="1">
        <v>1442.99</v>
      </c>
      <c r="J23" s="1">
        <v>0</v>
      </c>
      <c r="K23" s="1">
        <v>601734</v>
      </c>
      <c r="L23" s="1" t="s">
        <v>71</v>
      </c>
      <c r="M23" s="1" t="s">
        <v>72</v>
      </c>
      <c r="N23" s="1" t="s">
        <v>112</v>
      </c>
      <c r="O23" s="1" t="s">
        <v>113</v>
      </c>
      <c r="P23" s="1" t="s">
        <v>75</v>
      </c>
      <c r="Q23" s="1">
        <v>0</v>
      </c>
      <c r="R23" s="1">
        <v>0</v>
      </c>
      <c r="S23" s="2">
        <v>42034</v>
      </c>
      <c r="T23" s="1" t="s">
        <v>47</v>
      </c>
      <c r="U23" s="1" t="s">
        <v>87</v>
      </c>
      <c r="V23" s="1" t="s">
        <v>108</v>
      </c>
      <c r="W23" s="1" t="s">
        <v>50</v>
      </c>
      <c r="X23" s="1" t="s">
        <v>114</v>
      </c>
      <c r="Y23" s="1" t="s">
        <v>88</v>
      </c>
      <c r="Z23" s="1" t="s">
        <v>115</v>
      </c>
      <c r="AA23" s="1">
        <v>21</v>
      </c>
      <c r="AB23" s="1">
        <v>1</v>
      </c>
      <c r="AC23" s="1" t="s">
        <v>80</v>
      </c>
      <c r="AD23" s="1">
        <v>1</v>
      </c>
      <c r="AE23" s="1">
        <v>1</v>
      </c>
      <c r="AF23" s="1" t="s">
        <v>54</v>
      </c>
      <c r="AG23" s="1">
        <v>27700</v>
      </c>
      <c r="AH23" s="1">
        <v>2770</v>
      </c>
      <c r="AI23" s="1">
        <v>2770</v>
      </c>
      <c r="AJ23" s="1">
        <v>22160</v>
      </c>
      <c r="AK23" s="1" t="s">
        <v>116</v>
      </c>
      <c r="AL23" s="1" t="s">
        <v>117</v>
      </c>
      <c r="AM23" s="1">
        <v>2012</v>
      </c>
      <c r="AN23" s="1" t="s">
        <v>83</v>
      </c>
      <c r="AO23">
        <f t="shared" si="6"/>
        <v>0</v>
      </c>
    </row>
    <row r="24" spans="2:41" x14ac:dyDescent="0.25">
      <c r="B24" s="1">
        <v>212</v>
      </c>
      <c r="C24" s="1">
        <v>42</v>
      </c>
      <c r="D24" s="1">
        <v>636550</v>
      </c>
      <c r="E24" s="2">
        <v>40749</v>
      </c>
      <c r="F24" s="1" t="s">
        <v>84</v>
      </c>
      <c r="G24" s="1" t="s">
        <v>70</v>
      </c>
      <c r="H24" s="1">
        <v>500</v>
      </c>
      <c r="I24" s="1">
        <v>1315.68</v>
      </c>
      <c r="J24" s="1">
        <v>0</v>
      </c>
      <c r="K24" s="1">
        <v>600983</v>
      </c>
      <c r="L24" s="1" t="s">
        <v>42</v>
      </c>
      <c r="M24" s="1" t="s">
        <v>72</v>
      </c>
      <c r="N24" s="1" t="s">
        <v>118</v>
      </c>
      <c r="O24" s="1" t="s">
        <v>119</v>
      </c>
      <c r="P24" s="1" t="s">
        <v>120</v>
      </c>
      <c r="Q24" s="1">
        <v>0</v>
      </c>
      <c r="R24" s="1">
        <v>-39300</v>
      </c>
      <c r="S24" s="2">
        <v>42009</v>
      </c>
      <c r="T24" s="1" t="s">
        <v>47</v>
      </c>
      <c r="U24" s="1" t="s">
        <v>77</v>
      </c>
      <c r="V24" s="1" t="s">
        <v>108</v>
      </c>
      <c r="W24" s="1" t="s">
        <v>121</v>
      </c>
      <c r="X24" s="1" t="s">
        <v>122</v>
      </c>
      <c r="Y24" s="1" t="s">
        <v>123</v>
      </c>
      <c r="Z24" s="1" t="s">
        <v>124</v>
      </c>
      <c r="AA24" s="1">
        <v>14</v>
      </c>
      <c r="AB24" s="1">
        <v>1</v>
      </c>
      <c r="AC24" s="1" t="s">
        <v>80</v>
      </c>
      <c r="AD24" s="1">
        <v>2</v>
      </c>
      <c r="AE24" s="1">
        <v>1</v>
      </c>
      <c r="AF24" s="1" t="s">
        <v>63</v>
      </c>
      <c r="AG24" s="1">
        <v>42300</v>
      </c>
      <c r="AH24" s="1">
        <v>4700</v>
      </c>
      <c r="AI24" s="1">
        <v>4700</v>
      </c>
      <c r="AJ24" s="1">
        <v>32900</v>
      </c>
      <c r="AK24" s="1" t="s">
        <v>55</v>
      </c>
      <c r="AL24" s="1" t="s">
        <v>56</v>
      </c>
      <c r="AM24" s="1">
        <v>1996</v>
      </c>
      <c r="AN24" s="1" t="s">
        <v>83</v>
      </c>
      <c r="AO24">
        <f t="shared" si="6"/>
        <v>0</v>
      </c>
    </row>
    <row r="25" spans="2:41" x14ac:dyDescent="0.25">
      <c r="B25" s="1">
        <v>235</v>
      </c>
      <c r="C25" s="1">
        <v>42</v>
      </c>
      <c r="D25" s="1">
        <v>543610</v>
      </c>
      <c r="E25" s="2">
        <v>37402</v>
      </c>
      <c r="F25" s="1" t="s">
        <v>40</v>
      </c>
      <c r="G25" s="1" t="s">
        <v>70</v>
      </c>
      <c r="H25" s="1">
        <v>500</v>
      </c>
      <c r="I25" s="1">
        <v>1253.1199999999999</v>
      </c>
      <c r="J25" s="1">
        <v>4000000</v>
      </c>
      <c r="K25" s="1">
        <v>462283</v>
      </c>
      <c r="L25" s="1" t="s">
        <v>71</v>
      </c>
      <c r="M25" s="1" t="s">
        <v>125</v>
      </c>
      <c r="N25" s="1" t="s">
        <v>126</v>
      </c>
      <c r="O25" s="1" t="s">
        <v>127</v>
      </c>
      <c r="P25" s="1" t="s">
        <v>61</v>
      </c>
      <c r="Q25" s="1">
        <v>38400</v>
      </c>
      <c r="R25" s="1">
        <v>0</v>
      </c>
      <c r="S25" s="2">
        <v>42010</v>
      </c>
      <c r="T25" s="1" t="s">
        <v>47</v>
      </c>
      <c r="U25" s="1" t="s">
        <v>87</v>
      </c>
      <c r="V25" s="1" t="s">
        <v>108</v>
      </c>
      <c r="W25" s="1" t="s">
        <v>50</v>
      </c>
      <c r="X25" s="1" t="s">
        <v>78</v>
      </c>
      <c r="Y25" s="1" t="s">
        <v>128</v>
      </c>
      <c r="Z25" s="1" t="s">
        <v>129</v>
      </c>
      <c r="AA25" s="1">
        <v>22</v>
      </c>
      <c r="AB25" s="1">
        <v>1</v>
      </c>
      <c r="AC25" s="1" t="s">
        <v>54</v>
      </c>
      <c r="AD25" s="1">
        <v>2</v>
      </c>
      <c r="AE25" s="1">
        <v>2</v>
      </c>
      <c r="AF25" s="1" t="s">
        <v>63</v>
      </c>
      <c r="AG25" s="1">
        <v>87010</v>
      </c>
      <c r="AH25" s="1">
        <v>7910</v>
      </c>
      <c r="AI25" s="1">
        <v>15820</v>
      </c>
      <c r="AJ25" s="1">
        <v>63280</v>
      </c>
      <c r="AK25" s="1" t="s">
        <v>130</v>
      </c>
      <c r="AL25" s="1" t="s">
        <v>131</v>
      </c>
      <c r="AM25" s="1">
        <v>2002</v>
      </c>
      <c r="AN25" s="1" t="s">
        <v>83</v>
      </c>
      <c r="AO25">
        <f t="shared" si="6"/>
        <v>0</v>
      </c>
    </row>
    <row r="26" spans="2:41" x14ac:dyDescent="0.25">
      <c r="B26" s="1">
        <v>447</v>
      </c>
      <c r="C26" s="1">
        <v>61</v>
      </c>
      <c r="D26" s="1">
        <v>214618</v>
      </c>
      <c r="E26" s="2">
        <v>36309</v>
      </c>
      <c r="F26" s="1" t="s">
        <v>40</v>
      </c>
      <c r="G26" s="1" t="s">
        <v>70</v>
      </c>
      <c r="H26" s="1">
        <v>2000</v>
      </c>
      <c r="I26" s="1">
        <v>1097</v>
      </c>
      <c r="J26" s="1">
        <v>0</v>
      </c>
      <c r="K26" s="1">
        <v>615561</v>
      </c>
      <c r="L26" s="1" t="s">
        <v>71</v>
      </c>
      <c r="M26" s="1" t="s">
        <v>132</v>
      </c>
      <c r="N26" s="1" t="s">
        <v>126</v>
      </c>
      <c r="O26" s="1" t="s">
        <v>133</v>
      </c>
      <c r="P26" s="1" t="s">
        <v>61</v>
      </c>
      <c r="Q26" s="1">
        <v>0</v>
      </c>
      <c r="R26" s="1">
        <v>-51000</v>
      </c>
      <c r="S26" s="2">
        <v>42050</v>
      </c>
      <c r="T26" s="1" t="s">
        <v>76</v>
      </c>
      <c r="U26" s="1" t="s">
        <v>87</v>
      </c>
      <c r="V26" s="1" t="s">
        <v>49</v>
      </c>
      <c r="W26" s="1" t="s">
        <v>100</v>
      </c>
      <c r="X26" s="1" t="s">
        <v>51</v>
      </c>
      <c r="Y26" s="1" t="s">
        <v>103</v>
      </c>
      <c r="Z26" s="1" t="s">
        <v>134</v>
      </c>
      <c r="AA26" s="1">
        <v>21</v>
      </c>
      <c r="AB26" s="1">
        <v>3</v>
      </c>
      <c r="AC26" s="1" t="s">
        <v>54</v>
      </c>
      <c r="AD26" s="1">
        <v>1</v>
      </c>
      <c r="AE26" s="1">
        <v>2</v>
      </c>
      <c r="AF26" s="1" t="s">
        <v>54</v>
      </c>
      <c r="AG26" s="1">
        <v>114920</v>
      </c>
      <c r="AH26" s="1">
        <v>17680</v>
      </c>
      <c r="AI26" s="1">
        <v>17680</v>
      </c>
      <c r="AJ26" s="1">
        <v>79560</v>
      </c>
      <c r="AK26" s="1" t="s">
        <v>110</v>
      </c>
      <c r="AL26" s="1" t="s">
        <v>135</v>
      </c>
      <c r="AM26" s="1">
        <v>2006</v>
      </c>
      <c r="AN26" s="1" t="s">
        <v>83</v>
      </c>
      <c r="AO26">
        <f t="shared" si="6"/>
        <v>0</v>
      </c>
    </row>
    <row r="27" spans="2:41" x14ac:dyDescent="0.25">
      <c r="B27" s="1">
        <v>60</v>
      </c>
      <c r="C27" s="1">
        <v>23</v>
      </c>
      <c r="D27" s="1">
        <v>842643</v>
      </c>
      <c r="E27" s="2">
        <v>35754</v>
      </c>
      <c r="F27" s="1" t="s">
        <v>40</v>
      </c>
      <c r="G27" s="1" t="s">
        <v>92</v>
      </c>
      <c r="H27" s="1">
        <v>500</v>
      </c>
      <c r="I27" s="1">
        <v>1215.3599999999999</v>
      </c>
      <c r="J27" s="1">
        <v>3000000</v>
      </c>
      <c r="K27" s="1">
        <v>432220</v>
      </c>
      <c r="L27" s="1" t="s">
        <v>42</v>
      </c>
      <c r="M27" s="1" t="s">
        <v>43</v>
      </c>
      <c r="N27" s="1" t="s">
        <v>136</v>
      </c>
      <c r="O27" s="1" t="s">
        <v>60</v>
      </c>
      <c r="P27" s="1" t="s">
        <v>120</v>
      </c>
      <c r="Q27" s="1">
        <v>0</v>
      </c>
      <c r="R27" s="1">
        <v>0</v>
      </c>
      <c r="S27" s="2">
        <v>42026</v>
      </c>
      <c r="T27" s="1" t="s">
        <v>47</v>
      </c>
      <c r="U27" s="1" t="s">
        <v>77</v>
      </c>
      <c r="V27" s="1" t="s">
        <v>108</v>
      </c>
      <c r="W27" s="1" t="s">
        <v>137</v>
      </c>
      <c r="X27" s="1" t="s">
        <v>51</v>
      </c>
      <c r="Y27" s="1" t="s">
        <v>128</v>
      </c>
      <c r="Z27" s="1" t="s">
        <v>138</v>
      </c>
      <c r="AA27" s="1">
        <v>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56520</v>
      </c>
      <c r="AH27" s="1">
        <v>4710</v>
      </c>
      <c r="AI27" s="1">
        <v>9420</v>
      </c>
      <c r="AJ27" s="1">
        <v>42390</v>
      </c>
      <c r="AK27" s="1" t="s">
        <v>55</v>
      </c>
      <c r="AL27" s="1">
        <v>95</v>
      </c>
      <c r="AM27" s="1">
        <v>2000</v>
      </c>
      <c r="AN27" s="1" t="s">
        <v>83</v>
      </c>
      <c r="AO27">
        <f t="shared" si="6"/>
        <v>0</v>
      </c>
    </row>
    <row r="28" spans="2:41" x14ac:dyDescent="0.25">
      <c r="B28" s="1">
        <v>121</v>
      </c>
      <c r="C28" s="1">
        <v>34</v>
      </c>
      <c r="D28" s="1">
        <v>626808</v>
      </c>
      <c r="E28" s="2">
        <v>41208</v>
      </c>
      <c r="F28" s="1" t="s">
        <v>40</v>
      </c>
      <c r="G28" s="1" t="s">
        <v>70</v>
      </c>
      <c r="H28" s="1">
        <v>1000</v>
      </c>
      <c r="I28" s="1">
        <v>936.61</v>
      </c>
      <c r="J28" s="1">
        <v>0</v>
      </c>
      <c r="K28" s="1">
        <v>464652</v>
      </c>
      <c r="L28" s="1" t="s">
        <v>71</v>
      </c>
      <c r="M28" s="1" t="s">
        <v>43</v>
      </c>
      <c r="N28" s="1" t="s">
        <v>85</v>
      </c>
      <c r="O28" s="1" t="s">
        <v>99</v>
      </c>
      <c r="P28" s="1" t="s">
        <v>120</v>
      </c>
      <c r="Q28" s="1">
        <v>52800</v>
      </c>
      <c r="R28" s="1">
        <v>-32800</v>
      </c>
      <c r="S28" s="2">
        <v>42012</v>
      </c>
      <c r="T28" s="1" t="s">
        <v>139</v>
      </c>
      <c r="U28" s="1" t="s">
        <v>63</v>
      </c>
      <c r="V28" s="1" t="s">
        <v>64</v>
      </c>
      <c r="W28" s="1" t="s">
        <v>94</v>
      </c>
      <c r="X28" s="1" t="s">
        <v>51</v>
      </c>
      <c r="Y28" s="1" t="s">
        <v>103</v>
      </c>
      <c r="Z28" s="1" t="s">
        <v>140</v>
      </c>
      <c r="AA28" s="1">
        <v>5</v>
      </c>
      <c r="AB28" s="1">
        <v>1</v>
      </c>
      <c r="AC28" s="1" t="s">
        <v>80</v>
      </c>
      <c r="AD28" s="1">
        <v>1</v>
      </c>
      <c r="AE28" s="1">
        <v>1</v>
      </c>
      <c r="AF28" s="1" t="s">
        <v>80</v>
      </c>
      <c r="AG28" s="1">
        <v>7280</v>
      </c>
      <c r="AH28" s="1">
        <v>1120</v>
      </c>
      <c r="AI28" s="1">
        <v>1120</v>
      </c>
      <c r="AJ28" s="1">
        <v>5040</v>
      </c>
      <c r="AK28" s="1" t="s">
        <v>116</v>
      </c>
      <c r="AL28" s="1" t="s">
        <v>141</v>
      </c>
      <c r="AM28" s="1">
        <v>2010</v>
      </c>
      <c r="AN28" s="1" t="s">
        <v>83</v>
      </c>
      <c r="AO28">
        <f t="shared" si="6"/>
        <v>0</v>
      </c>
    </row>
    <row r="29" spans="2:41" x14ac:dyDescent="0.25">
      <c r="B29" s="1">
        <v>180</v>
      </c>
      <c r="C29" s="1">
        <v>38</v>
      </c>
      <c r="D29" s="1">
        <v>644081</v>
      </c>
      <c r="E29" s="2">
        <v>36157</v>
      </c>
      <c r="F29" s="1" t="s">
        <v>40</v>
      </c>
      <c r="G29" s="1" t="s">
        <v>41</v>
      </c>
      <c r="H29" s="1">
        <v>2000</v>
      </c>
      <c r="I29" s="1">
        <v>1301.1300000000001</v>
      </c>
      <c r="J29" s="1">
        <v>0</v>
      </c>
      <c r="K29" s="1">
        <v>476685</v>
      </c>
      <c r="L29" s="1" t="s">
        <v>71</v>
      </c>
      <c r="M29" s="1" t="s">
        <v>142</v>
      </c>
      <c r="N29" s="1" t="s">
        <v>59</v>
      </c>
      <c r="O29" s="1" t="s">
        <v>74</v>
      </c>
      <c r="P29" s="1" t="s">
        <v>143</v>
      </c>
      <c r="Q29" s="1">
        <v>41300</v>
      </c>
      <c r="R29" s="1">
        <v>-55500</v>
      </c>
      <c r="S29" s="2">
        <v>42019</v>
      </c>
      <c r="T29" s="1" t="s">
        <v>47</v>
      </c>
      <c r="U29" s="1" t="s">
        <v>77</v>
      </c>
      <c r="V29" s="1" t="s">
        <v>108</v>
      </c>
      <c r="W29" s="1" t="s">
        <v>50</v>
      </c>
      <c r="X29" s="1" t="s">
        <v>51</v>
      </c>
      <c r="Y29" s="1" t="s">
        <v>103</v>
      </c>
      <c r="Z29" s="1" t="s">
        <v>144</v>
      </c>
      <c r="AA29" s="1">
        <v>12</v>
      </c>
      <c r="AB29" s="1">
        <v>1</v>
      </c>
      <c r="AC29" s="1" t="s">
        <v>80</v>
      </c>
      <c r="AD29" s="1">
        <v>0</v>
      </c>
      <c r="AE29" s="1">
        <v>2</v>
      </c>
      <c r="AF29" s="1" t="s">
        <v>54</v>
      </c>
      <c r="AG29" s="1">
        <v>46200</v>
      </c>
      <c r="AH29" s="1">
        <v>4200</v>
      </c>
      <c r="AI29" s="1">
        <v>8400</v>
      </c>
      <c r="AJ29" s="1">
        <v>33600</v>
      </c>
      <c r="AK29" s="1" t="s">
        <v>81</v>
      </c>
      <c r="AL29" s="1" t="s">
        <v>145</v>
      </c>
      <c r="AM29" s="1">
        <v>2003</v>
      </c>
      <c r="AN29" s="1" t="s">
        <v>57</v>
      </c>
      <c r="AO29">
        <f t="shared" si="6"/>
        <v>0</v>
      </c>
    </row>
    <row r="30" spans="2:41" x14ac:dyDescent="0.25">
      <c r="B30" s="1">
        <v>473</v>
      </c>
      <c r="C30" s="1">
        <v>58</v>
      </c>
      <c r="D30" s="1">
        <v>892874</v>
      </c>
      <c r="E30" s="2">
        <v>33896</v>
      </c>
      <c r="F30" s="1" t="s">
        <v>58</v>
      </c>
      <c r="G30" s="1" t="s">
        <v>70</v>
      </c>
      <c r="H30" s="1">
        <v>2000</v>
      </c>
      <c r="I30" s="1">
        <v>1131.4000000000001</v>
      </c>
      <c r="J30" s="1">
        <v>0</v>
      </c>
      <c r="K30" s="1">
        <v>458733</v>
      </c>
      <c r="L30" s="1" t="s">
        <v>71</v>
      </c>
      <c r="M30" s="1" t="s">
        <v>43</v>
      </c>
      <c r="N30" s="1" t="s">
        <v>146</v>
      </c>
      <c r="O30" s="1" t="s">
        <v>147</v>
      </c>
      <c r="P30" s="1" t="s">
        <v>61</v>
      </c>
      <c r="Q30" s="1">
        <v>55700</v>
      </c>
      <c r="R30" s="1">
        <v>0</v>
      </c>
      <c r="S30" s="2">
        <v>42033</v>
      </c>
      <c r="T30" s="1" t="s">
        <v>76</v>
      </c>
      <c r="U30" s="1" t="s">
        <v>48</v>
      </c>
      <c r="V30" s="1" t="s">
        <v>49</v>
      </c>
      <c r="W30" s="1" t="s">
        <v>121</v>
      </c>
      <c r="X30" s="1" t="s">
        <v>114</v>
      </c>
      <c r="Y30" s="1" t="s">
        <v>123</v>
      </c>
      <c r="Z30" s="1" t="s">
        <v>148</v>
      </c>
      <c r="AA30" s="1">
        <v>12</v>
      </c>
      <c r="AB30" s="1">
        <v>4</v>
      </c>
      <c r="AC30" s="1" t="s">
        <v>54</v>
      </c>
      <c r="AD30" s="1">
        <v>0</v>
      </c>
      <c r="AE30" s="1">
        <v>0</v>
      </c>
      <c r="AF30" s="1" t="s">
        <v>80</v>
      </c>
      <c r="AG30" s="1">
        <v>63120</v>
      </c>
      <c r="AH30" s="1">
        <v>10520</v>
      </c>
      <c r="AI30" s="1">
        <v>10520</v>
      </c>
      <c r="AJ30" s="1">
        <v>42080</v>
      </c>
      <c r="AK30" s="1" t="s">
        <v>96</v>
      </c>
      <c r="AL30" s="1" t="s">
        <v>149</v>
      </c>
      <c r="AM30" s="1">
        <v>1999</v>
      </c>
      <c r="AN30" s="1" t="s">
        <v>57</v>
      </c>
      <c r="AO30">
        <f t="shared" si="6"/>
        <v>0</v>
      </c>
    </row>
    <row r="31" spans="2:41" x14ac:dyDescent="0.25">
      <c r="B31" s="1">
        <v>70</v>
      </c>
      <c r="C31" s="1">
        <v>26</v>
      </c>
      <c r="D31" s="1">
        <v>558938</v>
      </c>
      <c r="E31" s="2">
        <v>38511</v>
      </c>
      <c r="F31" s="1" t="s">
        <v>40</v>
      </c>
      <c r="G31" s="1" t="s">
        <v>92</v>
      </c>
      <c r="H31" s="1">
        <v>1000</v>
      </c>
      <c r="I31" s="1">
        <v>1199.44</v>
      </c>
      <c r="J31" s="1">
        <v>5000000</v>
      </c>
      <c r="K31" s="1">
        <v>619884</v>
      </c>
      <c r="L31" s="1" t="s">
        <v>42</v>
      </c>
      <c r="M31" s="1" t="s">
        <v>142</v>
      </c>
      <c r="N31" s="1" t="s">
        <v>59</v>
      </c>
      <c r="O31" s="1" t="s">
        <v>150</v>
      </c>
      <c r="P31" s="1" t="s">
        <v>75</v>
      </c>
      <c r="Q31" s="1">
        <v>63600</v>
      </c>
      <c r="R31" s="1">
        <v>0</v>
      </c>
      <c r="S31" s="2">
        <v>42057</v>
      </c>
      <c r="T31" s="1" t="s">
        <v>76</v>
      </c>
      <c r="U31" s="1" t="s">
        <v>77</v>
      </c>
      <c r="V31" s="1" t="s">
        <v>49</v>
      </c>
      <c r="W31" s="1" t="s">
        <v>121</v>
      </c>
      <c r="X31" s="1" t="s">
        <v>78</v>
      </c>
      <c r="Y31" s="1" t="s">
        <v>66</v>
      </c>
      <c r="Z31" s="1" t="s">
        <v>151</v>
      </c>
      <c r="AA31" s="1">
        <v>0</v>
      </c>
      <c r="AB31" s="1">
        <v>3</v>
      </c>
      <c r="AC31" s="1" t="s">
        <v>63</v>
      </c>
      <c r="AD31" s="1">
        <v>1</v>
      </c>
      <c r="AE31" s="1">
        <v>2</v>
      </c>
      <c r="AF31" s="1" t="s">
        <v>54</v>
      </c>
      <c r="AG31" s="1">
        <v>52110</v>
      </c>
      <c r="AH31" s="1">
        <v>5790</v>
      </c>
      <c r="AI31" s="1">
        <v>5790</v>
      </c>
      <c r="AJ31" s="1">
        <v>40530</v>
      </c>
      <c r="AK31" s="1" t="s">
        <v>105</v>
      </c>
      <c r="AL31" s="1" t="s">
        <v>152</v>
      </c>
      <c r="AM31" s="1">
        <v>2012</v>
      </c>
      <c r="AN31" s="1" t="s">
        <v>83</v>
      </c>
      <c r="AO31">
        <f t="shared" si="6"/>
        <v>0</v>
      </c>
    </row>
    <row r="32" spans="2:41" x14ac:dyDescent="0.25">
      <c r="B32" s="1">
        <v>140</v>
      </c>
      <c r="C32" s="1">
        <v>31</v>
      </c>
      <c r="D32" s="1">
        <v>275265</v>
      </c>
      <c r="E32" s="2">
        <v>38306</v>
      </c>
      <c r="F32" s="1" t="s">
        <v>58</v>
      </c>
      <c r="G32" s="1" t="s">
        <v>92</v>
      </c>
      <c r="H32" s="1">
        <v>500</v>
      </c>
      <c r="I32" s="1">
        <v>708.64</v>
      </c>
      <c r="J32" s="1">
        <v>6000000</v>
      </c>
      <c r="K32" s="1">
        <v>470610</v>
      </c>
      <c r="L32" s="1" t="s">
        <v>42</v>
      </c>
      <c r="M32" s="1" t="s">
        <v>132</v>
      </c>
      <c r="N32" s="1" t="s">
        <v>59</v>
      </c>
      <c r="O32" s="1" t="s">
        <v>60</v>
      </c>
      <c r="P32" s="1" t="s">
        <v>86</v>
      </c>
      <c r="Q32" s="1">
        <v>53500</v>
      </c>
      <c r="R32" s="1">
        <v>0</v>
      </c>
      <c r="S32" s="2">
        <v>42010</v>
      </c>
      <c r="T32" s="1" t="s">
        <v>47</v>
      </c>
      <c r="U32" s="1" t="s">
        <v>48</v>
      </c>
      <c r="V32" s="1" t="s">
        <v>108</v>
      </c>
      <c r="W32" s="1" t="s">
        <v>50</v>
      </c>
      <c r="X32" s="1" t="s">
        <v>114</v>
      </c>
      <c r="Y32" s="1" t="s">
        <v>128</v>
      </c>
      <c r="Z32" s="1" t="s">
        <v>153</v>
      </c>
      <c r="AA32" s="1">
        <v>9</v>
      </c>
      <c r="AB32" s="1">
        <v>1</v>
      </c>
      <c r="AC32" s="1" t="s">
        <v>80</v>
      </c>
      <c r="AD32" s="1">
        <v>0</v>
      </c>
      <c r="AE32" s="1">
        <v>2</v>
      </c>
      <c r="AF32" s="1" t="s">
        <v>54</v>
      </c>
      <c r="AG32" s="1">
        <v>77880</v>
      </c>
      <c r="AH32" s="1">
        <v>14160</v>
      </c>
      <c r="AI32" s="1">
        <v>7080</v>
      </c>
      <c r="AJ32" s="1">
        <v>56640</v>
      </c>
      <c r="AK32" s="1" t="s">
        <v>154</v>
      </c>
      <c r="AL32" s="1" t="s">
        <v>155</v>
      </c>
      <c r="AM32" s="1">
        <v>2015</v>
      </c>
      <c r="AN32" s="1" t="s">
        <v>83</v>
      </c>
      <c r="AO32">
        <f t="shared" si="6"/>
        <v>0</v>
      </c>
    </row>
    <row r="33" spans="2:41" x14ac:dyDescent="0.25">
      <c r="B33" s="1">
        <v>160</v>
      </c>
      <c r="C33" s="1">
        <v>37</v>
      </c>
      <c r="D33" s="1">
        <v>921202</v>
      </c>
      <c r="E33" s="2">
        <v>42001</v>
      </c>
      <c r="F33" s="1" t="s">
        <v>40</v>
      </c>
      <c r="G33" s="1" t="s">
        <v>92</v>
      </c>
      <c r="H33" s="1">
        <v>500</v>
      </c>
      <c r="I33" s="1">
        <v>1374.22</v>
      </c>
      <c r="J33" s="1">
        <v>0</v>
      </c>
      <c r="K33" s="1">
        <v>472135</v>
      </c>
      <c r="L33" s="1" t="s">
        <v>71</v>
      </c>
      <c r="M33" s="1" t="s">
        <v>43</v>
      </c>
      <c r="N33" s="1" t="s">
        <v>44</v>
      </c>
      <c r="O33" s="1" t="s">
        <v>156</v>
      </c>
      <c r="P33" s="1" t="s">
        <v>61</v>
      </c>
      <c r="Q33" s="1">
        <v>45500</v>
      </c>
      <c r="R33" s="1">
        <v>-37800</v>
      </c>
      <c r="S33" s="2">
        <v>42023</v>
      </c>
      <c r="T33" s="1" t="s">
        <v>47</v>
      </c>
      <c r="U33" s="1" t="s">
        <v>48</v>
      </c>
      <c r="V33" s="1" t="s">
        <v>108</v>
      </c>
      <c r="W33" s="1" t="s">
        <v>121</v>
      </c>
      <c r="X33" s="1" t="s">
        <v>78</v>
      </c>
      <c r="Y33" s="1" t="s">
        <v>157</v>
      </c>
      <c r="Z33" s="1" t="s">
        <v>158</v>
      </c>
      <c r="AA33" s="1">
        <v>19</v>
      </c>
      <c r="AB33" s="1">
        <v>1</v>
      </c>
      <c r="AC33" s="1" t="s">
        <v>54</v>
      </c>
      <c r="AD33" s="1">
        <v>1</v>
      </c>
      <c r="AE33" s="1">
        <v>0</v>
      </c>
      <c r="AF33" s="1" t="s">
        <v>80</v>
      </c>
      <c r="AG33" s="1">
        <v>72930</v>
      </c>
      <c r="AH33" s="1">
        <v>6630</v>
      </c>
      <c r="AI33" s="1">
        <v>13260</v>
      </c>
      <c r="AJ33" s="1">
        <v>53040</v>
      </c>
      <c r="AK33" s="1" t="s">
        <v>96</v>
      </c>
      <c r="AL33" s="1" t="s">
        <v>159</v>
      </c>
      <c r="AM33" s="1">
        <v>2015</v>
      </c>
      <c r="AN33" s="1" t="s">
        <v>83</v>
      </c>
      <c r="AO33">
        <f t="shared" si="6"/>
        <v>0</v>
      </c>
    </row>
    <row r="34" spans="2:41" x14ac:dyDescent="0.25">
      <c r="B34" s="1">
        <v>196</v>
      </c>
      <c r="C34" s="1">
        <v>39</v>
      </c>
      <c r="D34" s="1">
        <v>143972</v>
      </c>
      <c r="E34" s="2">
        <v>33818</v>
      </c>
      <c r="F34" s="1" t="s">
        <v>58</v>
      </c>
      <c r="G34" s="1" t="s">
        <v>92</v>
      </c>
      <c r="H34" s="1">
        <v>2000</v>
      </c>
      <c r="I34" s="1">
        <v>1475.73</v>
      </c>
      <c r="J34" s="1">
        <v>0</v>
      </c>
      <c r="K34" s="1">
        <v>477670</v>
      </c>
      <c r="L34" s="1" t="s">
        <v>71</v>
      </c>
      <c r="M34" s="1" t="s">
        <v>132</v>
      </c>
      <c r="N34" s="1" t="s">
        <v>160</v>
      </c>
      <c r="O34" s="1" t="s">
        <v>119</v>
      </c>
      <c r="P34" s="1" t="s">
        <v>75</v>
      </c>
      <c r="Q34" s="1">
        <v>57000</v>
      </c>
      <c r="R34" s="1">
        <v>-27300</v>
      </c>
      <c r="S34" s="2">
        <v>42057</v>
      </c>
      <c r="T34" s="1" t="s">
        <v>76</v>
      </c>
      <c r="U34" s="1" t="s">
        <v>48</v>
      </c>
      <c r="V34" s="1" t="s">
        <v>49</v>
      </c>
      <c r="W34" s="1" t="s">
        <v>50</v>
      </c>
      <c r="X34" s="1" t="s">
        <v>65</v>
      </c>
      <c r="Y34" s="1" t="s">
        <v>52</v>
      </c>
      <c r="Z34" s="1" t="s">
        <v>161</v>
      </c>
      <c r="AA34" s="1">
        <v>8</v>
      </c>
      <c r="AB34" s="1">
        <v>3</v>
      </c>
      <c r="AC34" s="1" t="s">
        <v>63</v>
      </c>
      <c r="AD34" s="1">
        <v>2</v>
      </c>
      <c r="AE34" s="1">
        <v>0</v>
      </c>
      <c r="AF34" s="1" t="s">
        <v>80</v>
      </c>
      <c r="AG34" s="1">
        <v>60400</v>
      </c>
      <c r="AH34" s="1">
        <v>6040</v>
      </c>
      <c r="AI34" s="1">
        <v>6040</v>
      </c>
      <c r="AJ34" s="1">
        <v>48320</v>
      </c>
      <c r="AK34" s="1" t="s">
        <v>105</v>
      </c>
      <c r="AL34" s="1" t="s">
        <v>106</v>
      </c>
      <c r="AM34" s="1">
        <v>2014</v>
      </c>
      <c r="AN34" s="1" t="s">
        <v>83</v>
      </c>
      <c r="AO34">
        <f t="shared" si="6"/>
        <v>0</v>
      </c>
    </row>
    <row r="35" spans="2:41" x14ac:dyDescent="0.25">
      <c r="B35" s="1">
        <v>460</v>
      </c>
      <c r="C35" s="1">
        <v>62</v>
      </c>
      <c r="D35" s="1">
        <v>183430</v>
      </c>
      <c r="E35" s="2">
        <v>37432</v>
      </c>
      <c r="F35" s="1" t="s">
        <v>58</v>
      </c>
      <c r="G35" s="1" t="s">
        <v>41</v>
      </c>
      <c r="H35" s="1">
        <v>1000</v>
      </c>
      <c r="I35" s="1">
        <v>1187.96</v>
      </c>
      <c r="J35" s="1">
        <v>4000000</v>
      </c>
      <c r="K35" s="1">
        <v>618845</v>
      </c>
      <c r="L35" s="1" t="s">
        <v>42</v>
      </c>
      <c r="M35" s="1" t="s">
        <v>162</v>
      </c>
      <c r="N35" s="1" t="s">
        <v>112</v>
      </c>
      <c r="O35" s="1" t="s">
        <v>99</v>
      </c>
      <c r="P35" s="1" t="s">
        <v>75</v>
      </c>
      <c r="Q35" s="1">
        <v>0</v>
      </c>
      <c r="R35" s="1">
        <v>0</v>
      </c>
      <c r="S35" s="2">
        <v>42005</v>
      </c>
      <c r="T35" s="1" t="s">
        <v>76</v>
      </c>
      <c r="U35" s="1" t="s">
        <v>77</v>
      </c>
      <c r="V35" s="1" t="s">
        <v>64</v>
      </c>
      <c r="W35" s="1" t="s">
        <v>50</v>
      </c>
      <c r="X35" s="1" t="s">
        <v>78</v>
      </c>
      <c r="Y35" s="1" t="s">
        <v>52</v>
      </c>
      <c r="Z35" s="1" t="s">
        <v>163</v>
      </c>
      <c r="AA35" s="1">
        <v>20</v>
      </c>
      <c r="AB35" s="1">
        <v>3</v>
      </c>
      <c r="AC35" s="1" t="s">
        <v>80</v>
      </c>
      <c r="AD35" s="1">
        <v>1</v>
      </c>
      <c r="AE35" s="1">
        <v>0</v>
      </c>
      <c r="AF35" s="1" t="s">
        <v>63</v>
      </c>
      <c r="AG35" s="1">
        <v>47160</v>
      </c>
      <c r="AH35" s="1">
        <v>0</v>
      </c>
      <c r="AI35" s="1">
        <v>5240</v>
      </c>
      <c r="AJ35" s="1">
        <v>41920</v>
      </c>
      <c r="AK35" s="1" t="s">
        <v>154</v>
      </c>
      <c r="AL35" s="1" t="s">
        <v>164</v>
      </c>
      <c r="AM35" s="1">
        <v>2011</v>
      </c>
      <c r="AN35" s="1" t="s">
        <v>83</v>
      </c>
      <c r="AO35">
        <f t="shared" si="6"/>
        <v>0</v>
      </c>
    </row>
    <row r="36" spans="2:41" x14ac:dyDescent="0.25">
      <c r="B36" s="1">
        <v>217</v>
      </c>
      <c r="C36" s="1">
        <v>41</v>
      </c>
      <c r="D36" s="1">
        <v>431876</v>
      </c>
      <c r="E36" s="2">
        <v>38683</v>
      </c>
      <c r="F36" s="1" t="s">
        <v>84</v>
      </c>
      <c r="G36" s="1" t="s">
        <v>92</v>
      </c>
      <c r="H36" s="1">
        <v>2000</v>
      </c>
      <c r="I36" s="1">
        <v>875.15</v>
      </c>
      <c r="J36" s="1">
        <v>0</v>
      </c>
      <c r="K36" s="1">
        <v>442479</v>
      </c>
      <c r="L36" s="1" t="s">
        <v>71</v>
      </c>
      <c r="M36" s="1" t="s">
        <v>93</v>
      </c>
      <c r="N36" s="1" t="s">
        <v>59</v>
      </c>
      <c r="O36" s="1" t="s">
        <v>133</v>
      </c>
      <c r="P36" s="1" t="s">
        <v>75</v>
      </c>
      <c r="Q36" s="1">
        <v>46700</v>
      </c>
      <c r="R36" s="1">
        <v>0</v>
      </c>
      <c r="S36" s="2">
        <v>42045</v>
      </c>
      <c r="T36" s="1" t="s">
        <v>76</v>
      </c>
      <c r="U36" s="1" t="s">
        <v>48</v>
      </c>
      <c r="V36" s="1" t="s">
        <v>108</v>
      </c>
      <c r="W36" s="1" t="s">
        <v>50</v>
      </c>
      <c r="X36" s="1" t="s">
        <v>51</v>
      </c>
      <c r="Y36" s="1" t="s">
        <v>88</v>
      </c>
      <c r="Z36" s="1" t="s">
        <v>165</v>
      </c>
      <c r="AA36" s="1">
        <v>15</v>
      </c>
      <c r="AB36" s="1">
        <v>3</v>
      </c>
      <c r="AC36" s="1" t="s">
        <v>63</v>
      </c>
      <c r="AD36" s="1">
        <v>1</v>
      </c>
      <c r="AE36" s="1">
        <v>2</v>
      </c>
      <c r="AF36" s="1" t="s">
        <v>63</v>
      </c>
      <c r="AG36" s="1">
        <v>37840</v>
      </c>
      <c r="AH36" s="1">
        <v>0</v>
      </c>
      <c r="AI36" s="1">
        <v>4730</v>
      </c>
      <c r="AJ36" s="1">
        <v>33110</v>
      </c>
      <c r="AK36" s="1" t="s">
        <v>96</v>
      </c>
      <c r="AL36" s="1" t="s">
        <v>97</v>
      </c>
      <c r="AM36" s="1">
        <v>1996</v>
      </c>
      <c r="AN36" s="1" t="s">
        <v>83</v>
      </c>
      <c r="AO36">
        <f t="shared" si="6"/>
        <v>0</v>
      </c>
    </row>
    <row r="37" spans="2:41" x14ac:dyDescent="0.25">
      <c r="B37" s="1">
        <v>370</v>
      </c>
      <c r="C37" s="1">
        <v>55</v>
      </c>
      <c r="D37" s="1">
        <v>285496</v>
      </c>
      <c r="E37" s="2">
        <v>34481</v>
      </c>
      <c r="F37" s="1" t="s">
        <v>84</v>
      </c>
      <c r="G37" s="1" t="s">
        <v>70</v>
      </c>
      <c r="H37" s="1">
        <v>2000</v>
      </c>
      <c r="I37" s="1">
        <v>1083</v>
      </c>
      <c r="J37" s="1">
        <v>0</v>
      </c>
      <c r="K37" s="1">
        <v>443920</v>
      </c>
      <c r="L37" s="1" t="s">
        <v>42</v>
      </c>
      <c r="M37" s="1" t="s">
        <v>132</v>
      </c>
      <c r="N37" s="1" t="s">
        <v>102</v>
      </c>
      <c r="O37" s="1" t="s">
        <v>166</v>
      </c>
      <c r="P37" s="1" t="s">
        <v>61</v>
      </c>
      <c r="Q37" s="1">
        <v>72700</v>
      </c>
      <c r="R37" s="1">
        <v>-68200</v>
      </c>
      <c r="S37" s="2">
        <v>42015</v>
      </c>
      <c r="T37" s="1" t="s">
        <v>76</v>
      </c>
      <c r="U37" s="1" t="s">
        <v>77</v>
      </c>
      <c r="V37" s="1" t="s">
        <v>49</v>
      </c>
      <c r="W37" s="1" t="s">
        <v>137</v>
      </c>
      <c r="X37" s="1" t="s">
        <v>51</v>
      </c>
      <c r="Y37" s="1" t="s">
        <v>123</v>
      </c>
      <c r="Z37" s="1" t="s">
        <v>167</v>
      </c>
      <c r="AA37" s="1">
        <v>20</v>
      </c>
      <c r="AB37" s="1">
        <v>3</v>
      </c>
      <c r="AC37" s="1" t="s">
        <v>80</v>
      </c>
      <c r="AD37" s="1">
        <v>0</v>
      </c>
      <c r="AE37" s="1">
        <v>0</v>
      </c>
      <c r="AF37" s="1" t="s">
        <v>54</v>
      </c>
      <c r="AG37" s="1">
        <v>71520</v>
      </c>
      <c r="AH37" s="1">
        <v>17880</v>
      </c>
      <c r="AI37" s="1">
        <v>5960</v>
      </c>
      <c r="AJ37" s="1">
        <v>47680</v>
      </c>
      <c r="AK37" s="1" t="s">
        <v>154</v>
      </c>
      <c r="AL37" s="1" t="s">
        <v>168</v>
      </c>
      <c r="AM37" s="1">
        <v>2000</v>
      </c>
      <c r="AN37" s="1" t="s">
        <v>57</v>
      </c>
      <c r="AO37">
        <f t="shared" si="6"/>
        <v>0</v>
      </c>
    </row>
    <row r="38" spans="2:41" x14ac:dyDescent="0.25">
      <c r="B38" s="1">
        <v>413</v>
      </c>
      <c r="C38" s="1">
        <v>55</v>
      </c>
      <c r="D38" s="1">
        <v>115399</v>
      </c>
      <c r="E38" s="2">
        <v>33277</v>
      </c>
      <c r="F38" s="1" t="s">
        <v>58</v>
      </c>
      <c r="G38" s="1" t="s">
        <v>70</v>
      </c>
      <c r="H38" s="1">
        <v>2000</v>
      </c>
      <c r="I38" s="1">
        <v>1268.79</v>
      </c>
      <c r="J38" s="1">
        <v>0</v>
      </c>
      <c r="K38" s="1">
        <v>453148</v>
      </c>
      <c r="L38" s="1" t="s">
        <v>42</v>
      </c>
      <c r="M38" s="1" t="s">
        <v>43</v>
      </c>
      <c r="N38" s="1" t="s">
        <v>118</v>
      </c>
      <c r="O38" s="1" t="s">
        <v>169</v>
      </c>
      <c r="P38" s="1" t="s">
        <v>75</v>
      </c>
      <c r="Q38" s="1">
        <v>0</v>
      </c>
      <c r="R38" s="1">
        <v>-31000</v>
      </c>
      <c r="S38" s="2">
        <v>42023</v>
      </c>
      <c r="T38" s="1" t="s">
        <v>47</v>
      </c>
      <c r="U38" s="1" t="s">
        <v>87</v>
      </c>
      <c r="V38" s="1" t="s">
        <v>108</v>
      </c>
      <c r="W38" s="1" t="s">
        <v>137</v>
      </c>
      <c r="X38" s="1" t="s">
        <v>114</v>
      </c>
      <c r="Y38" s="1" t="s">
        <v>128</v>
      </c>
      <c r="Z38" s="1" t="s">
        <v>170</v>
      </c>
      <c r="AA38" s="1">
        <v>15</v>
      </c>
      <c r="AB38" s="1">
        <v>1</v>
      </c>
      <c r="AC38" s="1" t="s">
        <v>63</v>
      </c>
      <c r="AD38" s="1">
        <v>2</v>
      </c>
      <c r="AE38" s="1">
        <v>2</v>
      </c>
      <c r="AF38" s="1" t="s">
        <v>63</v>
      </c>
      <c r="AG38" s="1">
        <v>98160</v>
      </c>
      <c r="AH38" s="1">
        <v>8180</v>
      </c>
      <c r="AI38" s="1">
        <v>16360</v>
      </c>
      <c r="AJ38" s="1">
        <v>73620</v>
      </c>
      <c r="AK38" s="1" t="s">
        <v>81</v>
      </c>
      <c r="AL38" s="1" t="s">
        <v>82</v>
      </c>
      <c r="AM38" s="1">
        <v>2011</v>
      </c>
      <c r="AN38" s="1" t="s">
        <v>57</v>
      </c>
      <c r="AO38">
        <f t="shared" si="6"/>
        <v>0</v>
      </c>
    </row>
    <row r="39" spans="2:41" x14ac:dyDescent="0.25">
      <c r="B39" s="1">
        <v>237</v>
      </c>
      <c r="C39" s="1">
        <v>40</v>
      </c>
      <c r="D39" s="1">
        <v>736882</v>
      </c>
      <c r="E39" s="2">
        <v>35097</v>
      </c>
      <c r="F39" s="1" t="s">
        <v>58</v>
      </c>
      <c r="G39" s="1" t="s">
        <v>70</v>
      </c>
      <c r="H39" s="1">
        <v>1000</v>
      </c>
      <c r="I39" s="1">
        <v>883.31</v>
      </c>
      <c r="J39" s="1">
        <v>0</v>
      </c>
      <c r="K39" s="1">
        <v>434733</v>
      </c>
      <c r="L39" s="1" t="s">
        <v>42</v>
      </c>
      <c r="M39" s="1" t="s">
        <v>142</v>
      </c>
      <c r="N39" s="1" t="s">
        <v>44</v>
      </c>
      <c r="O39" s="1" t="s">
        <v>171</v>
      </c>
      <c r="P39" s="1" t="s">
        <v>46</v>
      </c>
      <c r="Q39">
        <v>25057</v>
      </c>
      <c r="R39" s="1">
        <v>-53500</v>
      </c>
      <c r="S39" s="2">
        <v>42059</v>
      </c>
      <c r="T39" s="1" t="s">
        <v>47</v>
      </c>
      <c r="U39" s="1" t="s">
        <v>77</v>
      </c>
      <c r="V39" s="1" t="s">
        <v>64</v>
      </c>
      <c r="W39" s="1" t="s">
        <v>121</v>
      </c>
      <c r="X39" s="1" t="s">
        <v>65</v>
      </c>
      <c r="Y39" s="1" t="s">
        <v>66</v>
      </c>
      <c r="Z39" s="1" t="s">
        <v>172</v>
      </c>
      <c r="AA39" s="1">
        <v>6</v>
      </c>
      <c r="AB39" s="1">
        <v>1</v>
      </c>
      <c r="AC39" s="1" t="s">
        <v>80</v>
      </c>
      <c r="AD39" s="1">
        <v>1</v>
      </c>
      <c r="AE39" s="1">
        <v>3</v>
      </c>
      <c r="AF39" s="1" t="s">
        <v>80</v>
      </c>
      <c r="AG39" s="1">
        <v>77880</v>
      </c>
      <c r="AH39" s="1">
        <v>7080</v>
      </c>
      <c r="AI39" s="1">
        <v>14160</v>
      </c>
      <c r="AJ39" s="1">
        <v>56640</v>
      </c>
      <c r="AK39" s="1" t="s">
        <v>130</v>
      </c>
      <c r="AL39" s="1" t="s">
        <v>173</v>
      </c>
      <c r="AM39" s="1">
        <v>2005</v>
      </c>
      <c r="AN39" s="1" t="s">
        <v>83</v>
      </c>
      <c r="AO39">
        <f t="shared" si="6"/>
        <v>0</v>
      </c>
    </row>
    <row r="40" spans="2:41" x14ac:dyDescent="0.25">
      <c r="B40" s="1">
        <v>8</v>
      </c>
      <c r="C40" s="1">
        <v>35</v>
      </c>
      <c r="D40" s="1">
        <v>699044</v>
      </c>
      <c r="E40" s="2">
        <v>41613</v>
      </c>
      <c r="F40" s="1" t="s">
        <v>40</v>
      </c>
      <c r="G40" s="1" t="s">
        <v>70</v>
      </c>
      <c r="H40" s="1">
        <v>2000</v>
      </c>
      <c r="I40" s="1">
        <v>1266.92</v>
      </c>
      <c r="J40" s="1">
        <v>0</v>
      </c>
      <c r="K40" s="1">
        <v>613982</v>
      </c>
      <c r="L40" s="1" t="s">
        <v>42</v>
      </c>
      <c r="M40" s="1" t="s">
        <v>125</v>
      </c>
      <c r="N40" s="1" t="s">
        <v>73</v>
      </c>
      <c r="O40" s="1" t="s">
        <v>174</v>
      </c>
      <c r="P40" s="1" t="s">
        <v>75</v>
      </c>
      <c r="Q40">
        <v>19123</v>
      </c>
      <c r="R40" s="1">
        <v>0</v>
      </c>
      <c r="S40" s="2">
        <v>42013</v>
      </c>
      <c r="T40" s="1" t="s">
        <v>76</v>
      </c>
      <c r="U40" s="1" t="s">
        <v>77</v>
      </c>
      <c r="V40" s="1" t="s">
        <v>49</v>
      </c>
      <c r="W40" s="1" t="s">
        <v>121</v>
      </c>
      <c r="X40" s="1" t="s">
        <v>40</v>
      </c>
      <c r="Y40" s="1" t="s">
        <v>88</v>
      </c>
      <c r="Z40" s="1" t="s">
        <v>175</v>
      </c>
      <c r="AA40" s="1">
        <v>16</v>
      </c>
      <c r="AB40" s="1">
        <v>3</v>
      </c>
      <c r="AC40" s="1" t="s">
        <v>80</v>
      </c>
      <c r="AD40" s="1">
        <v>1</v>
      </c>
      <c r="AE40" s="1">
        <v>3</v>
      </c>
      <c r="AF40" s="1" t="s">
        <v>54</v>
      </c>
      <c r="AG40" s="1">
        <v>71500</v>
      </c>
      <c r="AH40" s="1">
        <v>16500</v>
      </c>
      <c r="AI40" s="1">
        <v>11000</v>
      </c>
      <c r="AJ40" s="1">
        <v>44000</v>
      </c>
      <c r="AK40" s="1" t="s">
        <v>130</v>
      </c>
      <c r="AL40" s="1" t="s">
        <v>173</v>
      </c>
      <c r="AM40" s="1">
        <v>2006</v>
      </c>
      <c r="AN40" s="1" t="s">
        <v>57</v>
      </c>
      <c r="AO40">
        <f t="shared" si="6"/>
        <v>0</v>
      </c>
    </row>
    <row r="41" spans="2:41" x14ac:dyDescent="0.25">
      <c r="B41" s="1">
        <v>257</v>
      </c>
      <c r="C41" s="1">
        <v>43</v>
      </c>
      <c r="D41" s="1">
        <v>863236</v>
      </c>
      <c r="E41" s="2">
        <v>33136</v>
      </c>
      <c r="F41" s="1" t="s">
        <v>58</v>
      </c>
      <c r="G41" s="1" t="s">
        <v>70</v>
      </c>
      <c r="H41" s="1">
        <v>2000</v>
      </c>
      <c r="I41" s="1">
        <v>1322.1</v>
      </c>
      <c r="J41" s="1">
        <v>0</v>
      </c>
      <c r="K41" s="1">
        <v>436984</v>
      </c>
      <c r="L41" s="1" t="s">
        <v>42</v>
      </c>
      <c r="M41" s="1" t="s">
        <v>132</v>
      </c>
      <c r="N41" s="1" t="s">
        <v>102</v>
      </c>
      <c r="O41" s="1" t="s">
        <v>113</v>
      </c>
      <c r="P41" s="1" t="s">
        <v>75</v>
      </c>
      <c r="Q41" s="1">
        <v>0</v>
      </c>
      <c r="R41" s="1">
        <v>-29200</v>
      </c>
      <c r="S41" s="2">
        <v>42032</v>
      </c>
      <c r="T41" s="1" t="s">
        <v>139</v>
      </c>
      <c r="U41" s="1" t="s">
        <v>63</v>
      </c>
      <c r="V41" s="1" t="s">
        <v>64</v>
      </c>
      <c r="W41" s="1" t="s">
        <v>50</v>
      </c>
      <c r="X41" s="1" t="s">
        <v>176</v>
      </c>
      <c r="Y41" s="1" t="s">
        <v>88</v>
      </c>
      <c r="Z41" s="1" t="s">
        <v>177</v>
      </c>
      <c r="AA41" s="1">
        <v>4</v>
      </c>
      <c r="AB41" s="1">
        <v>1</v>
      </c>
      <c r="AC41" s="1" t="s">
        <v>54</v>
      </c>
      <c r="AD41" s="1">
        <v>1</v>
      </c>
      <c r="AE41" s="1">
        <v>3</v>
      </c>
      <c r="AF41" s="1" t="s">
        <v>54</v>
      </c>
      <c r="AG41" s="1">
        <v>9020</v>
      </c>
      <c r="AH41" s="1">
        <v>1640</v>
      </c>
      <c r="AI41" s="1">
        <v>820</v>
      </c>
      <c r="AJ41" s="1">
        <v>6560</v>
      </c>
      <c r="AK41" s="1" t="s">
        <v>116</v>
      </c>
      <c r="AL41" s="1" t="s">
        <v>117</v>
      </c>
      <c r="AM41" s="1">
        <v>2005</v>
      </c>
      <c r="AN41" s="1" t="s">
        <v>83</v>
      </c>
      <c r="AO41">
        <f t="shared" si="6"/>
        <v>0</v>
      </c>
    </row>
    <row r="42" spans="2:41" x14ac:dyDescent="0.25">
      <c r="B42" s="1">
        <v>202</v>
      </c>
      <c r="C42" s="1">
        <v>34</v>
      </c>
      <c r="D42" s="1">
        <v>608513</v>
      </c>
      <c r="E42" s="2">
        <v>37455</v>
      </c>
      <c r="F42" s="1" t="s">
        <v>58</v>
      </c>
      <c r="G42" s="1" t="s">
        <v>70</v>
      </c>
      <c r="H42" s="1">
        <v>500</v>
      </c>
      <c r="I42" s="1">
        <v>848.07</v>
      </c>
      <c r="J42" s="1">
        <v>3000000</v>
      </c>
      <c r="K42" s="1">
        <v>607730</v>
      </c>
      <c r="L42" s="1" t="s">
        <v>42</v>
      </c>
      <c r="M42" s="1" t="s">
        <v>162</v>
      </c>
      <c r="N42" s="1" t="s">
        <v>126</v>
      </c>
      <c r="O42" s="1" t="s">
        <v>169</v>
      </c>
      <c r="P42" s="1" t="s">
        <v>143</v>
      </c>
      <c r="Q42" s="1">
        <v>31000</v>
      </c>
      <c r="R42" s="1">
        <v>-30200</v>
      </c>
      <c r="S42" s="2">
        <v>42011</v>
      </c>
      <c r="T42" s="1" t="s">
        <v>62</v>
      </c>
      <c r="U42" s="1" t="s">
        <v>63</v>
      </c>
      <c r="V42" s="1" t="s">
        <v>64</v>
      </c>
      <c r="W42" s="1" t="s">
        <v>94</v>
      </c>
      <c r="X42" s="1" t="s">
        <v>65</v>
      </c>
      <c r="Y42" s="1" t="s">
        <v>157</v>
      </c>
      <c r="Z42" s="1" t="s">
        <v>178</v>
      </c>
      <c r="AA42" s="1">
        <v>5</v>
      </c>
      <c r="AB42" s="1">
        <v>1</v>
      </c>
      <c r="AC42" s="1" t="s">
        <v>54</v>
      </c>
      <c r="AD42" s="1">
        <v>2</v>
      </c>
      <c r="AE42" s="1">
        <v>1</v>
      </c>
      <c r="AF42" s="1" t="s">
        <v>63</v>
      </c>
      <c r="AG42" s="1">
        <v>5720</v>
      </c>
      <c r="AH42" s="1">
        <v>1040</v>
      </c>
      <c r="AI42" s="1">
        <v>520</v>
      </c>
      <c r="AJ42" s="1">
        <v>4160</v>
      </c>
      <c r="AK42" s="1" t="s">
        <v>154</v>
      </c>
      <c r="AL42" s="1" t="s">
        <v>168</v>
      </c>
      <c r="AM42" s="1">
        <v>2003</v>
      </c>
      <c r="AN42" s="1" t="s">
        <v>57</v>
      </c>
      <c r="AO42">
        <f t="shared" si="6"/>
        <v>0</v>
      </c>
    </row>
    <row r="43" spans="2:41" x14ac:dyDescent="0.25">
      <c r="B43" s="1">
        <v>224</v>
      </c>
      <c r="C43" s="1">
        <v>40</v>
      </c>
      <c r="D43" s="1">
        <v>914088</v>
      </c>
      <c r="E43" s="2">
        <v>32912</v>
      </c>
      <c r="F43" s="1" t="s">
        <v>40</v>
      </c>
      <c r="G43" s="1" t="s">
        <v>70</v>
      </c>
      <c r="H43" s="1">
        <v>2000</v>
      </c>
      <c r="I43" s="1">
        <v>1291.7</v>
      </c>
      <c r="J43" s="1">
        <v>0</v>
      </c>
      <c r="K43" s="1">
        <v>609837</v>
      </c>
      <c r="L43" s="1" t="s">
        <v>71</v>
      </c>
      <c r="M43" s="1" t="s">
        <v>162</v>
      </c>
      <c r="N43" s="1" t="s">
        <v>73</v>
      </c>
      <c r="O43" s="1" t="s">
        <v>171</v>
      </c>
      <c r="P43" s="1" t="s">
        <v>143</v>
      </c>
      <c r="Q43" s="1">
        <v>0</v>
      </c>
      <c r="R43" s="1">
        <v>-55600</v>
      </c>
      <c r="S43" s="2">
        <v>42012</v>
      </c>
      <c r="T43" s="1" t="s">
        <v>47</v>
      </c>
      <c r="U43" s="1" t="s">
        <v>48</v>
      </c>
      <c r="V43" s="1" t="s">
        <v>64</v>
      </c>
      <c r="W43" s="1" t="s">
        <v>121</v>
      </c>
      <c r="X43" s="1" t="s">
        <v>51</v>
      </c>
      <c r="Y43" s="1" t="s">
        <v>128</v>
      </c>
      <c r="Z43" s="1" t="s">
        <v>179</v>
      </c>
      <c r="AA43" s="1">
        <v>21</v>
      </c>
      <c r="AB43" s="1">
        <v>1</v>
      </c>
      <c r="AC43" s="1" t="s">
        <v>80</v>
      </c>
      <c r="AD43" s="1">
        <v>1</v>
      </c>
      <c r="AE43" s="1">
        <v>0</v>
      </c>
      <c r="AF43" s="1" t="s">
        <v>54</v>
      </c>
      <c r="AG43" s="1">
        <v>69840</v>
      </c>
      <c r="AH43" s="1">
        <v>7760</v>
      </c>
      <c r="AI43" s="1">
        <v>15520</v>
      </c>
      <c r="AJ43" s="1">
        <v>46560</v>
      </c>
      <c r="AK43" s="1" t="s">
        <v>81</v>
      </c>
      <c r="AL43" s="1" t="s">
        <v>145</v>
      </c>
      <c r="AM43" s="1">
        <v>2009</v>
      </c>
      <c r="AN43" s="1" t="s">
        <v>83</v>
      </c>
      <c r="AO43">
        <f t="shared" si="6"/>
        <v>0</v>
      </c>
    </row>
    <row r="44" spans="2:41" x14ac:dyDescent="0.25">
      <c r="B44" s="1">
        <v>241</v>
      </c>
      <c r="C44" s="1">
        <v>45</v>
      </c>
      <c r="D44" s="1">
        <v>596785</v>
      </c>
      <c r="E44" s="2">
        <v>41702</v>
      </c>
      <c r="F44" s="1" t="s">
        <v>84</v>
      </c>
      <c r="G44" s="1" t="s">
        <v>92</v>
      </c>
      <c r="H44" s="1">
        <v>2000</v>
      </c>
      <c r="I44" s="1">
        <v>1104.5</v>
      </c>
      <c r="J44" s="1">
        <v>0</v>
      </c>
      <c r="K44" s="1">
        <v>432211</v>
      </c>
      <c r="L44" s="1" t="s">
        <v>71</v>
      </c>
      <c r="M44" s="1" t="s">
        <v>72</v>
      </c>
      <c r="N44" s="1" t="s">
        <v>59</v>
      </c>
      <c r="O44" s="1" t="s">
        <v>180</v>
      </c>
      <c r="P44" s="1" t="s">
        <v>86</v>
      </c>
      <c r="Q44" s="1">
        <v>0</v>
      </c>
      <c r="R44" s="1">
        <v>0</v>
      </c>
      <c r="S44" s="2">
        <v>42050</v>
      </c>
      <c r="T44" s="1" t="s">
        <v>47</v>
      </c>
      <c r="U44" s="1" t="s">
        <v>77</v>
      </c>
      <c r="V44" s="1" t="s">
        <v>64</v>
      </c>
      <c r="W44" s="1" t="s">
        <v>50</v>
      </c>
      <c r="X44" s="1" t="s">
        <v>51</v>
      </c>
      <c r="Y44" s="1" t="s">
        <v>157</v>
      </c>
      <c r="Z44" s="1" t="s">
        <v>181</v>
      </c>
      <c r="AA44" s="1">
        <v>5</v>
      </c>
      <c r="AB44" s="1">
        <v>1</v>
      </c>
      <c r="AC44" s="1" t="s">
        <v>80</v>
      </c>
      <c r="AD44" s="1">
        <v>2</v>
      </c>
      <c r="AE44" s="1">
        <v>2</v>
      </c>
      <c r="AF44" s="1" t="s">
        <v>80</v>
      </c>
      <c r="AG44" s="1">
        <v>91650</v>
      </c>
      <c r="AH44" s="1">
        <v>14100</v>
      </c>
      <c r="AI44" s="1">
        <v>14100</v>
      </c>
      <c r="AJ44" s="1">
        <v>63450</v>
      </c>
      <c r="AK44" s="1" t="s">
        <v>96</v>
      </c>
      <c r="AL44" s="1" t="s">
        <v>159</v>
      </c>
      <c r="AM44" s="1">
        <v>2011</v>
      </c>
      <c r="AN44" s="1" t="s">
        <v>83</v>
      </c>
      <c r="AO44">
        <f t="shared" si="6"/>
        <v>0</v>
      </c>
    </row>
    <row r="45" spans="2:41" x14ac:dyDescent="0.25">
      <c r="B45" s="1">
        <v>64</v>
      </c>
      <c r="C45" s="1">
        <v>25</v>
      </c>
      <c r="D45" s="1">
        <v>908616</v>
      </c>
      <c r="E45" s="2">
        <v>36574</v>
      </c>
      <c r="F45" s="1" t="s">
        <v>84</v>
      </c>
      <c r="G45" s="1" t="s">
        <v>41</v>
      </c>
      <c r="H45" s="1">
        <v>1000</v>
      </c>
      <c r="I45" s="1">
        <v>954.16</v>
      </c>
      <c r="J45" s="1">
        <v>0</v>
      </c>
      <c r="K45" s="1">
        <v>473328</v>
      </c>
      <c r="L45" s="1" t="s">
        <v>42</v>
      </c>
      <c r="M45" s="1" t="s">
        <v>125</v>
      </c>
      <c r="N45" s="1" t="s">
        <v>102</v>
      </c>
      <c r="O45" s="1" t="s">
        <v>182</v>
      </c>
      <c r="P45" s="1" t="s">
        <v>46</v>
      </c>
      <c r="Q45" s="1">
        <v>53200</v>
      </c>
      <c r="R45" s="1">
        <v>0</v>
      </c>
      <c r="S45" s="2">
        <v>42022</v>
      </c>
      <c r="T45" s="1" t="s">
        <v>76</v>
      </c>
      <c r="U45" s="1" t="s">
        <v>48</v>
      </c>
      <c r="V45" s="1" t="s">
        <v>49</v>
      </c>
      <c r="W45" s="1" t="s">
        <v>137</v>
      </c>
      <c r="X45" s="1" t="s">
        <v>51</v>
      </c>
      <c r="Y45" s="1" t="s">
        <v>52</v>
      </c>
      <c r="Z45" s="1" t="s">
        <v>183</v>
      </c>
      <c r="AA45" s="1">
        <v>22</v>
      </c>
      <c r="AB45" s="1">
        <v>4</v>
      </c>
      <c r="AC45" s="1" t="s">
        <v>80</v>
      </c>
      <c r="AD45" s="1">
        <v>0</v>
      </c>
      <c r="AE45" s="1">
        <v>0</v>
      </c>
      <c r="AF45" s="1" t="s">
        <v>63</v>
      </c>
      <c r="AG45" s="1">
        <v>75600</v>
      </c>
      <c r="AH45" s="1">
        <v>12600</v>
      </c>
      <c r="AI45" s="1">
        <v>12600</v>
      </c>
      <c r="AJ45" s="1">
        <v>50400</v>
      </c>
      <c r="AK45" s="1" t="s">
        <v>116</v>
      </c>
      <c r="AL45" s="1" t="s">
        <v>184</v>
      </c>
      <c r="AM45" s="1">
        <v>2005</v>
      </c>
      <c r="AN45" s="1" t="s">
        <v>83</v>
      </c>
      <c r="AO45">
        <f t="shared" si="6"/>
        <v>0</v>
      </c>
    </row>
    <row r="46" spans="2:41" x14ac:dyDescent="0.25">
      <c r="B46" s="1">
        <v>166</v>
      </c>
      <c r="C46" s="1">
        <v>37</v>
      </c>
      <c r="D46" s="1">
        <v>666333</v>
      </c>
      <c r="E46" s="2">
        <v>39618</v>
      </c>
      <c r="F46" s="1" t="s">
        <v>84</v>
      </c>
      <c r="G46" s="1" t="s">
        <v>70</v>
      </c>
      <c r="H46" s="1">
        <v>2000</v>
      </c>
      <c r="I46" s="1">
        <v>1337.28</v>
      </c>
      <c r="J46" s="1">
        <v>8000000</v>
      </c>
      <c r="K46" s="1">
        <v>610393</v>
      </c>
      <c r="L46" s="1" t="s">
        <v>42</v>
      </c>
      <c r="M46" s="1" t="s">
        <v>162</v>
      </c>
      <c r="N46" s="1" t="s">
        <v>44</v>
      </c>
      <c r="O46" s="1" t="s">
        <v>60</v>
      </c>
      <c r="P46" s="1" t="s">
        <v>46</v>
      </c>
      <c r="Q46" s="1">
        <v>27500</v>
      </c>
      <c r="R46" s="1">
        <v>0</v>
      </c>
      <c r="S46" s="2">
        <v>42063</v>
      </c>
      <c r="T46" s="1" t="s">
        <v>76</v>
      </c>
      <c r="U46" s="1" t="s">
        <v>48</v>
      </c>
      <c r="V46" s="1" t="s">
        <v>49</v>
      </c>
      <c r="W46" s="1" t="s">
        <v>50</v>
      </c>
      <c r="X46" s="1" t="s">
        <v>114</v>
      </c>
      <c r="Y46" s="1" t="s">
        <v>66</v>
      </c>
      <c r="Z46" s="1" t="s">
        <v>185</v>
      </c>
      <c r="AA46" s="1">
        <v>10</v>
      </c>
      <c r="AB46" s="1">
        <v>3</v>
      </c>
      <c r="AC46" s="1" t="s">
        <v>80</v>
      </c>
      <c r="AD46" s="1">
        <v>2</v>
      </c>
      <c r="AE46" s="1">
        <v>2</v>
      </c>
      <c r="AF46" s="1" t="s">
        <v>63</v>
      </c>
      <c r="AG46" s="1">
        <v>67140</v>
      </c>
      <c r="AH46" s="1">
        <v>7460</v>
      </c>
      <c r="AI46" s="1">
        <v>7460</v>
      </c>
      <c r="AJ46" s="1">
        <v>52220</v>
      </c>
      <c r="AK46" s="1" t="s">
        <v>130</v>
      </c>
      <c r="AL46" s="1" t="s">
        <v>131</v>
      </c>
      <c r="AM46" s="1">
        <v>2006</v>
      </c>
      <c r="AN46" s="1" t="s">
        <v>57</v>
      </c>
      <c r="AO46">
        <f t="shared" si="6"/>
        <v>0</v>
      </c>
    </row>
    <row r="47" spans="2:41" x14ac:dyDescent="0.25">
      <c r="B47" s="1">
        <v>155</v>
      </c>
      <c r="C47" s="1">
        <v>35</v>
      </c>
      <c r="D47" s="1">
        <v>336614</v>
      </c>
      <c r="E47" s="2">
        <v>37834</v>
      </c>
      <c r="F47" s="1" t="s">
        <v>84</v>
      </c>
      <c r="G47" s="1" t="s">
        <v>92</v>
      </c>
      <c r="H47" s="1">
        <v>1000</v>
      </c>
      <c r="I47" s="1">
        <v>1088.3399999999999</v>
      </c>
      <c r="J47" s="1">
        <v>0</v>
      </c>
      <c r="K47" s="1">
        <v>614780</v>
      </c>
      <c r="L47" s="1" t="s">
        <v>71</v>
      </c>
      <c r="M47" s="1" t="s">
        <v>93</v>
      </c>
      <c r="N47" s="1" t="s">
        <v>186</v>
      </c>
      <c r="O47" s="1" t="s">
        <v>156</v>
      </c>
      <c r="P47" s="1" t="s">
        <v>61</v>
      </c>
      <c r="Q47" s="1">
        <v>81100</v>
      </c>
      <c r="R47" s="1">
        <v>0</v>
      </c>
      <c r="S47" s="2">
        <v>42059</v>
      </c>
      <c r="T47" s="1" t="s">
        <v>76</v>
      </c>
      <c r="U47" s="1" t="s">
        <v>87</v>
      </c>
      <c r="V47" s="1" t="s">
        <v>108</v>
      </c>
      <c r="W47" s="1" t="s">
        <v>50</v>
      </c>
      <c r="X47" s="1" t="s">
        <v>78</v>
      </c>
      <c r="Y47" s="1" t="s">
        <v>88</v>
      </c>
      <c r="Z47" s="1" t="s">
        <v>187</v>
      </c>
      <c r="AA47" s="1">
        <v>16</v>
      </c>
      <c r="AB47" s="1">
        <v>3</v>
      </c>
      <c r="AC47" s="1" t="s">
        <v>54</v>
      </c>
      <c r="AD47" s="1">
        <v>2</v>
      </c>
      <c r="AE47" s="1">
        <v>3</v>
      </c>
      <c r="AF47" s="1" t="s">
        <v>80</v>
      </c>
      <c r="AG47" s="1">
        <v>29790</v>
      </c>
      <c r="AH47" s="1">
        <v>3310</v>
      </c>
      <c r="AI47" s="1">
        <v>3310</v>
      </c>
      <c r="AJ47" s="1">
        <v>23170</v>
      </c>
      <c r="AK47" s="1" t="s">
        <v>188</v>
      </c>
      <c r="AL47" s="1" t="s">
        <v>189</v>
      </c>
      <c r="AM47" s="1">
        <v>2008</v>
      </c>
      <c r="AN47" s="1" t="s">
        <v>83</v>
      </c>
      <c r="AO47">
        <f t="shared" si="6"/>
        <v>0</v>
      </c>
    </row>
    <row r="48" spans="2:41" x14ac:dyDescent="0.25">
      <c r="B48" s="1">
        <v>114</v>
      </c>
      <c r="C48" s="1">
        <v>30</v>
      </c>
      <c r="D48" s="1">
        <v>584859</v>
      </c>
      <c r="E48" s="2">
        <v>33698</v>
      </c>
      <c r="F48" s="1" t="s">
        <v>84</v>
      </c>
      <c r="G48" s="1" t="s">
        <v>70</v>
      </c>
      <c r="H48" s="1">
        <v>1000</v>
      </c>
      <c r="I48" s="1">
        <v>1558.29</v>
      </c>
      <c r="J48" s="1">
        <v>0</v>
      </c>
      <c r="K48" s="1">
        <v>472248</v>
      </c>
      <c r="L48" s="1" t="s">
        <v>42</v>
      </c>
      <c r="M48" s="1" t="s">
        <v>132</v>
      </c>
      <c r="N48" s="1" t="s">
        <v>190</v>
      </c>
      <c r="O48" s="1" t="s">
        <v>182</v>
      </c>
      <c r="P48" s="1" t="s">
        <v>120</v>
      </c>
      <c r="Q48" s="1">
        <v>51400</v>
      </c>
      <c r="R48" s="1">
        <v>-64000</v>
      </c>
      <c r="S48" s="2">
        <v>42013</v>
      </c>
      <c r="T48" s="1" t="s">
        <v>76</v>
      </c>
      <c r="U48" s="1" t="s">
        <v>87</v>
      </c>
      <c r="V48" s="1" t="s">
        <v>49</v>
      </c>
      <c r="W48" s="1" t="s">
        <v>137</v>
      </c>
      <c r="X48" s="1" t="s">
        <v>78</v>
      </c>
      <c r="Y48" s="1" t="s">
        <v>123</v>
      </c>
      <c r="Z48" s="1" t="s">
        <v>191</v>
      </c>
      <c r="AA48" s="1">
        <v>1</v>
      </c>
      <c r="AB48" s="1">
        <v>3</v>
      </c>
      <c r="AC48" s="1" t="s">
        <v>80</v>
      </c>
      <c r="AD48" s="1">
        <v>1</v>
      </c>
      <c r="AE48" s="1">
        <v>2</v>
      </c>
      <c r="AF48" s="1" t="s">
        <v>63</v>
      </c>
      <c r="AG48" s="1">
        <v>77110</v>
      </c>
      <c r="AH48" s="1">
        <v>14020</v>
      </c>
      <c r="AI48" s="1">
        <v>14020</v>
      </c>
      <c r="AJ48" s="1">
        <v>49070</v>
      </c>
      <c r="AK48" s="1" t="s">
        <v>154</v>
      </c>
      <c r="AL48" s="1" t="s">
        <v>164</v>
      </c>
      <c r="AM48" s="1">
        <v>2015</v>
      </c>
      <c r="AN48" s="1" t="s">
        <v>83</v>
      </c>
      <c r="AO48">
        <f t="shared" si="6"/>
        <v>0</v>
      </c>
    </row>
    <row r="49" spans="2:41" x14ac:dyDescent="0.25">
      <c r="B49" s="1">
        <v>149</v>
      </c>
      <c r="C49" s="1">
        <v>37</v>
      </c>
      <c r="D49" s="1">
        <v>990493</v>
      </c>
      <c r="E49" s="2">
        <v>33251</v>
      </c>
      <c r="F49" s="1" t="s">
        <v>84</v>
      </c>
      <c r="G49" s="1" t="s">
        <v>92</v>
      </c>
      <c r="H49" s="1">
        <v>500</v>
      </c>
      <c r="I49" s="1">
        <v>1415.68</v>
      </c>
      <c r="J49" s="1">
        <v>0</v>
      </c>
      <c r="K49" s="1">
        <v>603381</v>
      </c>
      <c r="L49" s="1" t="s">
        <v>42</v>
      </c>
      <c r="M49" s="1" t="s">
        <v>72</v>
      </c>
      <c r="N49" s="1" t="s">
        <v>102</v>
      </c>
      <c r="O49" s="1" t="s">
        <v>156</v>
      </c>
      <c r="P49" s="1" t="s">
        <v>75</v>
      </c>
      <c r="Q49" s="1">
        <v>0</v>
      </c>
      <c r="R49" s="1">
        <v>0</v>
      </c>
      <c r="S49" s="2">
        <v>42047</v>
      </c>
      <c r="T49" s="1" t="s">
        <v>47</v>
      </c>
      <c r="U49" s="1" t="s">
        <v>48</v>
      </c>
      <c r="V49" s="1" t="s">
        <v>108</v>
      </c>
      <c r="W49" s="1" t="s">
        <v>100</v>
      </c>
      <c r="X49" s="1" t="s">
        <v>114</v>
      </c>
      <c r="Y49" s="1" t="s">
        <v>123</v>
      </c>
      <c r="Z49" s="1" t="s">
        <v>192</v>
      </c>
      <c r="AA49" s="1">
        <v>17</v>
      </c>
      <c r="AB49" s="1">
        <v>1</v>
      </c>
      <c r="AC49" s="1" t="s">
        <v>54</v>
      </c>
      <c r="AD49" s="1">
        <v>0</v>
      </c>
      <c r="AE49" s="1">
        <v>1</v>
      </c>
      <c r="AF49" s="1" t="s">
        <v>54</v>
      </c>
      <c r="AG49" s="1">
        <v>64800</v>
      </c>
      <c r="AH49" s="1">
        <v>10800</v>
      </c>
      <c r="AI49" s="1">
        <v>5400</v>
      </c>
      <c r="AJ49" s="1">
        <v>48600</v>
      </c>
      <c r="AK49" s="1" t="s">
        <v>110</v>
      </c>
      <c r="AL49" s="1" t="s">
        <v>135</v>
      </c>
      <c r="AM49" s="1">
        <v>1999</v>
      </c>
      <c r="AN49" s="1" t="s">
        <v>83</v>
      </c>
      <c r="AO49">
        <f t="shared" si="6"/>
        <v>0</v>
      </c>
    </row>
    <row r="50" spans="2:41" x14ac:dyDescent="0.25">
      <c r="B50" s="1">
        <v>147</v>
      </c>
      <c r="C50" s="1">
        <v>33</v>
      </c>
      <c r="D50" s="1">
        <v>129872</v>
      </c>
      <c r="E50" s="2">
        <v>40398</v>
      </c>
      <c r="F50" s="1" t="s">
        <v>40</v>
      </c>
      <c r="G50" s="1" t="s">
        <v>70</v>
      </c>
      <c r="H50" s="1">
        <v>1000</v>
      </c>
      <c r="I50" s="1">
        <v>1334.15</v>
      </c>
      <c r="J50" s="1">
        <v>6000000</v>
      </c>
      <c r="K50" s="1">
        <v>479224</v>
      </c>
      <c r="L50" s="1" t="s">
        <v>42</v>
      </c>
      <c r="M50" s="1" t="s">
        <v>132</v>
      </c>
      <c r="N50" s="1" t="s">
        <v>44</v>
      </c>
      <c r="O50" s="1" t="s">
        <v>60</v>
      </c>
      <c r="P50" s="1" t="s">
        <v>143</v>
      </c>
      <c r="Q50" s="1">
        <v>53300</v>
      </c>
      <c r="R50" s="1">
        <v>-49200</v>
      </c>
      <c r="S50" s="2">
        <v>42028</v>
      </c>
      <c r="T50" s="1" t="s">
        <v>47</v>
      </c>
      <c r="U50" s="1" t="s">
        <v>87</v>
      </c>
      <c r="V50" s="1" t="s">
        <v>49</v>
      </c>
      <c r="W50" s="1" t="s">
        <v>121</v>
      </c>
      <c r="X50" s="1" t="s">
        <v>114</v>
      </c>
      <c r="Y50" s="1" t="s">
        <v>103</v>
      </c>
      <c r="Z50" s="1" t="s">
        <v>193</v>
      </c>
      <c r="AA50" s="1">
        <v>15</v>
      </c>
      <c r="AB50" s="1">
        <v>1</v>
      </c>
      <c r="AC50" s="1" t="s">
        <v>54</v>
      </c>
      <c r="AD50" s="1">
        <v>2</v>
      </c>
      <c r="AE50" s="1">
        <v>0</v>
      </c>
      <c r="AF50" s="1" t="s">
        <v>54</v>
      </c>
      <c r="AG50" s="1">
        <v>53100</v>
      </c>
      <c r="AH50" s="1">
        <v>10620</v>
      </c>
      <c r="AI50" s="1">
        <v>5310</v>
      </c>
      <c r="AJ50" s="1">
        <v>37170</v>
      </c>
      <c r="AK50" s="1" t="s">
        <v>68</v>
      </c>
      <c r="AL50" s="1" t="s">
        <v>194</v>
      </c>
      <c r="AM50" s="1">
        <v>1995</v>
      </c>
      <c r="AN50" s="1" t="s">
        <v>57</v>
      </c>
      <c r="AO50">
        <f t="shared" si="6"/>
        <v>0</v>
      </c>
    </row>
    <row r="51" spans="2:41" x14ac:dyDescent="0.25">
      <c r="B51" s="1">
        <v>62</v>
      </c>
      <c r="C51" s="1">
        <v>28</v>
      </c>
      <c r="D51" s="1">
        <v>200152</v>
      </c>
      <c r="E51" s="2">
        <v>37689</v>
      </c>
      <c r="F51" s="1" t="s">
        <v>84</v>
      </c>
      <c r="G51" s="1" t="s">
        <v>70</v>
      </c>
      <c r="H51" s="1">
        <v>1000</v>
      </c>
      <c r="I51" s="1">
        <v>988.45</v>
      </c>
      <c r="J51" s="1">
        <v>0</v>
      </c>
      <c r="K51" s="1">
        <v>430141</v>
      </c>
      <c r="L51" s="1" t="s">
        <v>71</v>
      </c>
      <c r="M51" s="1" t="s">
        <v>125</v>
      </c>
      <c r="N51" s="1" t="s">
        <v>136</v>
      </c>
      <c r="O51" s="1" t="s">
        <v>119</v>
      </c>
      <c r="P51" s="1" t="s">
        <v>86</v>
      </c>
      <c r="Q51" s="1">
        <v>0</v>
      </c>
      <c r="R51" s="1">
        <v>0</v>
      </c>
      <c r="S51" s="2">
        <v>42013</v>
      </c>
      <c r="T51" s="1" t="s">
        <v>47</v>
      </c>
      <c r="U51" s="1" t="s">
        <v>77</v>
      </c>
      <c r="V51" s="1" t="s">
        <v>108</v>
      </c>
      <c r="W51" s="1" t="s">
        <v>50</v>
      </c>
      <c r="X51" s="1" t="s">
        <v>78</v>
      </c>
      <c r="Y51" s="1" t="s">
        <v>157</v>
      </c>
      <c r="Z51" s="1" t="s">
        <v>195</v>
      </c>
      <c r="AA51" s="1">
        <v>3</v>
      </c>
      <c r="AB51" s="1">
        <v>1</v>
      </c>
      <c r="AC51" s="1" t="s">
        <v>63</v>
      </c>
      <c r="AD51" s="1">
        <v>1</v>
      </c>
      <c r="AE51" s="1">
        <v>1</v>
      </c>
      <c r="AF51" s="1" t="s">
        <v>54</v>
      </c>
      <c r="AG51" s="1">
        <v>60200</v>
      </c>
      <c r="AH51" s="1">
        <v>6020</v>
      </c>
      <c r="AI51" s="1">
        <v>6020</v>
      </c>
      <c r="AJ51" s="1">
        <v>48160</v>
      </c>
      <c r="AK51" s="1" t="s">
        <v>154</v>
      </c>
      <c r="AL51" s="1" t="s">
        <v>168</v>
      </c>
      <c r="AM51" s="1">
        <v>2004</v>
      </c>
      <c r="AN51" s="1" t="s">
        <v>57</v>
      </c>
      <c r="AO51">
        <f t="shared" si="6"/>
        <v>0</v>
      </c>
    </row>
    <row r="52" spans="2:41" x14ac:dyDescent="0.25">
      <c r="B52" s="1">
        <v>289</v>
      </c>
      <c r="C52" s="1">
        <v>49</v>
      </c>
      <c r="D52" s="1">
        <v>933293</v>
      </c>
      <c r="E52" s="2">
        <v>34003</v>
      </c>
      <c r="F52" s="1" t="s">
        <v>84</v>
      </c>
      <c r="G52" s="1" t="s">
        <v>92</v>
      </c>
      <c r="H52" s="1">
        <v>2000</v>
      </c>
      <c r="I52" s="1">
        <v>1222.48</v>
      </c>
      <c r="J52" s="1">
        <v>0</v>
      </c>
      <c r="K52" s="1">
        <v>620757</v>
      </c>
      <c r="L52" s="1" t="s">
        <v>71</v>
      </c>
      <c r="M52" s="1" t="s">
        <v>162</v>
      </c>
      <c r="N52" s="1" t="s">
        <v>118</v>
      </c>
      <c r="O52" s="1" t="s">
        <v>113</v>
      </c>
      <c r="P52" s="1" t="s">
        <v>86</v>
      </c>
      <c r="Q52" s="1">
        <v>0</v>
      </c>
      <c r="R52" s="1">
        <v>0</v>
      </c>
      <c r="S52" s="2">
        <v>42022</v>
      </c>
      <c r="T52" s="1" t="s">
        <v>139</v>
      </c>
      <c r="U52" s="1" t="s">
        <v>63</v>
      </c>
      <c r="V52" s="1" t="s">
        <v>64</v>
      </c>
      <c r="W52" s="1" t="s">
        <v>94</v>
      </c>
      <c r="X52" s="1" t="s">
        <v>114</v>
      </c>
      <c r="Y52" s="1" t="s">
        <v>88</v>
      </c>
      <c r="Z52" s="1" t="s">
        <v>196</v>
      </c>
      <c r="AA52" s="1">
        <v>16</v>
      </c>
      <c r="AB52" s="1">
        <v>1</v>
      </c>
      <c r="AC52" s="1" t="s">
        <v>80</v>
      </c>
      <c r="AD52" s="1">
        <v>1</v>
      </c>
      <c r="AE52" s="1">
        <v>1</v>
      </c>
      <c r="AF52" s="1" t="s">
        <v>54</v>
      </c>
      <c r="AG52" s="1">
        <v>5330</v>
      </c>
      <c r="AH52" s="1">
        <v>1230</v>
      </c>
      <c r="AI52" s="1">
        <v>820</v>
      </c>
      <c r="AJ52" s="1">
        <v>3280</v>
      </c>
      <c r="AK52" s="1" t="s">
        <v>154</v>
      </c>
      <c r="AL52" s="1" t="s">
        <v>155</v>
      </c>
      <c r="AM52" s="1">
        <v>2001</v>
      </c>
      <c r="AN52" s="1" t="s">
        <v>83</v>
      </c>
      <c r="AO52">
        <f t="shared" si="6"/>
        <v>0</v>
      </c>
    </row>
    <row r="53" spans="2:41" x14ac:dyDescent="0.25">
      <c r="B53" s="1">
        <v>431</v>
      </c>
      <c r="C53" s="1">
        <v>54</v>
      </c>
      <c r="D53" s="1">
        <v>485664</v>
      </c>
      <c r="E53" s="2">
        <v>37585</v>
      </c>
      <c r="F53" s="1" t="s">
        <v>58</v>
      </c>
      <c r="G53" s="1" t="s">
        <v>92</v>
      </c>
      <c r="H53" s="1">
        <v>2000</v>
      </c>
      <c r="I53" s="1">
        <v>1155.55</v>
      </c>
      <c r="J53" s="1">
        <v>0</v>
      </c>
      <c r="K53" s="1">
        <v>615901</v>
      </c>
      <c r="L53" s="1" t="s">
        <v>71</v>
      </c>
      <c r="M53" s="1" t="s">
        <v>43</v>
      </c>
      <c r="N53" s="1" t="s">
        <v>44</v>
      </c>
      <c r="O53" s="1" t="s">
        <v>99</v>
      </c>
      <c r="P53" s="1" t="s">
        <v>86</v>
      </c>
      <c r="Q53" s="1">
        <v>65700</v>
      </c>
      <c r="R53" s="1">
        <v>0</v>
      </c>
      <c r="S53" s="2">
        <v>42025</v>
      </c>
      <c r="T53" s="1" t="s">
        <v>76</v>
      </c>
      <c r="U53" s="1" t="s">
        <v>77</v>
      </c>
      <c r="V53" s="1" t="s">
        <v>49</v>
      </c>
      <c r="W53" s="1" t="s">
        <v>50</v>
      </c>
      <c r="X53" s="1" t="s">
        <v>78</v>
      </c>
      <c r="Y53" s="1" t="s">
        <v>123</v>
      </c>
      <c r="Z53" s="1" t="s">
        <v>197</v>
      </c>
      <c r="AA53" s="1">
        <v>4</v>
      </c>
      <c r="AB53" s="1">
        <v>3</v>
      </c>
      <c r="AC53" s="1" t="s">
        <v>63</v>
      </c>
      <c r="AD53" s="1">
        <v>2</v>
      </c>
      <c r="AE53" s="1">
        <v>0</v>
      </c>
      <c r="AF53" s="1" t="s">
        <v>63</v>
      </c>
      <c r="AG53" s="1">
        <v>62300</v>
      </c>
      <c r="AH53" s="1">
        <v>12460</v>
      </c>
      <c r="AI53" s="1">
        <v>6230</v>
      </c>
      <c r="AJ53" s="1">
        <v>43610</v>
      </c>
      <c r="AK53" s="1" t="s">
        <v>198</v>
      </c>
      <c r="AL53" s="1" t="s">
        <v>199</v>
      </c>
      <c r="AM53" s="1">
        <v>2007</v>
      </c>
      <c r="AN53" s="1" t="s">
        <v>83</v>
      </c>
      <c r="AO53">
        <f t="shared" si="6"/>
        <v>0</v>
      </c>
    </row>
    <row r="54" spans="2:41" x14ac:dyDescent="0.25">
      <c r="B54" s="1">
        <v>199</v>
      </c>
      <c r="C54" s="1">
        <v>37</v>
      </c>
      <c r="D54" s="1">
        <v>982871</v>
      </c>
      <c r="E54" s="2">
        <v>35638</v>
      </c>
      <c r="F54" s="1" t="s">
        <v>58</v>
      </c>
      <c r="G54" s="1" t="s">
        <v>41</v>
      </c>
      <c r="H54" s="1">
        <v>500</v>
      </c>
      <c r="I54" s="1">
        <v>1262.08</v>
      </c>
      <c r="J54" s="1">
        <v>0</v>
      </c>
      <c r="K54" s="1">
        <v>474615</v>
      </c>
      <c r="L54" s="1" t="s">
        <v>42</v>
      </c>
      <c r="M54" s="1" t="s">
        <v>162</v>
      </c>
      <c r="N54" s="1" t="s">
        <v>98</v>
      </c>
      <c r="O54" s="1" t="s">
        <v>182</v>
      </c>
      <c r="P54" s="1" t="s">
        <v>120</v>
      </c>
      <c r="Q54" s="1">
        <v>48500</v>
      </c>
      <c r="R54" s="1">
        <v>0</v>
      </c>
      <c r="S54" s="2">
        <v>42012</v>
      </c>
      <c r="T54" s="1" t="s">
        <v>47</v>
      </c>
      <c r="U54" s="1" t="s">
        <v>87</v>
      </c>
      <c r="V54" s="1" t="s">
        <v>49</v>
      </c>
      <c r="W54" s="1" t="s">
        <v>137</v>
      </c>
      <c r="X54" s="1" t="s">
        <v>122</v>
      </c>
      <c r="Y54" s="1" t="s">
        <v>52</v>
      </c>
      <c r="Z54" s="1" t="s">
        <v>200</v>
      </c>
      <c r="AA54" s="1">
        <v>4</v>
      </c>
      <c r="AB54" s="1">
        <v>1</v>
      </c>
      <c r="AC54" s="1" t="s">
        <v>63</v>
      </c>
      <c r="AD54" s="1">
        <v>0</v>
      </c>
      <c r="AE54" s="1">
        <v>3</v>
      </c>
      <c r="AF54" s="1" t="s">
        <v>80</v>
      </c>
      <c r="AG54" s="1">
        <v>60170</v>
      </c>
      <c r="AH54" s="1">
        <v>10940</v>
      </c>
      <c r="AI54" s="1">
        <v>10940</v>
      </c>
      <c r="AJ54" s="1">
        <v>38290</v>
      </c>
      <c r="AK54" s="1" t="s">
        <v>105</v>
      </c>
      <c r="AL54" s="1" t="s">
        <v>106</v>
      </c>
      <c r="AM54" s="1">
        <v>2011</v>
      </c>
      <c r="AN54" s="1" t="s">
        <v>57</v>
      </c>
      <c r="AO54">
        <f t="shared" si="6"/>
        <v>0</v>
      </c>
    </row>
    <row r="55" spans="2:41" x14ac:dyDescent="0.25">
      <c r="B55" s="1">
        <v>79</v>
      </c>
      <c r="C55" s="1">
        <v>26</v>
      </c>
      <c r="D55" s="1">
        <v>206213</v>
      </c>
      <c r="E55" s="2">
        <v>34827</v>
      </c>
      <c r="F55" s="1" t="s">
        <v>84</v>
      </c>
      <c r="G55" s="1" t="s">
        <v>70</v>
      </c>
      <c r="H55" s="1">
        <v>500</v>
      </c>
      <c r="I55" s="1">
        <v>1451.62</v>
      </c>
      <c r="J55" s="1">
        <v>0</v>
      </c>
      <c r="K55" s="1">
        <v>456446</v>
      </c>
      <c r="L55" s="1" t="s">
        <v>42</v>
      </c>
      <c r="M55" s="1" t="s">
        <v>93</v>
      </c>
      <c r="N55" s="1" t="s">
        <v>98</v>
      </c>
      <c r="O55" s="1" t="s">
        <v>171</v>
      </c>
      <c r="P55" s="1" t="s">
        <v>143</v>
      </c>
      <c r="Q55" s="1">
        <v>0</v>
      </c>
      <c r="R55" s="1">
        <v>-55700</v>
      </c>
      <c r="S55" s="2">
        <v>42007</v>
      </c>
      <c r="T55" s="1" t="s">
        <v>47</v>
      </c>
      <c r="U55" s="1" t="s">
        <v>77</v>
      </c>
      <c r="V55" s="1" t="s">
        <v>64</v>
      </c>
      <c r="W55" s="1" t="s">
        <v>137</v>
      </c>
      <c r="X55" s="1" t="s">
        <v>114</v>
      </c>
      <c r="Y55" s="1" t="s">
        <v>52</v>
      </c>
      <c r="Z55" s="1" t="s">
        <v>201</v>
      </c>
      <c r="AA55" s="1">
        <v>19</v>
      </c>
      <c r="AB55" s="1">
        <v>1</v>
      </c>
      <c r="AC55" s="1" t="s">
        <v>80</v>
      </c>
      <c r="AD55" s="1">
        <v>2</v>
      </c>
      <c r="AE55" s="1">
        <v>2</v>
      </c>
      <c r="AF55" s="1" t="s">
        <v>63</v>
      </c>
      <c r="AG55" s="1">
        <v>40000</v>
      </c>
      <c r="AH55" s="1">
        <v>8000</v>
      </c>
      <c r="AI55" s="1">
        <v>4000</v>
      </c>
      <c r="AJ55" s="1">
        <v>28000</v>
      </c>
      <c r="AK55" s="1" t="s">
        <v>188</v>
      </c>
      <c r="AL55" s="1" t="s">
        <v>202</v>
      </c>
      <c r="AM55" s="1">
        <v>2010</v>
      </c>
      <c r="AN55" s="1" t="s">
        <v>83</v>
      </c>
      <c r="AO55">
        <f t="shared" si="6"/>
        <v>0</v>
      </c>
    </row>
    <row r="56" spans="2:41" x14ac:dyDescent="0.25">
      <c r="B56" s="1">
        <v>116</v>
      </c>
      <c r="C56" s="1">
        <v>34</v>
      </c>
      <c r="D56" s="1">
        <v>616337</v>
      </c>
      <c r="E56" s="2">
        <v>41151</v>
      </c>
      <c r="F56" s="1" t="s">
        <v>58</v>
      </c>
      <c r="G56" s="1" t="s">
        <v>41</v>
      </c>
      <c r="H56" s="1">
        <v>500</v>
      </c>
      <c r="I56" s="1">
        <v>1737.66</v>
      </c>
      <c r="J56" s="1">
        <v>0</v>
      </c>
      <c r="K56" s="1">
        <v>470577</v>
      </c>
      <c r="L56" s="1" t="s">
        <v>42</v>
      </c>
      <c r="M56" s="1" t="s">
        <v>93</v>
      </c>
      <c r="N56" s="1" t="s">
        <v>146</v>
      </c>
      <c r="O56" s="1" t="s">
        <v>169</v>
      </c>
      <c r="P56" s="1" t="s">
        <v>86</v>
      </c>
      <c r="Q56" s="1">
        <v>0</v>
      </c>
      <c r="R56" s="1">
        <v>-24100</v>
      </c>
      <c r="S56" s="2">
        <v>42005</v>
      </c>
      <c r="T56" s="1" t="s">
        <v>47</v>
      </c>
      <c r="U56" s="1" t="s">
        <v>48</v>
      </c>
      <c r="V56" s="1" t="s">
        <v>49</v>
      </c>
      <c r="W56" s="1" t="s">
        <v>50</v>
      </c>
      <c r="X56" s="1" t="s">
        <v>114</v>
      </c>
      <c r="Y56" s="1" t="s">
        <v>157</v>
      </c>
      <c r="Z56" s="1" t="s">
        <v>203</v>
      </c>
      <c r="AA56" s="1">
        <v>1</v>
      </c>
      <c r="AB56" s="1">
        <v>1</v>
      </c>
      <c r="AC56" s="1" t="s">
        <v>63</v>
      </c>
      <c r="AD56" s="1">
        <v>1</v>
      </c>
      <c r="AE56" s="1">
        <v>1</v>
      </c>
      <c r="AF56" s="1" t="s">
        <v>63</v>
      </c>
      <c r="AG56" s="1">
        <v>97080</v>
      </c>
      <c r="AH56" s="1">
        <v>16180</v>
      </c>
      <c r="AI56" s="1">
        <v>16180</v>
      </c>
      <c r="AJ56" s="1">
        <v>64720</v>
      </c>
      <c r="AK56" s="1" t="s">
        <v>188</v>
      </c>
      <c r="AL56" s="1" t="s">
        <v>204</v>
      </c>
      <c r="AM56" s="1">
        <v>2001</v>
      </c>
      <c r="AN56" s="1" t="s">
        <v>57</v>
      </c>
      <c r="AO56">
        <f t="shared" si="6"/>
        <v>0</v>
      </c>
    </row>
    <row r="57" spans="2:41" x14ac:dyDescent="0.25">
      <c r="B57" s="1">
        <v>37</v>
      </c>
      <c r="C57">
        <v>38</v>
      </c>
      <c r="D57" s="1">
        <v>448961</v>
      </c>
      <c r="E57" s="2">
        <v>38837</v>
      </c>
      <c r="F57" s="1" t="s">
        <v>84</v>
      </c>
      <c r="G57" s="1" t="s">
        <v>92</v>
      </c>
      <c r="H57" s="1">
        <v>500</v>
      </c>
      <c r="I57" s="1">
        <v>1475.93</v>
      </c>
      <c r="J57" s="1">
        <v>0</v>
      </c>
      <c r="K57" s="1">
        <v>441648</v>
      </c>
      <c r="L57" s="1" t="s">
        <v>71</v>
      </c>
      <c r="M57" s="1" t="s">
        <v>142</v>
      </c>
      <c r="N57" s="1" t="s">
        <v>102</v>
      </c>
      <c r="O57" s="1" t="s">
        <v>150</v>
      </c>
      <c r="P57" s="1" t="s">
        <v>46</v>
      </c>
      <c r="Q57" s="1">
        <v>0</v>
      </c>
      <c r="R57" s="1">
        <v>-67400</v>
      </c>
      <c r="S57" s="2">
        <v>42020</v>
      </c>
      <c r="T57" s="1" t="s">
        <v>76</v>
      </c>
      <c r="U57" s="1" t="s">
        <v>48</v>
      </c>
      <c r="V57" s="1" t="s">
        <v>64</v>
      </c>
      <c r="W57" s="1" t="s">
        <v>121</v>
      </c>
      <c r="X57" s="1" t="s">
        <v>51</v>
      </c>
      <c r="Y57" s="1" t="s">
        <v>103</v>
      </c>
      <c r="Z57" s="1" t="s">
        <v>205</v>
      </c>
      <c r="AA57" s="1">
        <v>17</v>
      </c>
      <c r="AB57" s="1">
        <v>3</v>
      </c>
      <c r="AC57" s="1" t="s">
        <v>54</v>
      </c>
      <c r="AD57" s="1">
        <v>1</v>
      </c>
      <c r="AE57" s="1">
        <v>0</v>
      </c>
      <c r="AF57" s="1" t="s">
        <v>80</v>
      </c>
      <c r="AG57" s="1">
        <v>51660</v>
      </c>
      <c r="AH57" s="1">
        <v>5740</v>
      </c>
      <c r="AI57" s="1">
        <v>5740</v>
      </c>
      <c r="AJ57" s="1">
        <v>40180</v>
      </c>
      <c r="AK57" s="1" t="s">
        <v>81</v>
      </c>
      <c r="AL57" s="1" t="s">
        <v>82</v>
      </c>
      <c r="AM57" s="1">
        <v>2010</v>
      </c>
      <c r="AN57" s="1" t="s">
        <v>83</v>
      </c>
      <c r="AO57">
        <f t="shared" si="6"/>
        <v>0</v>
      </c>
    </row>
    <row r="58" spans="2:41" x14ac:dyDescent="0.25">
      <c r="B58" s="1">
        <v>106</v>
      </c>
      <c r="C58" s="1">
        <v>30</v>
      </c>
      <c r="D58" s="1">
        <v>790442</v>
      </c>
      <c r="E58" s="2">
        <v>37724</v>
      </c>
      <c r="F58" s="1" t="s">
        <v>40</v>
      </c>
      <c r="G58" s="1" t="s">
        <v>41</v>
      </c>
      <c r="H58" s="1">
        <v>500</v>
      </c>
      <c r="I58" s="1">
        <v>538.16999999999996</v>
      </c>
      <c r="J58" s="1">
        <v>0</v>
      </c>
      <c r="K58" s="1">
        <v>433782</v>
      </c>
      <c r="L58" s="1" t="s">
        <v>71</v>
      </c>
      <c r="M58" s="1" t="s">
        <v>72</v>
      </c>
      <c r="N58" s="1" t="s">
        <v>146</v>
      </c>
      <c r="O58" s="1" t="s">
        <v>60</v>
      </c>
      <c r="P58" s="1" t="s">
        <v>75</v>
      </c>
      <c r="Q58" s="1">
        <v>49700</v>
      </c>
      <c r="R58" s="1">
        <v>-60200</v>
      </c>
      <c r="S58" s="2">
        <v>42045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122</v>
      </c>
      <c r="Y58" s="1" t="s">
        <v>88</v>
      </c>
      <c r="Z58" s="1" t="s">
        <v>206</v>
      </c>
      <c r="AA58" s="1">
        <v>23</v>
      </c>
      <c r="AB58" s="1">
        <v>1</v>
      </c>
      <c r="AC58" s="1" t="s">
        <v>80</v>
      </c>
      <c r="AD58" s="1">
        <v>2</v>
      </c>
      <c r="AE58" s="1">
        <v>2</v>
      </c>
      <c r="AF58" s="1" t="s">
        <v>80</v>
      </c>
      <c r="AG58" s="1">
        <v>51120</v>
      </c>
      <c r="AH58" s="1">
        <v>5680</v>
      </c>
      <c r="AI58" s="1">
        <v>5680</v>
      </c>
      <c r="AJ58" s="1">
        <v>39760</v>
      </c>
      <c r="AK58" s="1" t="s">
        <v>68</v>
      </c>
      <c r="AL58" s="1" t="s">
        <v>69</v>
      </c>
      <c r="AM58" s="1">
        <v>2005</v>
      </c>
      <c r="AN58" s="1" t="s">
        <v>83</v>
      </c>
      <c r="AO58">
        <f t="shared" si="6"/>
        <v>0</v>
      </c>
    </row>
    <row r="59" spans="2:41" x14ac:dyDescent="0.25">
      <c r="B59" s="1">
        <v>269</v>
      </c>
      <c r="C59" s="1">
        <v>44</v>
      </c>
      <c r="D59" s="1">
        <v>108844</v>
      </c>
      <c r="E59" s="2">
        <v>39421</v>
      </c>
      <c r="F59" s="1" t="s">
        <v>84</v>
      </c>
      <c r="G59" s="1" t="s">
        <v>70</v>
      </c>
      <c r="H59" s="1">
        <v>2000</v>
      </c>
      <c r="I59" s="1">
        <v>1081.08</v>
      </c>
      <c r="J59" s="1">
        <v>0</v>
      </c>
      <c r="K59" s="1">
        <v>468104</v>
      </c>
      <c r="L59" s="1" t="s">
        <v>42</v>
      </c>
      <c r="M59" s="1" t="s">
        <v>162</v>
      </c>
      <c r="N59" s="1" t="s">
        <v>118</v>
      </c>
      <c r="O59" s="1" t="s">
        <v>60</v>
      </c>
      <c r="P59" s="1" t="s">
        <v>86</v>
      </c>
      <c r="Q59" s="1">
        <v>36400</v>
      </c>
      <c r="R59" s="1">
        <v>-28700</v>
      </c>
      <c r="S59" s="2">
        <v>42049</v>
      </c>
      <c r="T59" s="1" t="s">
        <v>47</v>
      </c>
      <c r="U59" s="1" t="s">
        <v>87</v>
      </c>
      <c r="V59" s="1" t="s">
        <v>64</v>
      </c>
      <c r="W59" s="1" t="s">
        <v>121</v>
      </c>
      <c r="X59" s="1" t="s">
        <v>51</v>
      </c>
      <c r="Y59" s="1" t="s">
        <v>103</v>
      </c>
      <c r="Z59" s="1" t="s">
        <v>207</v>
      </c>
      <c r="AA59" s="1">
        <v>14</v>
      </c>
      <c r="AB59" s="1">
        <v>1</v>
      </c>
      <c r="AC59" s="1" t="s">
        <v>54</v>
      </c>
      <c r="AD59" s="1">
        <v>0</v>
      </c>
      <c r="AE59" s="1">
        <v>2</v>
      </c>
      <c r="AF59" s="1" t="s">
        <v>63</v>
      </c>
      <c r="AG59" s="1">
        <v>56400</v>
      </c>
      <c r="AH59" s="1">
        <v>11280</v>
      </c>
      <c r="AI59" s="1">
        <v>11280</v>
      </c>
      <c r="AJ59" s="1">
        <v>33840</v>
      </c>
      <c r="AK59" s="1" t="s">
        <v>116</v>
      </c>
      <c r="AL59" s="1" t="s">
        <v>141</v>
      </c>
      <c r="AM59" s="1">
        <v>2014</v>
      </c>
      <c r="AN59" s="1" t="s">
        <v>83</v>
      </c>
      <c r="AO59">
        <f t="shared" si="6"/>
        <v>0</v>
      </c>
    </row>
    <row r="60" spans="2:41" x14ac:dyDescent="0.25">
      <c r="B60" s="1">
        <v>265</v>
      </c>
      <c r="C60" s="1">
        <v>40</v>
      </c>
      <c r="D60" s="1">
        <v>430029</v>
      </c>
      <c r="E60" s="2">
        <v>38950</v>
      </c>
      <c r="F60" s="1" t="s">
        <v>84</v>
      </c>
      <c r="G60" s="1" t="s">
        <v>41</v>
      </c>
      <c r="H60" s="1">
        <v>1000</v>
      </c>
      <c r="I60" s="1">
        <v>1454.43</v>
      </c>
      <c r="J60" s="1">
        <v>0</v>
      </c>
      <c r="K60" s="1">
        <v>459407</v>
      </c>
      <c r="L60" s="1" t="s">
        <v>71</v>
      </c>
      <c r="M60" s="1" t="s">
        <v>43</v>
      </c>
      <c r="N60" s="1" t="s">
        <v>136</v>
      </c>
      <c r="O60" s="1" t="s">
        <v>156</v>
      </c>
      <c r="P60" s="1" t="s">
        <v>46</v>
      </c>
      <c r="Q60" s="1">
        <v>0</v>
      </c>
      <c r="R60" s="1">
        <v>0</v>
      </c>
      <c r="S60" s="2">
        <v>42056</v>
      </c>
      <c r="T60" s="1" t="s">
        <v>76</v>
      </c>
      <c r="U60" s="1" t="s">
        <v>77</v>
      </c>
      <c r="V60" s="1" t="s">
        <v>108</v>
      </c>
      <c r="W60" s="1" t="s">
        <v>121</v>
      </c>
      <c r="X60" s="1" t="s">
        <v>78</v>
      </c>
      <c r="Y60" s="1" t="s">
        <v>88</v>
      </c>
      <c r="Z60" s="1" t="s">
        <v>208</v>
      </c>
      <c r="AA60" s="1">
        <v>17</v>
      </c>
      <c r="AB60" s="1">
        <v>3</v>
      </c>
      <c r="AC60" s="1" t="s">
        <v>80</v>
      </c>
      <c r="AD60" s="1">
        <v>2</v>
      </c>
      <c r="AE60" s="1">
        <v>3</v>
      </c>
      <c r="AF60" s="1" t="s">
        <v>63</v>
      </c>
      <c r="AG60" s="1">
        <v>55120</v>
      </c>
      <c r="AH60" s="1">
        <v>6890</v>
      </c>
      <c r="AI60" s="1">
        <v>0</v>
      </c>
      <c r="AJ60" s="1">
        <v>48230</v>
      </c>
      <c r="AK60" s="1" t="s">
        <v>96</v>
      </c>
      <c r="AL60" s="1" t="s">
        <v>149</v>
      </c>
      <c r="AM60" s="1">
        <v>2002</v>
      </c>
      <c r="AN60" s="1" t="s">
        <v>83</v>
      </c>
      <c r="AO60">
        <f t="shared" si="6"/>
        <v>0</v>
      </c>
    </row>
    <row r="61" spans="2:41" x14ac:dyDescent="0.25">
      <c r="B61" s="1">
        <v>163</v>
      </c>
      <c r="C61" s="1">
        <v>33</v>
      </c>
      <c r="D61" s="1">
        <v>529112</v>
      </c>
      <c r="E61" s="2">
        <v>32881</v>
      </c>
      <c r="F61" s="1" t="s">
        <v>58</v>
      </c>
      <c r="G61" s="1" t="s">
        <v>70</v>
      </c>
      <c r="H61" s="1">
        <v>500</v>
      </c>
      <c r="I61" s="1">
        <v>1240.47</v>
      </c>
      <c r="J61" s="1">
        <v>0</v>
      </c>
      <c r="K61" s="1">
        <v>472573</v>
      </c>
      <c r="L61" s="1" t="s">
        <v>71</v>
      </c>
      <c r="M61" s="1" t="s">
        <v>93</v>
      </c>
      <c r="N61" s="1" t="s">
        <v>112</v>
      </c>
      <c r="O61" s="1" t="s">
        <v>174</v>
      </c>
      <c r="P61" s="1" t="s">
        <v>46</v>
      </c>
      <c r="Q61" s="1">
        <v>35300</v>
      </c>
      <c r="R61" s="1">
        <v>0</v>
      </c>
      <c r="S61" s="2">
        <v>42053</v>
      </c>
      <c r="T61" s="1" t="s">
        <v>76</v>
      </c>
      <c r="U61" s="1" t="s">
        <v>77</v>
      </c>
      <c r="V61" s="1" t="s">
        <v>108</v>
      </c>
      <c r="W61" s="1" t="s">
        <v>100</v>
      </c>
      <c r="X61" s="1" t="s">
        <v>122</v>
      </c>
      <c r="Y61" s="1" t="s">
        <v>128</v>
      </c>
      <c r="Z61" s="1" t="s">
        <v>209</v>
      </c>
      <c r="AA61" s="1">
        <v>11</v>
      </c>
      <c r="AB61" s="1">
        <v>3</v>
      </c>
      <c r="AC61" s="1" t="s">
        <v>54</v>
      </c>
      <c r="AD61" s="1">
        <v>1</v>
      </c>
      <c r="AE61" s="1">
        <v>1</v>
      </c>
      <c r="AF61" s="1" t="s">
        <v>63</v>
      </c>
      <c r="AG61" s="1">
        <v>77110</v>
      </c>
      <c r="AH61" s="1">
        <v>0</v>
      </c>
      <c r="AI61" s="1">
        <v>14020</v>
      </c>
      <c r="AJ61" s="1">
        <v>63090</v>
      </c>
      <c r="AK61" s="1" t="s">
        <v>210</v>
      </c>
      <c r="AL61" s="1" t="s">
        <v>211</v>
      </c>
      <c r="AM61" s="1">
        <v>2014</v>
      </c>
      <c r="AN61" s="1" t="s">
        <v>83</v>
      </c>
      <c r="AO61">
        <f t="shared" si="6"/>
        <v>0</v>
      </c>
    </row>
    <row r="62" spans="2:41" x14ac:dyDescent="0.25">
      <c r="B62" s="1">
        <v>355</v>
      </c>
      <c r="C62" s="1">
        <v>47</v>
      </c>
      <c r="D62" s="1">
        <v>939631</v>
      </c>
      <c r="E62" s="2">
        <v>32950</v>
      </c>
      <c r="F62" s="1" t="s">
        <v>40</v>
      </c>
      <c r="G62" s="1" t="s">
        <v>92</v>
      </c>
      <c r="H62" s="1">
        <v>2000</v>
      </c>
      <c r="I62" s="1">
        <v>1273.7</v>
      </c>
      <c r="J62" s="1">
        <v>4000000</v>
      </c>
      <c r="K62" s="1">
        <v>433473</v>
      </c>
      <c r="L62" s="1" t="s">
        <v>42</v>
      </c>
      <c r="M62" s="1" t="s">
        <v>142</v>
      </c>
      <c r="N62" s="1" t="s">
        <v>112</v>
      </c>
      <c r="O62" s="1" t="s">
        <v>171</v>
      </c>
      <c r="P62" s="1" t="s">
        <v>46</v>
      </c>
      <c r="Q62" s="1">
        <v>0</v>
      </c>
      <c r="R62" s="1">
        <v>0</v>
      </c>
      <c r="S62" s="2">
        <v>42014</v>
      </c>
      <c r="T62" s="1" t="s">
        <v>76</v>
      </c>
      <c r="U62" s="1" t="s">
        <v>87</v>
      </c>
      <c r="V62" s="1" t="s">
        <v>49</v>
      </c>
      <c r="W62" s="1" t="s">
        <v>100</v>
      </c>
      <c r="X62" s="1" t="s">
        <v>114</v>
      </c>
      <c r="Y62" s="1" t="s">
        <v>88</v>
      </c>
      <c r="Z62" s="1" t="s">
        <v>212</v>
      </c>
      <c r="AA62" s="1">
        <v>19</v>
      </c>
      <c r="AB62" s="1">
        <v>3</v>
      </c>
      <c r="AC62" s="1" t="s">
        <v>80</v>
      </c>
      <c r="AD62" s="1">
        <v>2</v>
      </c>
      <c r="AE62" s="1">
        <v>1</v>
      </c>
      <c r="AF62" s="1" t="s">
        <v>80</v>
      </c>
      <c r="AG62" s="1">
        <v>62800</v>
      </c>
      <c r="AH62" s="1">
        <v>6280</v>
      </c>
      <c r="AI62" s="1">
        <v>6280</v>
      </c>
      <c r="AJ62" s="1">
        <v>50240</v>
      </c>
      <c r="AK62" s="1" t="s">
        <v>110</v>
      </c>
      <c r="AL62" s="1" t="s">
        <v>135</v>
      </c>
      <c r="AM62" s="1">
        <v>2003</v>
      </c>
      <c r="AN62" s="1" t="s">
        <v>57</v>
      </c>
      <c r="AO62">
        <f t="shared" si="6"/>
        <v>0</v>
      </c>
    </row>
    <row r="63" spans="2:41" x14ac:dyDescent="0.25">
      <c r="B63" s="1">
        <v>175</v>
      </c>
      <c r="C63" s="1">
        <v>34</v>
      </c>
      <c r="D63" s="1">
        <v>866931</v>
      </c>
      <c r="E63" s="2">
        <v>39454</v>
      </c>
      <c r="F63" s="1" t="s">
        <v>58</v>
      </c>
      <c r="G63" s="1" t="s">
        <v>92</v>
      </c>
      <c r="H63" s="1">
        <v>1000</v>
      </c>
      <c r="I63" s="1">
        <v>1123.8699999999999</v>
      </c>
      <c r="J63" s="1">
        <v>8000000</v>
      </c>
      <c r="K63" s="1">
        <v>446326</v>
      </c>
      <c r="L63" s="1" t="s">
        <v>71</v>
      </c>
      <c r="M63" s="1" t="s">
        <v>72</v>
      </c>
      <c r="N63" s="1" t="s">
        <v>136</v>
      </c>
      <c r="O63" s="1" t="s">
        <v>127</v>
      </c>
      <c r="P63" s="1" t="s">
        <v>61</v>
      </c>
      <c r="Q63" s="1">
        <v>0</v>
      </c>
      <c r="R63" s="1">
        <v>0</v>
      </c>
      <c r="S63" s="2">
        <v>42061</v>
      </c>
      <c r="T63" s="1" t="s">
        <v>62</v>
      </c>
      <c r="U63" s="1" t="s">
        <v>63</v>
      </c>
      <c r="V63" s="1" t="s">
        <v>213</v>
      </c>
      <c r="W63" s="1" t="s">
        <v>50</v>
      </c>
      <c r="X63" s="1" t="s">
        <v>78</v>
      </c>
      <c r="Y63" s="1" t="s">
        <v>88</v>
      </c>
      <c r="Z63" s="1" t="s">
        <v>214</v>
      </c>
      <c r="AA63" s="1">
        <v>5</v>
      </c>
      <c r="AB63" s="1">
        <v>1</v>
      </c>
      <c r="AC63" s="1" t="s">
        <v>63</v>
      </c>
      <c r="AD63" s="1">
        <v>2</v>
      </c>
      <c r="AE63" s="1">
        <v>0</v>
      </c>
      <c r="AF63" s="1" t="s">
        <v>54</v>
      </c>
      <c r="AG63" s="1">
        <v>7290</v>
      </c>
      <c r="AH63" s="1">
        <v>810</v>
      </c>
      <c r="AI63" s="1">
        <v>810</v>
      </c>
      <c r="AJ63" s="1">
        <v>5670</v>
      </c>
      <c r="AK63" s="1" t="s">
        <v>215</v>
      </c>
      <c r="AL63" s="1" t="s">
        <v>216</v>
      </c>
      <c r="AM63" s="1">
        <v>1995</v>
      </c>
      <c r="AN63" s="1" t="s">
        <v>83</v>
      </c>
      <c r="AO63">
        <f t="shared" si="6"/>
        <v>0</v>
      </c>
    </row>
    <row r="64" spans="2:41" x14ac:dyDescent="0.25">
      <c r="B64" s="1">
        <v>192</v>
      </c>
      <c r="C64" s="1">
        <v>35</v>
      </c>
      <c r="D64" s="1">
        <v>582011</v>
      </c>
      <c r="E64" s="2">
        <v>35499</v>
      </c>
      <c r="F64" s="1" t="s">
        <v>84</v>
      </c>
      <c r="G64" s="1" t="s">
        <v>70</v>
      </c>
      <c r="H64" s="1">
        <v>1000</v>
      </c>
      <c r="I64" s="1">
        <v>1245.8900000000001</v>
      </c>
      <c r="J64" s="1">
        <v>0</v>
      </c>
      <c r="K64" s="1">
        <v>435481</v>
      </c>
      <c r="L64" s="1" t="s">
        <v>71</v>
      </c>
      <c r="M64" s="1" t="s">
        <v>125</v>
      </c>
      <c r="N64" s="1" t="s">
        <v>126</v>
      </c>
      <c r="O64" s="1" t="s">
        <v>147</v>
      </c>
      <c r="P64" s="1" t="s">
        <v>120</v>
      </c>
      <c r="Q64" s="1">
        <v>0</v>
      </c>
      <c r="R64" s="1">
        <v>-40300</v>
      </c>
      <c r="S64" s="2">
        <v>42005</v>
      </c>
      <c r="T64" s="1" t="s">
        <v>47</v>
      </c>
      <c r="U64" s="1" t="s">
        <v>77</v>
      </c>
      <c r="V64" s="1" t="s">
        <v>108</v>
      </c>
      <c r="W64" s="1" t="s">
        <v>121</v>
      </c>
      <c r="X64" s="1" t="s">
        <v>114</v>
      </c>
      <c r="Y64" s="1" t="s">
        <v>103</v>
      </c>
      <c r="Z64" s="1" t="s">
        <v>217</v>
      </c>
      <c r="AA64" s="1">
        <v>19</v>
      </c>
      <c r="AB64" s="1">
        <v>1</v>
      </c>
      <c r="AC64" s="1" t="s">
        <v>80</v>
      </c>
      <c r="AD64" s="1">
        <v>0</v>
      </c>
      <c r="AE64" s="1">
        <v>0</v>
      </c>
      <c r="AF64" s="1" t="s">
        <v>63</v>
      </c>
      <c r="AG64" s="1">
        <v>76600</v>
      </c>
      <c r="AH64" s="1">
        <v>15320</v>
      </c>
      <c r="AI64" s="1">
        <v>7660</v>
      </c>
      <c r="AJ64" s="1">
        <v>53620</v>
      </c>
      <c r="AK64" s="1" t="s">
        <v>68</v>
      </c>
      <c r="AL64" s="1" t="s">
        <v>194</v>
      </c>
      <c r="AM64" s="1">
        <v>2000</v>
      </c>
      <c r="AN64" s="1" t="s">
        <v>83</v>
      </c>
      <c r="AO64">
        <f t="shared" si="6"/>
        <v>0</v>
      </c>
    </row>
    <row r="65" spans="2:41" x14ac:dyDescent="0.25">
      <c r="B65" s="1">
        <v>430</v>
      </c>
      <c r="C65" s="1">
        <v>59</v>
      </c>
      <c r="D65" s="1">
        <v>691189</v>
      </c>
      <c r="E65" s="2">
        <v>37996</v>
      </c>
      <c r="F65" s="1" t="s">
        <v>40</v>
      </c>
      <c r="G65" s="1" t="s">
        <v>41</v>
      </c>
      <c r="H65" s="1">
        <v>2000</v>
      </c>
      <c r="I65" s="1">
        <v>1326.62</v>
      </c>
      <c r="J65" s="1">
        <v>7000000</v>
      </c>
      <c r="K65" s="1">
        <v>477310</v>
      </c>
      <c r="L65" s="1" t="s">
        <v>42</v>
      </c>
      <c r="M65" s="1" t="s">
        <v>43</v>
      </c>
      <c r="N65" s="1" t="s">
        <v>112</v>
      </c>
      <c r="O65" s="1" t="s">
        <v>99</v>
      </c>
      <c r="P65" s="1" t="s">
        <v>75</v>
      </c>
      <c r="Q65" s="1">
        <v>0</v>
      </c>
      <c r="R65" s="1">
        <v>0</v>
      </c>
      <c r="S65" s="2">
        <v>42007</v>
      </c>
      <c r="T65" s="1" t="s">
        <v>76</v>
      </c>
      <c r="U65" s="1" t="s">
        <v>87</v>
      </c>
      <c r="V65" s="1" t="s">
        <v>64</v>
      </c>
      <c r="W65" s="1" t="s">
        <v>100</v>
      </c>
      <c r="X65" s="1" t="s">
        <v>78</v>
      </c>
      <c r="Y65" s="1" t="s">
        <v>66</v>
      </c>
      <c r="Z65" s="1" t="s">
        <v>218</v>
      </c>
      <c r="AA65" s="1">
        <v>19</v>
      </c>
      <c r="AB65" s="1">
        <v>3</v>
      </c>
      <c r="AC65" s="1" t="s">
        <v>63</v>
      </c>
      <c r="AD65" s="1">
        <v>0</v>
      </c>
      <c r="AE65" s="1">
        <v>3</v>
      </c>
      <c r="AF65" s="1" t="s">
        <v>54</v>
      </c>
      <c r="AG65" s="1">
        <v>81800</v>
      </c>
      <c r="AH65" s="1">
        <v>16360</v>
      </c>
      <c r="AI65" s="1">
        <v>8180</v>
      </c>
      <c r="AJ65" s="1">
        <v>57260</v>
      </c>
      <c r="AK65" s="1" t="s">
        <v>105</v>
      </c>
      <c r="AL65" s="1" t="s">
        <v>106</v>
      </c>
      <c r="AM65" s="1">
        <v>1998</v>
      </c>
      <c r="AN65" s="1" t="s">
        <v>83</v>
      </c>
      <c r="AO65">
        <f t="shared" si="6"/>
        <v>0</v>
      </c>
    </row>
    <row r="66" spans="2:41" x14ac:dyDescent="0.25">
      <c r="B66" s="1">
        <v>91</v>
      </c>
      <c r="C66" s="1">
        <v>27</v>
      </c>
      <c r="D66" s="1">
        <v>537546</v>
      </c>
      <c r="E66" s="2">
        <v>34566</v>
      </c>
      <c r="F66" s="1" t="s">
        <v>84</v>
      </c>
      <c r="G66" s="1" t="s">
        <v>70</v>
      </c>
      <c r="H66" s="1">
        <v>2000</v>
      </c>
      <c r="I66" s="1">
        <v>1073.83</v>
      </c>
      <c r="J66" s="1">
        <v>0</v>
      </c>
      <c r="K66" s="1">
        <v>609930</v>
      </c>
      <c r="L66" s="1" t="s">
        <v>71</v>
      </c>
      <c r="M66" s="1" t="s">
        <v>162</v>
      </c>
      <c r="N66" s="1" t="s">
        <v>190</v>
      </c>
      <c r="O66" s="1" t="s">
        <v>174</v>
      </c>
      <c r="P66" s="1" t="s">
        <v>46</v>
      </c>
      <c r="Q66" s="1">
        <v>0</v>
      </c>
      <c r="R66" s="1">
        <v>0</v>
      </c>
      <c r="S66" s="2">
        <v>42021</v>
      </c>
      <c r="T66" s="1" t="s">
        <v>62</v>
      </c>
      <c r="U66" s="1" t="s">
        <v>63</v>
      </c>
      <c r="V66" s="1" t="s">
        <v>213</v>
      </c>
      <c r="W66" s="1" t="s">
        <v>94</v>
      </c>
      <c r="X66" s="1" t="s">
        <v>78</v>
      </c>
      <c r="Y66" s="1" t="s">
        <v>88</v>
      </c>
      <c r="Z66" s="1" t="s">
        <v>219</v>
      </c>
      <c r="AA66" s="1">
        <v>4</v>
      </c>
      <c r="AB66" s="1">
        <v>1</v>
      </c>
      <c r="AC66" s="1" t="s">
        <v>63</v>
      </c>
      <c r="AD66" s="1">
        <v>1</v>
      </c>
      <c r="AE66" s="1">
        <v>2</v>
      </c>
      <c r="AF66" s="1" t="s">
        <v>63</v>
      </c>
      <c r="AG66" s="1">
        <v>7260</v>
      </c>
      <c r="AH66" s="1">
        <v>1320</v>
      </c>
      <c r="AI66" s="1">
        <v>660</v>
      </c>
      <c r="AJ66" s="1">
        <v>5280</v>
      </c>
      <c r="AK66" s="1" t="s">
        <v>188</v>
      </c>
      <c r="AL66" s="1" t="s">
        <v>202</v>
      </c>
      <c r="AM66" s="1">
        <v>2008</v>
      </c>
      <c r="AN66" s="1" t="s">
        <v>83</v>
      </c>
      <c r="AO66">
        <f t="shared" si="6"/>
        <v>0</v>
      </c>
    </row>
    <row r="67" spans="2:41" x14ac:dyDescent="0.25">
      <c r="B67" s="1">
        <v>217</v>
      </c>
      <c r="C67" s="1">
        <v>39</v>
      </c>
      <c r="D67" s="1">
        <v>394975</v>
      </c>
      <c r="E67" s="2">
        <v>37409</v>
      </c>
      <c r="F67" s="1" t="s">
        <v>58</v>
      </c>
      <c r="G67" s="1" t="s">
        <v>70</v>
      </c>
      <c r="H67" s="1">
        <v>1000</v>
      </c>
      <c r="I67" s="1">
        <v>1530.52</v>
      </c>
      <c r="J67" s="1">
        <v>0</v>
      </c>
      <c r="K67" s="1">
        <v>603993</v>
      </c>
      <c r="L67" s="1" t="s">
        <v>42</v>
      </c>
      <c r="M67" s="1" t="s">
        <v>142</v>
      </c>
      <c r="N67" s="1" t="s">
        <v>85</v>
      </c>
      <c r="O67" s="1" t="s">
        <v>180</v>
      </c>
      <c r="P67" s="1" t="s">
        <v>143</v>
      </c>
      <c r="Q67" s="1">
        <v>0</v>
      </c>
      <c r="R67" s="1">
        <v>0</v>
      </c>
      <c r="S67" s="2">
        <v>42057</v>
      </c>
      <c r="T67" s="1" t="s">
        <v>62</v>
      </c>
      <c r="U67" s="1" t="s">
        <v>63</v>
      </c>
      <c r="V67" s="1" t="s">
        <v>64</v>
      </c>
      <c r="W67" s="1" t="s">
        <v>94</v>
      </c>
      <c r="X67" s="1" t="s">
        <v>114</v>
      </c>
      <c r="Y67" s="1" t="s">
        <v>128</v>
      </c>
      <c r="Z67" s="1" t="s">
        <v>220</v>
      </c>
      <c r="AA67" s="1">
        <v>8</v>
      </c>
      <c r="AB67" s="1">
        <v>1</v>
      </c>
      <c r="AC67" s="1" t="s">
        <v>63</v>
      </c>
      <c r="AD67" s="1">
        <v>2</v>
      </c>
      <c r="AE67" s="1">
        <v>1</v>
      </c>
      <c r="AF67" s="1" t="s">
        <v>54</v>
      </c>
      <c r="AG67" s="1">
        <v>4300</v>
      </c>
      <c r="AH67" s="1">
        <v>430</v>
      </c>
      <c r="AI67" s="1">
        <v>430</v>
      </c>
      <c r="AJ67" s="1">
        <v>3440</v>
      </c>
      <c r="AK67" s="1" t="s">
        <v>116</v>
      </c>
      <c r="AL67" s="1" t="s">
        <v>184</v>
      </c>
      <c r="AM67" s="1">
        <v>2000</v>
      </c>
      <c r="AN67" s="1" t="s">
        <v>83</v>
      </c>
      <c r="AO67">
        <f t="shared" si="6"/>
        <v>0</v>
      </c>
    </row>
    <row r="68" spans="2:41" x14ac:dyDescent="0.25">
      <c r="B68" s="1">
        <v>223</v>
      </c>
      <c r="C68" s="1">
        <v>40</v>
      </c>
      <c r="D68" s="1">
        <v>729634</v>
      </c>
      <c r="E68" s="2">
        <v>34452</v>
      </c>
      <c r="F68" s="1" t="s">
        <v>58</v>
      </c>
      <c r="G68" s="1" t="s">
        <v>70</v>
      </c>
      <c r="H68" s="1">
        <v>500</v>
      </c>
      <c r="I68" s="1">
        <v>1201.4100000000001</v>
      </c>
      <c r="J68" s="1">
        <v>0</v>
      </c>
      <c r="K68" s="1">
        <v>437818</v>
      </c>
      <c r="L68" s="1" t="s">
        <v>71</v>
      </c>
      <c r="M68" s="1" t="s">
        <v>162</v>
      </c>
      <c r="N68" s="1" t="s">
        <v>118</v>
      </c>
      <c r="O68" s="1" t="s">
        <v>147</v>
      </c>
      <c r="P68" s="1" t="s">
        <v>46</v>
      </c>
      <c r="Q68" s="1">
        <v>88400</v>
      </c>
      <c r="R68" s="1">
        <v>-46500</v>
      </c>
      <c r="S68" s="2">
        <v>42031</v>
      </c>
      <c r="T68" s="1" t="s">
        <v>76</v>
      </c>
      <c r="U68" s="1" t="s">
        <v>48</v>
      </c>
      <c r="V68" s="1" t="s">
        <v>49</v>
      </c>
      <c r="W68" s="1" t="s">
        <v>50</v>
      </c>
      <c r="X68" s="1" t="s">
        <v>122</v>
      </c>
      <c r="Y68" s="1" t="s">
        <v>52</v>
      </c>
      <c r="Z68" s="1" t="s">
        <v>221</v>
      </c>
      <c r="AA68" s="1">
        <v>7</v>
      </c>
      <c r="AB68" s="1">
        <v>3</v>
      </c>
      <c r="AC68" s="1" t="s">
        <v>54</v>
      </c>
      <c r="AD68" s="1">
        <v>1</v>
      </c>
      <c r="AE68" s="1">
        <v>0</v>
      </c>
      <c r="AF68" s="1" t="s">
        <v>63</v>
      </c>
      <c r="AG68" s="1">
        <v>70510</v>
      </c>
      <c r="AH68" s="1">
        <v>12820</v>
      </c>
      <c r="AI68" s="1">
        <v>12820</v>
      </c>
      <c r="AJ68" s="1">
        <v>44870</v>
      </c>
      <c r="AK68" s="1" t="s">
        <v>154</v>
      </c>
      <c r="AL68" s="1" t="s">
        <v>168</v>
      </c>
      <c r="AM68" s="1">
        <v>1999</v>
      </c>
      <c r="AN68" s="1" t="s">
        <v>83</v>
      </c>
      <c r="AO68">
        <f t="shared" si="6"/>
        <v>0</v>
      </c>
    </row>
    <row r="69" spans="2:41" x14ac:dyDescent="0.25">
      <c r="B69" s="1">
        <v>195</v>
      </c>
      <c r="C69" s="1">
        <v>39</v>
      </c>
      <c r="D69" s="1">
        <v>282195</v>
      </c>
      <c r="E69" s="2">
        <v>41868</v>
      </c>
      <c r="F69" s="1" t="s">
        <v>40</v>
      </c>
      <c r="G69" s="1" t="s">
        <v>41</v>
      </c>
      <c r="H69" s="1">
        <v>1000</v>
      </c>
      <c r="I69" s="1">
        <v>1393.57</v>
      </c>
      <c r="J69" s="1">
        <v>0</v>
      </c>
      <c r="K69" s="1">
        <v>478423</v>
      </c>
      <c r="L69" s="1" t="s">
        <v>42</v>
      </c>
      <c r="M69" s="1" t="s">
        <v>72</v>
      </c>
      <c r="N69" s="1" t="s">
        <v>59</v>
      </c>
      <c r="O69" s="1" t="s">
        <v>147</v>
      </c>
      <c r="P69" s="1" t="s">
        <v>143</v>
      </c>
      <c r="Q69" s="1">
        <v>47600</v>
      </c>
      <c r="R69" s="1">
        <v>-39600</v>
      </c>
      <c r="S69" s="2">
        <v>42062</v>
      </c>
      <c r="T69" s="1" t="s">
        <v>139</v>
      </c>
      <c r="U69" s="1" t="s">
        <v>63</v>
      </c>
      <c r="V69" s="1" t="s">
        <v>64</v>
      </c>
      <c r="W69" s="1" t="s">
        <v>50</v>
      </c>
      <c r="X69" s="1" t="s">
        <v>65</v>
      </c>
      <c r="Y69" s="1" t="s">
        <v>128</v>
      </c>
      <c r="Z69" s="1" t="s">
        <v>222</v>
      </c>
      <c r="AA69" s="1">
        <v>5</v>
      </c>
      <c r="AB69" s="1">
        <v>1</v>
      </c>
      <c r="AC69" s="1" t="s">
        <v>80</v>
      </c>
      <c r="AD69" s="1">
        <v>0</v>
      </c>
      <c r="AE69" s="1">
        <v>1</v>
      </c>
      <c r="AF69" s="1" t="s">
        <v>54</v>
      </c>
      <c r="AG69" s="1">
        <v>2640</v>
      </c>
      <c r="AH69" s="1">
        <v>480</v>
      </c>
      <c r="AI69" s="1">
        <v>480</v>
      </c>
      <c r="AJ69" s="1">
        <v>1680</v>
      </c>
      <c r="AK69" s="1" t="s">
        <v>130</v>
      </c>
      <c r="AL69" s="1" t="s">
        <v>131</v>
      </c>
      <c r="AM69" s="1">
        <v>2009</v>
      </c>
      <c r="AN69" s="1" t="s">
        <v>83</v>
      </c>
      <c r="AO69">
        <f t="shared" si="6"/>
        <v>0</v>
      </c>
    </row>
    <row r="70" spans="2:41" x14ac:dyDescent="0.25">
      <c r="B70" s="1">
        <v>22</v>
      </c>
      <c r="C70" s="1">
        <v>26</v>
      </c>
      <c r="D70" s="1">
        <v>420810</v>
      </c>
      <c r="E70" s="2">
        <v>39305</v>
      </c>
      <c r="F70" s="1" t="s">
        <v>40</v>
      </c>
      <c r="G70" s="1" t="s">
        <v>70</v>
      </c>
      <c r="H70" s="1">
        <v>1000</v>
      </c>
      <c r="I70" s="1">
        <v>1276.57</v>
      </c>
      <c r="J70" s="1">
        <v>0</v>
      </c>
      <c r="K70" s="1">
        <v>467784</v>
      </c>
      <c r="L70" s="1" t="s">
        <v>42</v>
      </c>
      <c r="M70" s="1" t="s">
        <v>72</v>
      </c>
      <c r="N70" s="1" t="s">
        <v>44</v>
      </c>
      <c r="O70" s="1" t="s">
        <v>133</v>
      </c>
      <c r="P70" s="1" t="s">
        <v>143</v>
      </c>
      <c r="Q70" s="1">
        <v>71500</v>
      </c>
      <c r="R70" s="1">
        <v>0</v>
      </c>
      <c r="S70" s="2">
        <v>42010</v>
      </c>
      <c r="T70" s="1" t="s">
        <v>47</v>
      </c>
      <c r="U70" s="1" t="s">
        <v>77</v>
      </c>
      <c r="V70" s="1" t="s">
        <v>64</v>
      </c>
      <c r="W70" s="1" t="s">
        <v>100</v>
      </c>
      <c r="X70" s="1" t="s">
        <v>78</v>
      </c>
      <c r="Y70" s="1" t="s">
        <v>88</v>
      </c>
      <c r="Z70" s="1" t="s">
        <v>223</v>
      </c>
      <c r="AA70" s="1">
        <v>3</v>
      </c>
      <c r="AB70" s="1">
        <v>1</v>
      </c>
      <c r="AC70" s="1" t="s">
        <v>54</v>
      </c>
      <c r="AD70" s="1">
        <v>1</v>
      </c>
      <c r="AE70" s="1">
        <v>2</v>
      </c>
      <c r="AF70" s="1" t="s">
        <v>80</v>
      </c>
      <c r="AG70" s="1">
        <v>78900</v>
      </c>
      <c r="AH70" s="1">
        <v>15780</v>
      </c>
      <c r="AI70" s="1">
        <v>7890</v>
      </c>
      <c r="AJ70" s="1">
        <v>55230</v>
      </c>
      <c r="AK70" s="1" t="s">
        <v>90</v>
      </c>
      <c r="AL70" s="1" t="s">
        <v>224</v>
      </c>
      <c r="AM70" s="1">
        <v>1995</v>
      </c>
      <c r="AN70" s="1" t="s">
        <v>83</v>
      </c>
      <c r="AO70">
        <f t="shared" si="6"/>
        <v>0</v>
      </c>
    </row>
    <row r="71" spans="2:41" x14ac:dyDescent="0.25">
      <c r="B71" s="1">
        <v>439</v>
      </c>
      <c r="C71" s="1">
        <v>56</v>
      </c>
      <c r="D71" s="1">
        <v>524836</v>
      </c>
      <c r="E71" s="2">
        <v>39772</v>
      </c>
      <c r="F71" s="1" t="s">
        <v>58</v>
      </c>
      <c r="G71" s="1" t="s">
        <v>41</v>
      </c>
      <c r="H71" s="1">
        <v>500</v>
      </c>
      <c r="I71" s="1">
        <v>1082.49</v>
      </c>
      <c r="J71" s="1">
        <v>0</v>
      </c>
      <c r="K71" s="1">
        <v>606714</v>
      </c>
      <c r="L71" s="1" t="s">
        <v>71</v>
      </c>
      <c r="M71" s="1" t="s">
        <v>72</v>
      </c>
      <c r="N71" s="1" t="s">
        <v>102</v>
      </c>
      <c r="O71" s="1" t="s">
        <v>169</v>
      </c>
      <c r="P71" s="1" t="s">
        <v>86</v>
      </c>
      <c r="Q71" s="1">
        <v>36100</v>
      </c>
      <c r="R71" s="1">
        <v>-55000</v>
      </c>
      <c r="S71" s="2">
        <v>42063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51</v>
      </c>
      <c r="Y71" s="1" t="s">
        <v>52</v>
      </c>
      <c r="Z71" s="1" t="s">
        <v>225</v>
      </c>
      <c r="AA71" s="1">
        <v>12</v>
      </c>
      <c r="AB71" s="1">
        <v>3</v>
      </c>
      <c r="AC71" s="1" t="s">
        <v>63</v>
      </c>
      <c r="AD71" s="1">
        <v>2</v>
      </c>
      <c r="AE71" s="1">
        <v>3</v>
      </c>
      <c r="AF71" s="1" t="s">
        <v>63</v>
      </c>
      <c r="AG71" s="1">
        <v>56430</v>
      </c>
      <c r="AH71" s="1">
        <v>0</v>
      </c>
      <c r="AI71" s="1">
        <v>6270</v>
      </c>
      <c r="AJ71" s="1">
        <v>50160</v>
      </c>
      <c r="AK71" s="1" t="s">
        <v>210</v>
      </c>
      <c r="AL71" s="1" t="s">
        <v>226</v>
      </c>
      <c r="AM71" s="1">
        <v>2014</v>
      </c>
      <c r="AN71" s="1" t="s">
        <v>83</v>
      </c>
      <c r="AO71">
        <f t="shared" si="6"/>
        <v>0</v>
      </c>
    </row>
    <row r="72" spans="2:41" x14ac:dyDescent="0.25">
      <c r="B72" s="1">
        <v>94</v>
      </c>
      <c r="C72" s="1">
        <v>32</v>
      </c>
      <c r="D72" s="1">
        <v>307195</v>
      </c>
      <c r="E72" s="2">
        <v>34990</v>
      </c>
      <c r="F72" s="1" t="s">
        <v>58</v>
      </c>
      <c r="G72" s="1" t="s">
        <v>92</v>
      </c>
      <c r="H72" s="1">
        <v>1000</v>
      </c>
      <c r="I72" s="1">
        <v>1414.74</v>
      </c>
      <c r="J72" s="1">
        <v>0</v>
      </c>
      <c r="K72" s="1">
        <v>464691</v>
      </c>
      <c r="L72" s="1" t="s">
        <v>71</v>
      </c>
      <c r="M72" s="1" t="s">
        <v>125</v>
      </c>
      <c r="N72" s="1" t="s">
        <v>186</v>
      </c>
      <c r="O72" s="1" t="s">
        <v>150</v>
      </c>
      <c r="P72" s="1" t="s">
        <v>75</v>
      </c>
      <c r="Q72" s="1">
        <v>0</v>
      </c>
      <c r="R72" s="1">
        <v>0</v>
      </c>
      <c r="S72" s="2">
        <v>42057</v>
      </c>
      <c r="T72" s="1" t="s">
        <v>139</v>
      </c>
      <c r="U72" s="1" t="s">
        <v>63</v>
      </c>
      <c r="V72" s="1" t="s">
        <v>64</v>
      </c>
      <c r="W72" s="1" t="s">
        <v>94</v>
      </c>
      <c r="X72" s="1" t="s">
        <v>65</v>
      </c>
      <c r="Y72" s="1" t="s">
        <v>66</v>
      </c>
      <c r="Z72" s="1" t="s">
        <v>227</v>
      </c>
      <c r="AA72" s="1">
        <v>19</v>
      </c>
      <c r="AB72" s="1">
        <v>1</v>
      </c>
      <c r="AC72" s="1" t="s">
        <v>80</v>
      </c>
      <c r="AD72" s="1">
        <v>1</v>
      </c>
      <c r="AE72" s="1">
        <v>3</v>
      </c>
      <c r="AF72" s="1" t="s">
        <v>80</v>
      </c>
      <c r="AG72" s="1">
        <v>2400</v>
      </c>
      <c r="AH72" s="1">
        <v>300</v>
      </c>
      <c r="AI72" s="1">
        <v>300</v>
      </c>
      <c r="AJ72" s="1">
        <v>1800</v>
      </c>
      <c r="AK72" s="1" t="s">
        <v>90</v>
      </c>
      <c r="AL72" s="1" t="s">
        <v>224</v>
      </c>
      <c r="AM72" s="1">
        <v>2014</v>
      </c>
      <c r="AN72" s="1" t="s">
        <v>83</v>
      </c>
      <c r="AO72">
        <f t="shared" si="6"/>
        <v>0</v>
      </c>
    </row>
    <row r="73" spans="2:41" x14ac:dyDescent="0.25">
      <c r="B73" s="1">
        <v>11</v>
      </c>
      <c r="C73" s="1">
        <v>39</v>
      </c>
      <c r="D73" s="1">
        <v>623648</v>
      </c>
      <c r="E73" s="2">
        <v>34108</v>
      </c>
      <c r="F73" s="1" t="s">
        <v>84</v>
      </c>
      <c r="G73" s="1" t="s">
        <v>41</v>
      </c>
      <c r="H73" s="1">
        <v>2000</v>
      </c>
      <c r="I73" s="1">
        <v>1470.06</v>
      </c>
      <c r="J73" s="1">
        <v>0</v>
      </c>
      <c r="K73" s="1">
        <v>431683</v>
      </c>
      <c r="L73" s="1" t="s">
        <v>42</v>
      </c>
      <c r="M73" s="1" t="s">
        <v>72</v>
      </c>
      <c r="N73" s="1" t="s">
        <v>112</v>
      </c>
      <c r="O73" s="1" t="s">
        <v>156</v>
      </c>
      <c r="P73" s="1" t="s">
        <v>46</v>
      </c>
      <c r="Q73" s="1">
        <v>56600</v>
      </c>
      <c r="R73" s="1">
        <v>-45800</v>
      </c>
      <c r="S73" s="2">
        <v>42011</v>
      </c>
      <c r="T73" s="1" t="s">
        <v>47</v>
      </c>
      <c r="U73" s="1" t="s">
        <v>87</v>
      </c>
      <c r="V73" s="1" t="s">
        <v>108</v>
      </c>
      <c r="W73" s="1" t="s">
        <v>137</v>
      </c>
      <c r="X73" s="1" t="s">
        <v>114</v>
      </c>
      <c r="Y73" s="1" t="s">
        <v>66</v>
      </c>
      <c r="Z73" s="1" t="s">
        <v>228</v>
      </c>
      <c r="AA73" s="1">
        <v>22</v>
      </c>
      <c r="AB73" s="1">
        <v>1</v>
      </c>
      <c r="AC73" s="1" t="s">
        <v>54</v>
      </c>
      <c r="AD73" s="1">
        <v>0</v>
      </c>
      <c r="AE73" s="1">
        <v>1</v>
      </c>
      <c r="AF73" s="1" t="s">
        <v>80</v>
      </c>
      <c r="AG73" s="1">
        <v>65790</v>
      </c>
      <c r="AH73" s="1">
        <v>7310</v>
      </c>
      <c r="AI73" s="1">
        <v>7310</v>
      </c>
      <c r="AJ73" s="1">
        <v>51170</v>
      </c>
      <c r="AK73" s="1" t="s">
        <v>55</v>
      </c>
      <c r="AL73" s="1">
        <v>93</v>
      </c>
      <c r="AM73" s="1">
        <v>2007</v>
      </c>
      <c r="AN73" s="1" t="s">
        <v>83</v>
      </c>
      <c r="AO73">
        <f t="shared" si="6"/>
        <v>0</v>
      </c>
    </row>
    <row r="74" spans="2:41" x14ac:dyDescent="0.25">
      <c r="B74" s="1">
        <v>151</v>
      </c>
      <c r="C74" s="1">
        <v>36</v>
      </c>
      <c r="D74" s="1">
        <v>485372</v>
      </c>
      <c r="E74" s="2">
        <v>38409</v>
      </c>
      <c r="F74" s="1" t="s">
        <v>40</v>
      </c>
      <c r="G74" s="1" t="s">
        <v>41</v>
      </c>
      <c r="H74" s="1">
        <v>2000</v>
      </c>
      <c r="I74" s="1">
        <v>870.63</v>
      </c>
      <c r="J74" s="1">
        <v>0</v>
      </c>
      <c r="K74" s="1">
        <v>431725</v>
      </c>
      <c r="L74" s="1" t="s">
        <v>71</v>
      </c>
      <c r="M74" s="1" t="s">
        <v>43</v>
      </c>
      <c r="N74" s="1" t="s">
        <v>186</v>
      </c>
      <c r="O74" s="1" t="s">
        <v>171</v>
      </c>
      <c r="P74" s="1" t="s">
        <v>75</v>
      </c>
      <c r="Q74" s="1">
        <v>94800</v>
      </c>
      <c r="R74" s="1">
        <v>-58500</v>
      </c>
      <c r="S74" s="2">
        <v>42010</v>
      </c>
      <c r="T74" s="1" t="s">
        <v>76</v>
      </c>
      <c r="U74" s="1" t="s">
        <v>48</v>
      </c>
      <c r="V74" s="1" t="s">
        <v>64</v>
      </c>
      <c r="W74" s="1" t="s">
        <v>50</v>
      </c>
      <c r="X74" s="1" t="s">
        <v>65</v>
      </c>
      <c r="Y74" s="1" t="s">
        <v>123</v>
      </c>
      <c r="Z74" s="1" t="s">
        <v>229</v>
      </c>
      <c r="AA74" s="1">
        <v>12</v>
      </c>
      <c r="AB74" s="1">
        <v>3</v>
      </c>
      <c r="AC74" s="1" t="s">
        <v>80</v>
      </c>
      <c r="AD74" s="1">
        <v>1</v>
      </c>
      <c r="AE74" s="1">
        <v>1</v>
      </c>
      <c r="AF74" s="1" t="s">
        <v>80</v>
      </c>
      <c r="AG74" s="1">
        <v>62920</v>
      </c>
      <c r="AH74" s="1">
        <v>11440</v>
      </c>
      <c r="AI74" s="1">
        <v>5720</v>
      </c>
      <c r="AJ74" s="1">
        <v>45760</v>
      </c>
      <c r="AK74" s="1" t="s">
        <v>130</v>
      </c>
      <c r="AL74" s="1" t="s">
        <v>173</v>
      </c>
      <c r="AM74" s="1">
        <v>2000</v>
      </c>
      <c r="AN74" s="1" t="s">
        <v>83</v>
      </c>
      <c r="AO74">
        <f t="shared" si="6"/>
        <v>0</v>
      </c>
    </row>
    <row r="75" spans="2:41" x14ac:dyDescent="0.25">
      <c r="B75" s="1">
        <v>154</v>
      </c>
      <c r="C75" s="1">
        <v>34</v>
      </c>
      <c r="D75" s="1">
        <v>598554</v>
      </c>
      <c r="E75" s="2">
        <v>32918</v>
      </c>
      <c r="F75" s="1" t="s">
        <v>58</v>
      </c>
      <c r="G75" s="1" t="s">
        <v>70</v>
      </c>
      <c r="H75" s="1">
        <v>500</v>
      </c>
      <c r="I75" s="1">
        <v>795.23</v>
      </c>
      <c r="J75" s="1">
        <v>0</v>
      </c>
      <c r="K75" s="1">
        <v>609216</v>
      </c>
      <c r="L75" s="1" t="s">
        <v>42</v>
      </c>
      <c r="M75" s="1" t="s">
        <v>72</v>
      </c>
      <c r="N75" s="1" t="s">
        <v>59</v>
      </c>
      <c r="O75" s="1" t="s">
        <v>107</v>
      </c>
      <c r="P75" s="1" t="s">
        <v>61</v>
      </c>
      <c r="Q75" s="1">
        <v>36900</v>
      </c>
      <c r="R75" s="1">
        <v>0</v>
      </c>
      <c r="S75" s="2">
        <v>42014</v>
      </c>
      <c r="T75" s="1" t="s">
        <v>76</v>
      </c>
      <c r="U75" s="1" t="s">
        <v>77</v>
      </c>
      <c r="V75" s="1" t="s">
        <v>49</v>
      </c>
      <c r="W75" s="1" t="s">
        <v>50</v>
      </c>
      <c r="X75" s="1" t="s">
        <v>78</v>
      </c>
      <c r="Y75" s="1" t="s">
        <v>103</v>
      </c>
      <c r="Z75" s="1" t="s">
        <v>230</v>
      </c>
      <c r="AA75" s="1">
        <v>15</v>
      </c>
      <c r="AB75" s="1">
        <v>3</v>
      </c>
      <c r="AC75" s="1" t="s">
        <v>54</v>
      </c>
      <c r="AD75" s="1">
        <v>2</v>
      </c>
      <c r="AE75" s="1">
        <v>1</v>
      </c>
      <c r="AF75" s="1" t="s">
        <v>63</v>
      </c>
      <c r="AG75" s="1">
        <v>69480</v>
      </c>
      <c r="AH75" s="1">
        <v>15440</v>
      </c>
      <c r="AI75" s="1">
        <v>0</v>
      </c>
      <c r="AJ75" s="1">
        <v>54040</v>
      </c>
      <c r="AK75" s="1" t="s">
        <v>105</v>
      </c>
      <c r="AL75" s="1" t="s">
        <v>152</v>
      </c>
      <c r="AM75" s="1">
        <v>2014</v>
      </c>
      <c r="AN75" s="1" t="s">
        <v>57</v>
      </c>
      <c r="AO75">
        <f t="shared" si="6"/>
        <v>0</v>
      </c>
    </row>
    <row r="76" spans="2:41" x14ac:dyDescent="0.25">
      <c r="B76" s="1">
        <v>245</v>
      </c>
      <c r="C76" s="1">
        <v>44</v>
      </c>
      <c r="D76" s="1">
        <v>303987</v>
      </c>
      <c r="E76" s="2">
        <v>34242</v>
      </c>
      <c r="F76" s="1" t="s">
        <v>84</v>
      </c>
      <c r="G76" s="1" t="s">
        <v>92</v>
      </c>
      <c r="H76" s="1">
        <v>1000</v>
      </c>
      <c r="I76" s="1">
        <v>1168.2</v>
      </c>
      <c r="J76" s="1">
        <v>0</v>
      </c>
      <c r="K76" s="1">
        <v>452787</v>
      </c>
      <c r="L76" s="1" t="s">
        <v>42</v>
      </c>
      <c r="M76" s="1" t="s">
        <v>162</v>
      </c>
      <c r="N76" s="1" t="s">
        <v>160</v>
      </c>
      <c r="O76" s="1" t="s">
        <v>180</v>
      </c>
      <c r="P76" s="1" t="s">
        <v>46</v>
      </c>
      <c r="Q76" s="1">
        <v>69100</v>
      </c>
      <c r="R76" s="1">
        <v>0</v>
      </c>
      <c r="S76" s="2">
        <v>42046</v>
      </c>
      <c r="T76" s="1" t="s">
        <v>76</v>
      </c>
      <c r="U76" s="1" t="s">
        <v>48</v>
      </c>
      <c r="V76" s="1" t="s">
        <v>108</v>
      </c>
      <c r="W76" s="1" t="s">
        <v>121</v>
      </c>
      <c r="X76" s="1" t="s">
        <v>40</v>
      </c>
      <c r="Y76" s="1" t="s">
        <v>103</v>
      </c>
      <c r="Z76" s="1" t="s">
        <v>231</v>
      </c>
      <c r="AA76" s="1">
        <v>23</v>
      </c>
      <c r="AB76" s="1">
        <v>3</v>
      </c>
      <c r="AC76" s="1" t="s">
        <v>80</v>
      </c>
      <c r="AD76" s="1">
        <v>0</v>
      </c>
      <c r="AE76" s="1">
        <v>3</v>
      </c>
      <c r="AF76" s="1" t="s">
        <v>80</v>
      </c>
      <c r="AG76" s="1">
        <v>44280</v>
      </c>
      <c r="AH76" s="1">
        <v>7380</v>
      </c>
      <c r="AI76" s="1">
        <v>3690</v>
      </c>
      <c r="AJ76" s="1">
        <v>33210</v>
      </c>
      <c r="AK76" s="1" t="s">
        <v>210</v>
      </c>
      <c r="AL76" s="1" t="s">
        <v>232</v>
      </c>
      <c r="AM76" s="1">
        <v>1997</v>
      </c>
      <c r="AN76" s="1" t="s">
        <v>83</v>
      </c>
      <c r="AO76">
        <f t="shared" si="6"/>
        <v>0</v>
      </c>
    </row>
    <row r="77" spans="2:41" x14ac:dyDescent="0.25">
      <c r="B77" s="1">
        <v>119</v>
      </c>
      <c r="C77" s="1">
        <v>32</v>
      </c>
      <c r="D77" s="1">
        <v>343161</v>
      </c>
      <c r="E77" s="2">
        <v>41800</v>
      </c>
      <c r="F77" s="1" t="s">
        <v>84</v>
      </c>
      <c r="G77" s="1" t="s">
        <v>92</v>
      </c>
      <c r="H77" s="1">
        <v>1000</v>
      </c>
      <c r="I77" s="1">
        <v>993.51</v>
      </c>
      <c r="J77" s="1">
        <v>0</v>
      </c>
      <c r="K77" s="1">
        <v>468767</v>
      </c>
      <c r="L77" s="1" t="s">
        <v>42</v>
      </c>
      <c r="M77" s="1" t="s">
        <v>132</v>
      </c>
      <c r="N77" s="1" t="s">
        <v>85</v>
      </c>
      <c r="O77" s="1" t="s">
        <v>99</v>
      </c>
      <c r="P77" s="1" t="s">
        <v>86</v>
      </c>
      <c r="Q77" s="1">
        <v>0</v>
      </c>
      <c r="R77" s="1">
        <v>-49500</v>
      </c>
      <c r="S77" s="2">
        <v>42016</v>
      </c>
      <c r="T77" s="1" t="s">
        <v>47</v>
      </c>
      <c r="U77" s="1" t="s">
        <v>48</v>
      </c>
      <c r="V77" s="1" t="s">
        <v>64</v>
      </c>
      <c r="W77" s="1" t="s">
        <v>121</v>
      </c>
      <c r="X77" s="1" t="s">
        <v>114</v>
      </c>
      <c r="Y77" s="1" t="s">
        <v>123</v>
      </c>
      <c r="Z77" s="1" t="s">
        <v>233</v>
      </c>
      <c r="AA77" s="1">
        <v>12</v>
      </c>
      <c r="AB77" s="1">
        <v>1</v>
      </c>
      <c r="AC77" s="1" t="s">
        <v>80</v>
      </c>
      <c r="AD77" s="1">
        <v>0</v>
      </c>
      <c r="AE77" s="1">
        <v>3</v>
      </c>
      <c r="AF77" s="1" t="s">
        <v>54</v>
      </c>
      <c r="AG77" s="1">
        <v>56300</v>
      </c>
      <c r="AH77" s="1">
        <v>5630</v>
      </c>
      <c r="AI77" s="1">
        <v>11260</v>
      </c>
      <c r="AJ77" s="1">
        <v>39410</v>
      </c>
      <c r="AK77" s="1" t="s">
        <v>188</v>
      </c>
      <c r="AL77" s="1" t="s">
        <v>202</v>
      </c>
      <c r="AM77" s="1">
        <v>2011</v>
      </c>
      <c r="AN77" s="1" t="s">
        <v>83</v>
      </c>
      <c r="AO77">
        <f t="shared" si="6"/>
        <v>0</v>
      </c>
    </row>
    <row r="78" spans="2:41" x14ac:dyDescent="0.25">
      <c r="B78" s="1">
        <v>215</v>
      </c>
      <c r="C78" s="1">
        <v>42</v>
      </c>
      <c r="D78" s="1">
        <v>519312</v>
      </c>
      <c r="E78" s="2">
        <v>39749</v>
      </c>
      <c r="F78" s="1" t="s">
        <v>40</v>
      </c>
      <c r="G78" s="1" t="s">
        <v>92</v>
      </c>
      <c r="H78" s="1">
        <v>500</v>
      </c>
      <c r="I78" s="1">
        <v>1848.81</v>
      </c>
      <c r="J78" s="1">
        <v>0</v>
      </c>
      <c r="K78" s="1">
        <v>435489</v>
      </c>
      <c r="L78" s="1" t="s">
        <v>42</v>
      </c>
      <c r="M78" s="1" t="s">
        <v>162</v>
      </c>
      <c r="N78" s="1" t="s">
        <v>146</v>
      </c>
      <c r="O78" s="1" t="s">
        <v>182</v>
      </c>
      <c r="P78" s="1" t="s">
        <v>75</v>
      </c>
      <c r="Q78" s="1">
        <v>0</v>
      </c>
      <c r="R78" s="1">
        <v>-49000</v>
      </c>
      <c r="S78" s="2">
        <v>42041</v>
      </c>
      <c r="T78" s="1" t="s">
        <v>76</v>
      </c>
      <c r="U78" s="1" t="s">
        <v>87</v>
      </c>
      <c r="V78" s="1" t="s">
        <v>49</v>
      </c>
      <c r="W78" s="1" t="s">
        <v>100</v>
      </c>
      <c r="X78" s="1" t="s">
        <v>114</v>
      </c>
      <c r="Y78" s="1" t="s">
        <v>128</v>
      </c>
      <c r="Z78" s="1" t="s">
        <v>234</v>
      </c>
      <c r="AA78" s="1">
        <v>20</v>
      </c>
      <c r="AB78" s="1">
        <v>3</v>
      </c>
      <c r="AC78" s="1" t="s">
        <v>54</v>
      </c>
      <c r="AD78" s="1">
        <v>2</v>
      </c>
      <c r="AE78" s="1">
        <v>2</v>
      </c>
      <c r="AF78" s="1" t="s">
        <v>54</v>
      </c>
      <c r="AG78" s="1">
        <v>68520</v>
      </c>
      <c r="AH78" s="1">
        <v>11420</v>
      </c>
      <c r="AI78" s="1">
        <v>5710</v>
      </c>
      <c r="AJ78" s="1">
        <v>51390</v>
      </c>
      <c r="AK78" s="1" t="s">
        <v>154</v>
      </c>
      <c r="AL78" s="1" t="s">
        <v>155</v>
      </c>
      <c r="AM78" s="1">
        <v>2003</v>
      </c>
      <c r="AN78" s="1" t="s">
        <v>57</v>
      </c>
      <c r="AO78">
        <f t="shared" si="6"/>
        <v>0</v>
      </c>
    </row>
    <row r="79" spans="2:41" x14ac:dyDescent="0.25">
      <c r="B79" s="1">
        <v>295</v>
      </c>
      <c r="C79" s="1">
        <v>42</v>
      </c>
      <c r="D79" s="1">
        <v>132902</v>
      </c>
      <c r="E79" s="2">
        <v>39196</v>
      </c>
      <c r="F79" s="1" t="s">
        <v>40</v>
      </c>
      <c r="G79" s="1" t="s">
        <v>41</v>
      </c>
      <c r="H79" s="1">
        <v>1000</v>
      </c>
      <c r="I79" s="1">
        <v>1641.73</v>
      </c>
      <c r="J79" s="1">
        <v>5000000</v>
      </c>
      <c r="K79" s="1">
        <v>450149</v>
      </c>
      <c r="L79" s="1" t="s">
        <v>42</v>
      </c>
      <c r="M79" s="1" t="s">
        <v>72</v>
      </c>
      <c r="N79" s="1" t="s">
        <v>73</v>
      </c>
      <c r="O79" s="1" t="s">
        <v>169</v>
      </c>
      <c r="P79" s="1" t="s">
        <v>143</v>
      </c>
      <c r="Q79" s="1">
        <v>62400</v>
      </c>
      <c r="R79" s="1">
        <v>0</v>
      </c>
      <c r="S79" s="2">
        <v>42024</v>
      </c>
      <c r="T79" s="1" t="s">
        <v>76</v>
      </c>
      <c r="U79" s="1" t="s">
        <v>77</v>
      </c>
      <c r="V79" s="1" t="s">
        <v>108</v>
      </c>
      <c r="W79" s="1" t="s">
        <v>100</v>
      </c>
      <c r="X79" s="1" t="s">
        <v>65</v>
      </c>
      <c r="Y79" s="1" t="s">
        <v>66</v>
      </c>
      <c r="Z79" s="1" t="s">
        <v>235</v>
      </c>
      <c r="AA79" s="1">
        <v>16</v>
      </c>
      <c r="AB79" s="1">
        <v>3</v>
      </c>
      <c r="AC79" s="1" t="s">
        <v>80</v>
      </c>
      <c r="AD79" s="1">
        <v>0</v>
      </c>
      <c r="AE79" s="1">
        <v>0</v>
      </c>
      <c r="AF79" s="1" t="s">
        <v>80</v>
      </c>
      <c r="AG79" s="1">
        <v>59130</v>
      </c>
      <c r="AH79" s="1">
        <v>6570</v>
      </c>
      <c r="AI79" s="1">
        <v>6570</v>
      </c>
      <c r="AJ79" s="1">
        <v>45990</v>
      </c>
      <c r="AK79" s="1" t="s">
        <v>130</v>
      </c>
      <c r="AL79" s="1" t="s">
        <v>173</v>
      </c>
      <c r="AM79" s="1">
        <v>2006</v>
      </c>
      <c r="AN79" s="1" t="s">
        <v>57</v>
      </c>
      <c r="AO79">
        <f t="shared" si="6"/>
        <v>0</v>
      </c>
    </row>
    <row r="80" spans="2:41" x14ac:dyDescent="0.25">
      <c r="B80" s="1">
        <v>254</v>
      </c>
      <c r="C80" s="1">
        <v>39</v>
      </c>
      <c r="D80" s="1">
        <v>332867</v>
      </c>
      <c r="E80" s="2">
        <v>34316</v>
      </c>
      <c r="F80" s="1" t="s">
        <v>58</v>
      </c>
      <c r="G80" s="1" t="s">
        <v>70</v>
      </c>
      <c r="H80" s="1">
        <v>500</v>
      </c>
      <c r="I80" s="1">
        <v>1362.87</v>
      </c>
      <c r="J80" s="1">
        <v>0</v>
      </c>
      <c r="K80" s="1">
        <v>458364</v>
      </c>
      <c r="L80" s="1" t="s">
        <v>71</v>
      </c>
      <c r="M80" s="1" t="s">
        <v>43</v>
      </c>
      <c r="N80" s="1" t="s">
        <v>126</v>
      </c>
      <c r="O80" s="1" t="s">
        <v>169</v>
      </c>
      <c r="P80" s="1" t="s">
        <v>61</v>
      </c>
      <c r="Q80" s="1">
        <v>35700</v>
      </c>
      <c r="R80" s="1">
        <v>0</v>
      </c>
      <c r="S80" s="2">
        <v>42057</v>
      </c>
      <c r="T80" s="1" t="s">
        <v>76</v>
      </c>
      <c r="U80" s="1" t="s">
        <v>87</v>
      </c>
      <c r="V80" s="1" t="s">
        <v>64</v>
      </c>
      <c r="W80" s="1" t="s">
        <v>137</v>
      </c>
      <c r="X80" s="1" t="s">
        <v>78</v>
      </c>
      <c r="Y80" s="1" t="s">
        <v>88</v>
      </c>
      <c r="Z80" s="1" t="s">
        <v>236</v>
      </c>
      <c r="AA80" s="1">
        <v>6</v>
      </c>
      <c r="AB80" s="1">
        <v>3</v>
      </c>
      <c r="AC80" s="1" t="s">
        <v>54</v>
      </c>
      <c r="AD80" s="1">
        <v>2</v>
      </c>
      <c r="AE80" s="1">
        <v>2</v>
      </c>
      <c r="AF80" s="1" t="s">
        <v>80</v>
      </c>
      <c r="AG80" s="1">
        <v>82320</v>
      </c>
      <c r="AH80" s="1">
        <v>13720</v>
      </c>
      <c r="AI80" s="1">
        <v>6860</v>
      </c>
      <c r="AJ80" s="1">
        <v>61740</v>
      </c>
      <c r="AK80" s="1" t="s">
        <v>81</v>
      </c>
      <c r="AL80" s="1" t="s">
        <v>145</v>
      </c>
      <c r="AM80" s="1">
        <v>1995</v>
      </c>
      <c r="AN80" s="1" t="s">
        <v>57</v>
      </c>
      <c r="AO80">
        <f t="shared" ref="AO80:AO143" si="7">COUNTBLANK(B80:AN80)</f>
        <v>0</v>
      </c>
    </row>
    <row r="81" spans="2:41" x14ac:dyDescent="0.25">
      <c r="B81" s="1">
        <v>107</v>
      </c>
      <c r="C81" s="1">
        <v>31</v>
      </c>
      <c r="D81" s="1">
        <v>356590</v>
      </c>
      <c r="E81" s="2">
        <v>40772</v>
      </c>
      <c r="F81" s="1" t="s">
        <v>58</v>
      </c>
      <c r="G81" s="1" t="s">
        <v>41</v>
      </c>
      <c r="H81" s="1">
        <v>500</v>
      </c>
      <c r="I81" s="1">
        <v>1239.22</v>
      </c>
      <c r="J81" s="1">
        <v>7000000</v>
      </c>
      <c r="K81" s="1">
        <v>476458</v>
      </c>
      <c r="L81" s="1" t="s">
        <v>71</v>
      </c>
      <c r="M81" s="1" t="s">
        <v>132</v>
      </c>
      <c r="N81" s="1" t="s">
        <v>98</v>
      </c>
      <c r="O81" s="1" t="s">
        <v>166</v>
      </c>
      <c r="P81" s="1" t="s">
        <v>143</v>
      </c>
      <c r="Q81" s="1">
        <v>43400</v>
      </c>
      <c r="R81" s="1">
        <v>-91200</v>
      </c>
      <c r="S81" s="2">
        <v>42034</v>
      </c>
      <c r="T81" s="1" t="s">
        <v>47</v>
      </c>
      <c r="U81" s="1" t="s">
        <v>48</v>
      </c>
      <c r="V81" s="1" t="s">
        <v>64</v>
      </c>
      <c r="W81" s="1" t="s">
        <v>100</v>
      </c>
      <c r="X81" s="1" t="s">
        <v>51</v>
      </c>
      <c r="Y81" s="1" t="s">
        <v>103</v>
      </c>
      <c r="Z81" s="1" t="s">
        <v>237</v>
      </c>
      <c r="AA81" s="1">
        <v>12</v>
      </c>
      <c r="AB81" s="1">
        <v>1</v>
      </c>
      <c r="AC81" s="1" t="s">
        <v>54</v>
      </c>
      <c r="AD81" s="1">
        <v>0</v>
      </c>
      <c r="AE81" s="1">
        <v>1</v>
      </c>
      <c r="AF81" s="1" t="s">
        <v>80</v>
      </c>
      <c r="AG81" s="1">
        <v>89700</v>
      </c>
      <c r="AH81" s="1">
        <v>13800</v>
      </c>
      <c r="AI81" s="1">
        <v>13800</v>
      </c>
      <c r="AJ81" s="1">
        <v>62100</v>
      </c>
      <c r="AK81" s="1" t="s">
        <v>110</v>
      </c>
      <c r="AL81" s="1" t="s">
        <v>111</v>
      </c>
      <c r="AM81" s="1">
        <v>2009</v>
      </c>
      <c r="AN81" s="1" t="s">
        <v>57</v>
      </c>
      <c r="AO81">
        <f t="shared" si="7"/>
        <v>0</v>
      </c>
    </row>
    <row r="82" spans="2:41" x14ac:dyDescent="0.25">
      <c r="B82" s="1">
        <v>478</v>
      </c>
      <c r="C82" s="1">
        <v>64</v>
      </c>
      <c r="D82" s="1">
        <v>346002</v>
      </c>
      <c r="E82" s="2">
        <v>33105</v>
      </c>
      <c r="F82" s="1" t="s">
        <v>40</v>
      </c>
      <c r="G82" s="1" t="s">
        <v>41</v>
      </c>
      <c r="H82" s="1">
        <v>500</v>
      </c>
      <c r="I82" s="1">
        <v>835.02</v>
      </c>
      <c r="J82" s="1">
        <v>0</v>
      </c>
      <c r="K82" s="1">
        <v>602433</v>
      </c>
      <c r="L82" s="1" t="s">
        <v>71</v>
      </c>
      <c r="M82" s="1" t="s">
        <v>93</v>
      </c>
      <c r="N82" s="1" t="s">
        <v>186</v>
      </c>
      <c r="O82" s="1" t="s">
        <v>60</v>
      </c>
      <c r="P82" s="1" t="s">
        <v>86</v>
      </c>
      <c r="Q82" s="1">
        <v>59600</v>
      </c>
      <c r="R82" s="1">
        <v>0</v>
      </c>
      <c r="S82" s="2">
        <v>42037</v>
      </c>
      <c r="T82" s="1" t="s">
        <v>76</v>
      </c>
      <c r="U82" s="1" t="s">
        <v>48</v>
      </c>
      <c r="V82" s="1" t="s">
        <v>64</v>
      </c>
      <c r="W82" s="1" t="s">
        <v>100</v>
      </c>
      <c r="X82" s="1" t="s">
        <v>114</v>
      </c>
      <c r="Y82" s="1" t="s">
        <v>123</v>
      </c>
      <c r="Z82" s="1" t="s">
        <v>238</v>
      </c>
      <c r="AA82" s="1">
        <v>17</v>
      </c>
      <c r="AB82" s="1">
        <v>3</v>
      </c>
      <c r="AC82" s="1" t="s">
        <v>80</v>
      </c>
      <c r="AD82" s="1">
        <v>1</v>
      </c>
      <c r="AE82" s="1">
        <v>1</v>
      </c>
      <c r="AF82" s="1" t="s">
        <v>80</v>
      </c>
      <c r="AG82" s="1">
        <v>33930</v>
      </c>
      <c r="AH82" s="1">
        <v>0</v>
      </c>
      <c r="AI82" s="1">
        <v>3770</v>
      </c>
      <c r="AJ82" s="1">
        <v>30160</v>
      </c>
      <c r="AK82" s="1" t="s">
        <v>188</v>
      </c>
      <c r="AL82" s="1" t="s">
        <v>239</v>
      </c>
      <c r="AM82" s="1">
        <v>1998</v>
      </c>
      <c r="AN82" s="1" t="s">
        <v>83</v>
      </c>
      <c r="AO82">
        <f t="shared" si="7"/>
        <v>0</v>
      </c>
    </row>
    <row r="83" spans="2:41" x14ac:dyDescent="0.25">
      <c r="B83" s="1">
        <v>128</v>
      </c>
      <c r="C83" s="1">
        <v>30</v>
      </c>
      <c r="D83" s="1">
        <v>500533</v>
      </c>
      <c r="E83" s="2">
        <v>34376</v>
      </c>
      <c r="F83" s="1" t="s">
        <v>40</v>
      </c>
      <c r="G83" s="1" t="s">
        <v>70</v>
      </c>
      <c r="H83" s="1">
        <v>1000</v>
      </c>
      <c r="I83" s="1">
        <v>1061.33</v>
      </c>
      <c r="J83" s="1">
        <v>0</v>
      </c>
      <c r="K83" s="1">
        <v>478575</v>
      </c>
      <c r="L83" s="1" t="s">
        <v>42</v>
      </c>
      <c r="M83" s="1" t="s">
        <v>43</v>
      </c>
      <c r="N83" s="1" t="s">
        <v>59</v>
      </c>
      <c r="O83" s="1" t="s">
        <v>147</v>
      </c>
      <c r="P83" s="1" t="s">
        <v>75</v>
      </c>
      <c r="Q83" s="1">
        <v>43300</v>
      </c>
      <c r="R83" s="1">
        <v>-66200</v>
      </c>
      <c r="S83" s="2">
        <v>42014</v>
      </c>
      <c r="T83" s="1" t="s">
        <v>47</v>
      </c>
      <c r="U83" s="1" t="s">
        <v>87</v>
      </c>
      <c r="V83" s="1" t="s">
        <v>49</v>
      </c>
      <c r="W83" s="1" t="s">
        <v>137</v>
      </c>
      <c r="X83" s="1" t="s">
        <v>114</v>
      </c>
      <c r="Y83" s="1" t="s">
        <v>157</v>
      </c>
      <c r="Z83" s="1" t="s">
        <v>240</v>
      </c>
      <c r="AA83" s="1">
        <v>8</v>
      </c>
      <c r="AB83" s="1">
        <v>1</v>
      </c>
      <c r="AC83" s="1" t="s">
        <v>80</v>
      </c>
      <c r="AD83" s="1">
        <v>0</v>
      </c>
      <c r="AE83" s="1">
        <v>3</v>
      </c>
      <c r="AF83" s="1" t="s">
        <v>80</v>
      </c>
      <c r="AG83" s="1">
        <v>68530</v>
      </c>
      <c r="AH83" s="1">
        <v>12460</v>
      </c>
      <c r="AI83" s="1">
        <v>6230</v>
      </c>
      <c r="AJ83" s="1">
        <v>49840</v>
      </c>
      <c r="AK83" s="1" t="s">
        <v>110</v>
      </c>
      <c r="AL83" s="1" t="s">
        <v>111</v>
      </c>
      <c r="AM83" s="1">
        <v>1997</v>
      </c>
      <c r="AN83" s="1" t="s">
        <v>83</v>
      </c>
      <c r="AO83">
        <f t="shared" si="7"/>
        <v>0</v>
      </c>
    </row>
    <row r="84" spans="2:41" x14ac:dyDescent="0.25">
      <c r="B84" s="1">
        <v>338</v>
      </c>
      <c r="C84" s="1">
        <v>49</v>
      </c>
      <c r="D84" s="1">
        <v>348209</v>
      </c>
      <c r="E84" s="2">
        <v>34387</v>
      </c>
      <c r="F84" s="1" t="s">
        <v>58</v>
      </c>
      <c r="G84" s="1" t="s">
        <v>92</v>
      </c>
      <c r="H84" s="1">
        <v>1000</v>
      </c>
      <c r="I84" s="1">
        <v>1279.08</v>
      </c>
      <c r="J84" s="1">
        <v>0</v>
      </c>
      <c r="K84" s="1">
        <v>449718</v>
      </c>
      <c r="L84" s="1" t="s">
        <v>42</v>
      </c>
      <c r="M84" s="1" t="s">
        <v>43</v>
      </c>
      <c r="N84" s="1" t="s">
        <v>112</v>
      </c>
      <c r="O84" s="1" t="s">
        <v>171</v>
      </c>
      <c r="P84" s="1" t="s">
        <v>75</v>
      </c>
      <c r="Q84" s="1">
        <v>0</v>
      </c>
      <c r="R84" s="1">
        <v>-51500</v>
      </c>
      <c r="S84" s="2">
        <v>42062</v>
      </c>
      <c r="T84" s="1" t="s">
        <v>139</v>
      </c>
      <c r="U84" s="1" t="s">
        <v>63</v>
      </c>
      <c r="V84" s="1" t="s">
        <v>64</v>
      </c>
      <c r="W84" s="1" t="s">
        <v>94</v>
      </c>
      <c r="X84" s="1" t="s">
        <v>122</v>
      </c>
      <c r="Y84" s="1" t="s">
        <v>66</v>
      </c>
      <c r="Z84" s="1" t="s">
        <v>241</v>
      </c>
      <c r="AA84" s="1">
        <v>13</v>
      </c>
      <c r="AB84" s="1">
        <v>1</v>
      </c>
      <c r="AC84" s="1" t="s">
        <v>80</v>
      </c>
      <c r="AD84" s="1">
        <v>0</v>
      </c>
      <c r="AE84" s="1">
        <v>1</v>
      </c>
      <c r="AF84" s="1" t="s">
        <v>63</v>
      </c>
      <c r="AG84" s="1">
        <v>4300</v>
      </c>
      <c r="AH84" s="1">
        <v>860</v>
      </c>
      <c r="AI84" s="1">
        <v>860</v>
      </c>
      <c r="AJ84" s="1">
        <v>2580</v>
      </c>
      <c r="AK84" s="1" t="s">
        <v>130</v>
      </c>
      <c r="AL84" s="1" t="s">
        <v>131</v>
      </c>
      <c r="AM84" s="1">
        <v>2004</v>
      </c>
      <c r="AN84" s="1" t="s">
        <v>83</v>
      </c>
      <c r="AO84">
        <f t="shared" si="7"/>
        <v>0</v>
      </c>
    </row>
    <row r="85" spans="2:41" x14ac:dyDescent="0.25">
      <c r="B85" s="1">
        <v>271</v>
      </c>
      <c r="C85" s="1">
        <v>42</v>
      </c>
      <c r="D85" s="1">
        <v>486676</v>
      </c>
      <c r="E85" s="2">
        <v>40770</v>
      </c>
      <c r="F85" s="1" t="s">
        <v>40</v>
      </c>
      <c r="G85" s="1" t="s">
        <v>70</v>
      </c>
      <c r="H85" s="1">
        <v>500</v>
      </c>
      <c r="I85" s="1">
        <v>1105.49</v>
      </c>
      <c r="J85" s="1">
        <v>0</v>
      </c>
      <c r="K85" s="1">
        <v>463181</v>
      </c>
      <c r="L85" s="1" t="s">
        <v>71</v>
      </c>
      <c r="M85" s="1" t="s">
        <v>93</v>
      </c>
      <c r="N85" s="1" t="s">
        <v>102</v>
      </c>
      <c r="O85" s="1" t="s">
        <v>45</v>
      </c>
      <c r="P85" s="1" t="s">
        <v>75</v>
      </c>
      <c r="Q85" s="1">
        <v>56200</v>
      </c>
      <c r="R85" s="1">
        <v>-50000</v>
      </c>
      <c r="S85" s="2">
        <v>42055</v>
      </c>
      <c r="T85" s="1" t="s">
        <v>76</v>
      </c>
      <c r="U85" s="1" t="s">
        <v>48</v>
      </c>
      <c r="V85" s="1" t="s">
        <v>49</v>
      </c>
      <c r="W85" s="1" t="s">
        <v>121</v>
      </c>
      <c r="X85" s="1" t="s">
        <v>51</v>
      </c>
      <c r="Y85" s="1" t="s">
        <v>123</v>
      </c>
      <c r="Z85" s="1" t="s">
        <v>242</v>
      </c>
      <c r="AA85" s="1">
        <v>12</v>
      </c>
      <c r="AB85" s="1">
        <v>2</v>
      </c>
      <c r="AC85" s="1" t="s">
        <v>63</v>
      </c>
      <c r="AD85" s="1">
        <v>2</v>
      </c>
      <c r="AE85" s="1">
        <v>3</v>
      </c>
      <c r="AF85" s="1" t="s">
        <v>63</v>
      </c>
      <c r="AG85" s="1">
        <v>68310</v>
      </c>
      <c r="AH85" s="1">
        <v>12420</v>
      </c>
      <c r="AI85" s="1">
        <v>6210</v>
      </c>
      <c r="AJ85" s="1">
        <v>49680</v>
      </c>
      <c r="AK85" s="1" t="s">
        <v>110</v>
      </c>
      <c r="AL85" s="1" t="s">
        <v>135</v>
      </c>
      <c r="AM85" s="1">
        <v>2003</v>
      </c>
      <c r="AN85" s="1" t="s">
        <v>57</v>
      </c>
      <c r="AO85">
        <f t="shared" si="7"/>
        <v>0</v>
      </c>
    </row>
    <row r="86" spans="2:41" x14ac:dyDescent="0.25">
      <c r="B86" s="1">
        <v>222</v>
      </c>
      <c r="C86" s="1">
        <v>41</v>
      </c>
      <c r="D86" s="1">
        <v>260845</v>
      </c>
      <c r="E86" s="2">
        <v>36110</v>
      </c>
      <c r="F86" s="1" t="s">
        <v>40</v>
      </c>
      <c r="G86" s="1" t="s">
        <v>70</v>
      </c>
      <c r="H86" s="1">
        <v>2000</v>
      </c>
      <c r="I86" s="1">
        <v>1055.53</v>
      </c>
      <c r="J86" s="1">
        <v>0</v>
      </c>
      <c r="K86" s="1">
        <v>441992</v>
      </c>
      <c r="L86" s="1" t="s">
        <v>71</v>
      </c>
      <c r="M86" s="1" t="s">
        <v>43</v>
      </c>
      <c r="N86" s="1" t="s">
        <v>85</v>
      </c>
      <c r="O86" s="1" t="s">
        <v>243</v>
      </c>
      <c r="P86" s="1" t="s">
        <v>143</v>
      </c>
      <c r="Q86" s="1">
        <v>37800</v>
      </c>
      <c r="R86" s="1">
        <v>-50300</v>
      </c>
      <c r="S86" s="2">
        <v>42043</v>
      </c>
      <c r="T86" s="1" t="s">
        <v>47</v>
      </c>
      <c r="U86" s="1" t="s">
        <v>87</v>
      </c>
      <c r="V86" s="1" t="s">
        <v>108</v>
      </c>
      <c r="W86" s="1" t="s">
        <v>121</v>
      </c>
      <c r="X86" s="1" t="s">
        <v>114</v>
      </c>
      <c r="Y86" s="1" t="s">
        <v>157</v>
      </c>
      <c r="Z86" s="1" t="s">
        <v>244</v>
      </c>
      <c r="AA86" s="1">
        <v>7</v>
      </c>
      <c r="AB86" s="1">
        <v>1</v>
      </c>
      <c r="AC86" s="1" t="s">
        <v>80</v>
      </c>
      <c r="AD86" s="1">
        <v>0</v>
      </c>
      <c r="AE86" s="1">
        <v>2</v>
      </c>
      <c r="AF86" s="1" t="s">
        <v>80</v>
      </c>
      <c r="AG86" s="1">
        <v>61290</v>
      </c>
      <c r="AH86" s="1">
        <v>6810</v>
      </c>
      <c r="AI86" s="1">
        <v>6810</v>
      </c>
      <c r="AJ86" s="1">
        <v>47670</v>
      </c>
      <c r="AK86" s="1" t="s">
        <v>210</v>
      </c>
      <c r="AL86" s="1" t="s">
        <v>211</v>
      </c>
      <c r="AM86" s="1">
        <v>1995</v>
      </c>
      <c r="AN86" s="1" t="s">
        <v>57</v>
      </c>
      <c r="AO86">
        <f t="shared" si="7"/>
        <v>0</v>
      </c>
    </row>
    <row r="87" spans="2:41" x14ac:dyDescent="0.25">
      <c r="B87" s="1">
        <v>199</v>
      </c>
      <c r="C87" s="1">
        <v>41</v>
      </c>
      <c r="D87" s="1">
        <v>657045</v>
      </c>
      <c r="E87" s="2">
        <v>35037</v>
      </c>
      <c r="F87" s="1" t="s">
        <v>40</v>
      </c>
      <c r="G87" s="1" t="s">
        <v>41</v>
      </c>
      <c r="H87" s="1">
        <v>1000</v>
      </c>
      <c r="I87" s="1">
        <v>895.83</v>
      </c>
      <c r="J87" s="1">
        <v>0</v>
      </c>
      <c r="K87" s="1">
        <v>452597</v>
      </c>
      <c r="L87" s="1" t="s">
        <v>71</v>
      </c>
      <c r="M87" s="1" t="s">
        <v>93</v>
      </c>
      <c r="N87" s="1" t="s">
        <v>73</v>
      </c>
      <c r="O87" s="1" t="s">
        <v>166</v>
      </c>
      <c r="P87" s="1" t="s">
        <v>46</v>
      </c>
      <c r="Q87" s="1">
        <v>0</v>
      </c>
      <c r="R87" s="1">
        <v>0</v>
      </c>
      <c r="S87" s="2">
        <v>42046</v>
      </c>
      <c r="T87" s="1" t="s">
        <v>47</v>
      </c>
      <c r="U87" s="1" t="s">
        <v>77</v>
      </c>
      <c r="V87" s="1" t="s">
        <v>64</v>
      </c>
      <c r="W87" s="1" t="s">
        <v>137</v>
      </c>
      <c r="X87" s="1" t="s">
        <v>122</v>
      </c>
      <c r="Y87" s="1" t="s">
        <v>88</v>
      </c>
      <c r="Z87" s="1" t="s">
        <v>245</v>
      </c>
      <c r="AA87" s="1">
        <v>10</v>
      </c>
      <c r="AB87" s="1">
        <v>1</v>
      </c>
      <c r="AC87" s="1" t="s">
        <v>80</v>
      </c>
      <c r="AD87" s="1">
        <v>1</v>
      </c>
      <c r="AE87" s="1">
        <v>2</v>
      </c>
      <c r="AF87" s="1" t="s">
        <v>80</v>
      </c>
      <c r="AG87" s="1">
        <v>30100</v>
      </c>
      <c r="AH87" s="1">
        <v>3010</v>
      </c>
      <c r="AI87" s="1">
        <v>0</v>
      </c>
      <c r="AJ87" s="1">
        <v>27090</v>
      </c>
      <c r="AK87" s="1" t="s">
        <v>90</v>
      </c>
      <c r="AL87" s="1" t="s">
        <v>246</v>
      </c>
      <c r="AM87" s="1">
        <v>1999</v>
      </c>
      <c r="AN87" s="1" t="s">
        <v>83</v>
      </c>
      <c r="AO87">
        <f t="shared" si="7"/>
        <v>0</v>
      </c>
    </row>
    <row r="88" spans="2:41" x14ac:dyDescent="0.25">
      <c r="B88" s="1">
        <v>215</v>
      </c>
      <c r="C88" s="1">
        <v>37</v>
      </c>
      <c r="D88" s="1">
        <v>761189</v>
      </c>
      <c r="E88" s="2">
        <v>37618</v>
      </c>
      <c r="F88" s="1" t="s">
        <v>58</v>
      </c>
      <c r="G88" s="1" t="s">
        <v>70</v>
      </c>
      <c r="H88" s="1">
        <v>500</v>
      </c>
      <c r="I88" s="1">
        <v>1632.93</v>
      </c>
      <c r="J88" s="1">
        <v>0</v>
      </c>
      <c r="K88" s="1">
        <v>614417</v>
      </c>
      <c r="L88" s="1" t="s">
        <v>71</v>
      </c>
      <c r="M88" s="1" t="s">
        <v>142</v>
      </c>
      <c r="N88" s="1" t="s">
        <v>146</v>
      </c>
      <c r="O88" s="1" t="s">
        <v>113</v>
      </c>
      <c r="P88" s="1" t="s">
        <v>143</v>
      </c>
      <c r="Q88" s="1">
        <v>0</v>
      </c>
      <c r="R88" s="1">
        <v>-42900</v>
      </c>
      <c r="S88" s="2">
        <v>42058</v>
      </c>
      <c r="T88" s="1" t="s">
        <v>76</v>
      </c>
      <c r="U88" s="1" t="s">
        <v>77</v>
      </c>
      <c r="V88" s="1" t="s">
        <v>64</v>
      </c>
      <c r="W88" s="1" t="s">
        <v>100</v>
      </c>
      <c r="X88" s="1" t="s">
        <v>51</v>
      </c>
      <c r="Y88" s="1" t="s">
        <v>66</v>
      </c>
      <c r="Z88" s="1" t="s">
        <v>247</v>
      </c>
      <c r="AA88" s="1">
        <v>7</v>
      </c>
      <c r="AB88" s="1">
        <v>3</v>
      </c>
      <c r="AC88" s="1" t="s">
        <v>80</v>
      </c>
      <c r="AD88" s="1">
        <v>2</v>
      </c>
      <c r="AE88" s="1">
        <v>0</v>
      </c>
      <c r="AF88" s="1" t="s">
        <v>54</v>
      </c>
      <c r="AG88" s="1">
        <v>57120</v>
      </c>
      <c r="AH88" s="1">
        <v>9520</v>
      </c>
      <c r="AI88" s="1">
        <v>4760</v>
      </c>
      <c r="AJ88" s="1">
        <v>42840</v>
      </c>
      <c r="AK88" s="1" t="s">
        <v>68</v>
      </c>
      <c r="AL88" s="1" t="s">
        <v>194</v>
      </c>
      <c r="AM88" s="1">
        <v>2002</v>
      </c>
      <c r="AN88" s="1" t="s">
        <v>83</v>
      </c>
      <c r="AO88">
        <f t="shared" si="7"/>
        <v>0</v>
      </c>
    </row>
    <row r="89" spans="2:41" x14ac:dyDescent="0.25">
      <c r="B89" s="1">
        <v>192</v>
      </c>
      <c r="C89" s="1">
        <v>40</v>
      </c>
      <c r="D89" s="1">
        <v>175177</v>
      </c>
      <c r="E89" s="2">
        <v>38092</v>
      </c>
      <c r="F89" s="1" t="s">
        <v>84</v>
      </c>
      <c r="G89" s="1" t="s">
        <v>70</v>
      </c>
      <c r="H89" s="1">
        <v>1000</v>
      </c>
      <c r="I89" s="1">
        <v>1405.99</v>
      </c>
      <c r="J89" s="1">
        <v>0</v>
      </c>
      <c r="K89" s="1">
        <v>472895</v>
      </c>
      <c r="L89" s="1" t="s">
        <v>71</v>
      </c>
      <c r="M89" s="1" t="s">
        <v>93</v>
      </c>
      <c r="N89" s="1" t="s">
        <v>73</v>
      </c>
      <c r="O89" s="1" t="s">
        <v>156</v>
      </c>
      <c r="P89" s="1" t="s">
        <v>120</v>
      </c>
      <c r="Q89" s="1">
        <v>0</v>
      </c>
      <c r="R89" s="1">
        <v>0</v>
      </c>
      <c r="S89" s="2">
        <v>42064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65</v>
      </c>
      <c r="Y89" s="1" t="s">
        <v>103</v>
      </c>
      <c r="Z89" s="1" t="s">
        <v>248</v>
      </c>
      <c r="AA89" s="1">
        <v>18</v>
      </c>
      <c r="AB89" s="1">
        <v>3</v>
      </c>
      <c r="AC89" s="1" t="s">
        <v>54</v>
      </c>
      <c r="AD89" s="1">
        <v>1</v>
      </c>
      <c r="AE89" s="1">
        <v>0</v>
      </c>
      <c r="AF89" s="1" t="s">
        <v>54</v>
      </c>
      <c r="AG89" s="1">
        <v>42930</v>
      </c>
      <c r="AH89" s="1">
        <v>9540</v>
      </c>
      <c r="AI89" s="1">
        <v>4770</v>
      </c>
      <c r="AJ89" s="1">
        <v>28620</v>
      </c>
      <c r="AK89" s="1" t="s">
        <v>188</v>
      </c>
      <c r="AL89" s="1" t="s">
        <v>239</v>
      </c>
      <c r="AM89" s="1">
        <v>2005</v>
      </c>
      <c r="AN89" s="1" t="s">
        <v>83</v>
      </c>
      <c r="AO89">
        <f t="shared" si="7"/>
        <v>0</v>
      </c>
    </row>
    <row r="90" spans="2:41" x14ac:dyDescent="0.25">
      <c r="B90" s="1">
        <v>120</v>
      </c>
      <c r="C90" s="1">
        <v>35</v>
      </c>
      <c r="D90" s="1">
        <v>116700</v>
      </c>
      <c r="E90" s="2">
        <v>36924</v>
      </c>
      <c r="F90" s="1" t="s">
        <v>40</v>
      </c>
      <c r="G90" s="1" t="s">
        <v>70</v>
      </c>
      <c r="H90" s="1">
        <v>1000</v>
      </c>
      <c r="I90" s="1">
        <v>1425.54</v>
      </c>
      <c r="J90" s="1">
        <v>0</v>
      </c>
      <c r="K90" s="1">
        <v>475847</v>
      </c>
      <c r="L90" s="1" t="s">
        <v>71</v>
      </c>
      <c r="M90" s="1" t="s">
        <v>132</v>
      </c>
      <c r="N90" s="1" t="s">
        <v>146</v>
      </c>
      <c r="O90" s="1" t="s">
        <v>99</v>
      </c>
      <c r="P90" s="1" t="s">
        <v>61</v>
      </c>
      <c r="Q90" s="1">
        <v>78300</v>
      </c>
      <c r="R90" s="1">
        <v>0</v>
      </c>
      <c r="S90" s="2">
        <v>42019</v>
      </c>
      <c r="T90" s="1" t="s">
        <v>76</v>
      </c>
      <c r="U90" s="1" t="s">
        <v>87</v>
      </c>
      <c r="V90" s="1" t="s">
        <v>108</v>
      </c>
      <c r="W90" s="1" t="s">
        <v>137</v>
      </c>
      <c r="X90" s="1" t="s">
        <v>51</v>
      </c>
      <c r="Y90" s="1" t="s">
        <v>66</v>
      </c>
      <c r="Z90" s="1" t="s">
        <v>249</v>
      </c>
      <c r="AA90" s="1">
        <v>22</v>
      </c>
      <c r="AB90" s="1">
        <v>3</v>
      </c>
      <c r="AC90" s="1" t="s">
        <v>80</v>
      </c>
      <c r="AD90" s="1">
        <v>2</v>
      </c>
      <c r="AE90" s="1">
        <v>0</v>
      </c>
      <c r="AF90" s="1" t="s">
        <v>80</v>
      </c>
      <c r="AG90" s="1">
        <v>51210</v>
      </c>
      <c r="AH90" s="1">
        <v>11380</v>
      </c>
      <c r="AI90" s="1">
        <v>5690</v>
      </c>
      <c r="AJ90" s="1">
        <v>34140</v>
      </c>
      <c r="AK90" s="1" t="s">
        <v>130</v>
      </c>
      <c r="AL90" s="1" t="s">
        <v>250</v>
      </c>
      <c r="AM90" s="1">
        <v>2010</v>
      </c>
      <c r="AN90" s="1" t="s">
        <v>83</v>
      </c>
      <c r="AO90">
        <f t="shared" si="7"/>
        <v>0</v>
      </c>
    </row>
    <row r="91" spans="2:41" x14ac:dyDescent="0.25">
      <c r="B91" s="1">
        <v>270</v>
      </c>
      <c r="C91" s="1">
        <v>45</v>
      </c>
      <c r="D91" s="1">
        <v>166264</v>
      </c>
      <c r="E91" s="2">
        <v>40190</v>
      </c>
      <c r="F91" s="1" t="s">
        <v>40</v>
      </c>
      <c r="G91" s="1" t="s">
        <v>92</v>
      </c>
      <c r="H91" s="1">
        <v>1000</v>
      </c>
      <c r="I91" s="1">
        <v>1038.0899999999999</v>
      </c>
      <c r="J91" s="1">
        <v>0</v>
      </c>
      <c r="K91" s="1">
        <v>476978</v>
      </c>
      <c r="L91" s="1" t="s">
        <v>71</v>
      </c>
      <c r="M91" s="1" t="s">
        <v>142</v>
      </c>
      <c r="N91" s="1" t="s">
        <v>160</v>
      </c>
      <c r="O91" s="1" t="s">
        <v>113</v>
      </c>
      <c r="P91" s="1" t="s">
        <v>46</v>
      </c>
      <c r="Q91" s="1">
        <v>0</v>
      </c>
      <c r="R91" s="1">
        <v>-19700</v>
      </c>
      <c r="S91" s="2">
        <v>42018</v>
      </c>
      <c r="T91" s="1" t="s">
        <v>76</v>
      </c>
      <c r="U91" s="1" t="s">
        <v>87</v>
      </c>
      <c r="V91" s="1" t="s">
        <v>64</v>
      </c>
      <c r="W91" s="1" t="s">
        <v>100</v>
      </c>
      <c r="X91" s="1" t="s">
        <v>78</v>
      </c>
      <c r="Y91" s="1" t="s">
        <v>103</v>
      </c>
      <c r="Z91" s="1" t="s">
        <v>251</v>
      </c>
      <c r="AA91" s="1">
        <v>18</v>
      </c>
      <c r="AB91" s="1">
        <v>3</v>
      </c>
      <c r="AC91" s="1" t="s">
        <v>80</v>
      </c>
      <c r="AD91" s="1">
        <v>1</v>
      </c>
      <c r="AE91" s="1">
        <v>1</v>
      </c>
      <c r="AF91" s="1" t="s">
        <v>54</v>
      </c>
      <c r="AG91" s="1">
        <v>89400</v>
      </c>
      <c r="AH91" s="1">
        <v>14900</v>
      </c>
      <c r="AI91" s="1">
        <v>7450</v>
      </c>
      <c r="AJ91" s="1">
        <v>67050</v>
      </c>
      <c r="AK91" s="1" t="s">
        <v>154</v>
      </c>
      <c r="AL91" s="1" t="s">
        <v>155</v>
      </c>
      <c r="AM91" s="1">
        <v>1998</v>
      </c>
      <c r="AN91" s="1" t="s">
        <v>83</v>
      </c>
      <c r="AO91">
        <f t="shared" si="7"/>
        <v>0</v>
      </c>
    </row>
    <row r="92" spans="2:41" x14ac:dyDescent="0.25">
      <c r="B92" s="1">
        <v>319</v>
      </c>
      <c r="C92" s="1">
        <v>47</v>
      </c>
      <c r="D92" s="1">
        <v>527945</v>
      </c>
      <c r="E92" s="2">
        <v>33708</v>
      </c>
      <c r="F92" s="1" t="s">
        <v>58</v>
      </c>
      <c r="G92" s="1" t="s">
        <v>41</v>
      </c>
      <c r="H92" s="1">
        <v>500</v>
      </c>
      <c r="I92" s="1">
        <v>1307.1099999999999</v>
      </c>
      <c r="J92" s="1">
        <v>0</v>
      </c>
      <c r="K92" s="1">
        <v>600648</v>
      </c>
      <c r="L92" s="1" t="s">
        <v>42</v>
      </c>
      <c r="M92" s="1" t="s">
        <v>142</v>
      </c>
      <c r="N92" s="1" t="s">
        <v>146</v>
      </c>
      <c r="O92" s="1" t="s">
        <v>127</v>
      </c>
      <c r="P92" s="1" t="s">
        <v>143</v>
      </c>
      <c r="Q92" s="1">
        <v>0</v>
      </c>
      <c r="R92" s="1">
        <v>0</v>
      </c>
      <c r="S92" s="2">
        <v>42052</v>
      </c>
      <c r="T92" s="1" t="s">
        <v>76</v>
      </c>
      <c r="U92" s="1" t="s">
        <v>87</v>
      </c>
      <c r="V92" s="1" t="s">
        <v>108</v>
      </c>
      <c r="W92" s="1" t="s">
        <v>50</v>
      </c>
      <c r="X92" s="1" t="s">
        <v>114</v>
      </c>
      <c r="Y92" s="1" t="s">
        <v>157</v>
      </c>
      <c r="Z92" s="1" t="s">
        <v>252</v>
      </c>
      <c r="AA92" s="1">
        <v>22</v>
      </c>
      <c r="AB92" s="1">
        <v>3</v>
      </c>
      <c r="AC92" s="1" t="s">
        <v>80</v>
      </c>
      <c r="AD92" s="1">
        <v>0</v>
      </c>
      <c r="AE92" s="1">
        <v>2</v>
      </c>
      <c r="AF92" s="1" t="s">
        <v>63</v>
      </c>
      <c r="AG92" s="1">
        <v>59730</v>
      </c>
      <c r="AH92" s="1">
        <v>10860</v>
      </c>
      <c r="AI92" s="1">
        <v>10860</v>
      </c>
      <c r="AJ92" s="1">
        <v>38010</v>
      </c>
      <c r="AK92" s="1" t="s">
        <v>110</v>
      </c>
      <c r="AL92" s="1" t="s">
        <v>135</v>
      </c>
      <c r="AM92" s="1">
        <v>2005</v>
      </c>
      <c r="AN92" s="1" t="s">
        <v>83</v>
      </c>
      <c r="AO92">
        <f t="shared" si="7"/>
        <v>0</v>
      </c>
    </row>
    <row r="93" spans="2:41" x14ac:dyDescent="0.25">
      <c r="B93" s="1">
        <v>194</v>
      </c>
      <c r="C93" s="1">
        <v>39</v>
      </c>
      <c r="D93" s="1">
        <v>627540</v>
      </c>
      <c r="E93" s="2">
        <v>40319</v>
      </c>
      <c r="F93" s="1" t="s">
        <v>40</v>
      </c>
      <c r="G93" s="1" t="s">
        <v>92</v>
      </c>
      <c r="H93" s="1">
        <v>1000</v>
      </c>
      <c r="I93" s="1">
        <v>1489.24</v>
      </c>
      <c r="J93" s="1">
        <v>6000000</v>
      </c>
      <c r="K93" s="1">
        <v>608335</v>
      </c>
      <c r="L93" s="1" t="s">
        <v>71</v>
      </c>
      <c r="M93" s="1" t="s">
        <v>162</v>
      </c>
      <c r="N93" s="1" t="s">
        <v>112</v>
      </c>
      <c r="O93" s="1" t="s">
        <v>171</v>
      </c>
      <c r="P93" s="1" t="s">
        <v>120</v>
      </c>
      <c r="Q93" s="1">
        <v>0</v>
      </c>
      <c r="R93" s="1">
        <v>-45000</v>
      </c>
      <c r="S93" s="2">
        <v>42028</v>
      </c>
      <c r="T93" s="1" t="s">
        <v>62</v>
      </c>
      <c r="U93" s="1" t="s">
        <v>63</v>
      </c>
      <c r="V93" s="1" t="s">
        <v>64</v>
      </c>
      <c r="W93" s="1" t="s">
        <v>94</v>
      </c>
      <c r="X93" s="1" t="s">
        <v>51</v>
      </c>
      <c r="Y93" s="1" t="s">
        <v>103</v>
      </c>
      <c r="Z93" s="1" t="s">
        <v>253</v>
      </c>
      <c r="AA93" s="1">
        <v>15</v>
      </c>
      <c r="AB93" s="1">
        <v>1</v>
      </c>
      <c r="AC93" s="1" t="s">
        <v>54</v>
      </c>
      <c r="AD93" s="1">
        <v>2</v>
      </c>
      <c r="AE93" s="1">
        <v>2</v>
      </c>
      <c r="AF93" s="1" t="s">
        <v>54</v>
      </c>
      <c r="AG93" s="1">
        <v>8060</v>
      </c>
      <c r="AH93" s="1">
        <v>1240</v>
      </c>
      <c r="AI93" s="1">
        <v>1240</v>
      </c>
      <c r="AJ93" s="1">
        <v>5580</v>
      </c>
      <c r="AK93" s="1" t="s">
        <v>55</v>
      </c>
      <c r="AL93" s="1">
        <v>95</v>
      </c>
      <c r="AM93" s="1">
        <v>2004</v>
      </c>
      <c r="AN93" s="1" t="s">
        <v>83</v>
      </c>
      <c r="AO93">
        <f t="shared" si="7"/>
        <v>0</v>
      </c>
    </row>
    <row r="94" spans="2:41" x14ac:dyDescent="0.25">
      <c r="B94" s="1">
        <v>227</v>
      </c>
      <c r="C94" s="1">
        <v>38</v>
      </c>
      <c r="D94" s="1">
        <v>279422</v>
      </c>
      <c r="E94" s="2">
        <v>41574</v>
      </c>
      <c r="F94" s="1" t="s">
        <v>40</v>
      </c>
      <c r="G94" s="1" t="s">
        <v>92</v>
      </c>
      <c r="H94" s="1">
        <v>500</v>
      </c>
      <c r="I94" s="1">
        <v>976.67</v>
      </c>
      <c r="J94" s="1">
        <v>0</v>
      </c>
      <c r="K94" s="1">
        <v>471600</v>
      </c>
      <c r="L94" s="1" t="s">
        <v>71</v>
      </c>
      <c r="M94" s="1" t="s">
        <v>72</v>
      </c>
      <c r="N94" s="1" t="s">
        <v>160</v>
      </c>
      <c r="O94" s="1" t="s">
        <v>174</v>
      </c>
      <c r="P94" s="1" t="s">
        <v>86</v>
      </c>
      <c r="Q94" s="1">
        <v>0</v>
      </c>
      <c r="R94" s="1">
        <v>0</v>
      </c>
      <c r="S94" s="2">
        <v>42025</v>
      </c>
      <c r="T94" s="1" t="s">
        <v>47</v>
      </c>
      <c r="U94" s="1" t="s">
        <v>77</v>
      </c>
      <c r="V94" s="1" t="s">
        <v>49</v>
      </c>
      <c r="W94" s="1" t="s">
        <v>100</v>
      </c>
      <c r="X94" s="1" t="s">
        <v>51</v>
      </c>
      <c r="Y94" s="1" t="s">
        <v>157</v>
      </c>
      <c r="Z94" s="1" t="s">
        <v>254</v>
      </c>
      <c r="AA94" s="1">
        <v>16</v>
      </c>
      <c r="AB94" s="1">
        <v>1</v>
      </c>
      <c r="AC94" s="1" t="s">
        <v>63</v>
      </c>
      <c r="AD94" s="1">
        <v>1</v>
      </c>
      <c r="AE94" s="1">
        <v>2</v>
      </c>
      <c r="AF94" s="1" t="s">
        <v>63</v>
      </c>
      <c r="AG94" s="1">
        <v>72200</v>
      </c>
      <c r="AH94" s="1">
        <v>14440</v>
      </c>
      <c r="AI94" s="1">
        <v>7220</v>
      </c>
      <c r="AJ94" s="1">
        <v>50540</v>
      </c>
      <c r="AK94" s="1" t="s">
        <v>188</v>
      </c>
      <c r="AL94" s="1" t="s">
        <v>202</v>
      </c>
      <c r="AM94" s="1">
        <v>2013</v>
      </c>
      <c r="AN94" s="1" t="s">
        <v>57</v>
      </c>
      <c r="AO94">
        <f t="shared" si="7"/>
        <v>0</v>
      </c>
    </row>
    <row r="95" spans="2:41" x14ac:dyDescent="0.25">
      <c r="B95" s="1">
        <v>137</v>
      </c>
      <c r="C95" s="1">
        <v>31</v>
      </c>
      <c r="D95" s="1">
        <v>484200</v>
      </c>
      <c r="E95" s="2">
        <v>34619</v>
      </c>
      <c r="F95" s="1" t="s">
        <v>40</v>
      </c>
      <c r="G95" s="1" t="s">
        <v>41</v>
      </c>
      <c r="H95" s="1">
        <v>2000</v>
      </c>
      <c r="I95" s="1">
        <v>1340.43</v>
      </c>
      <c r="J95" s="1">
        <v>0</v>
      </c>
      <c r="K95" s="1">
        <v>441175</v>
      </c>
      <c r="L95" s="1" t="s">
        <v>42</v>
      </c>
      <c r="M95" s="1" t="s">
        <v>132</v>
      </c>
      <c r="N95" s="1" t="s">
        <v>126</v>
      </c>
      <c r="O95" s="1" t="s">
        <v>166</v>
      </c>
      <c r="P95" s="1" t="s">
        <v>46</v>
      </c>
      <c r="Q95" s="1">
        <v>52700</v>
      </c>
      <c r="R95" s="1">
        <v>-40600</v>
      </c>
      <c r="S95" s="2">
        <v>42054</v>
      </c>
      <c r="T95" s="1" t="s">
        <v>76</v>
      </c>
      <c r="U95" s="1" t="s">
        <v>48</v>
      </c>
      <c r="V95" s="1" t="s">
        <v>64</v>
      </c>
      <c r="W95" s="1" t="s">
        <v>137</v>
      </c>
      <c r="X95" s="1" t="s">
        <v>122</v>
      </c>
      <c r="Y95" s="1" t="s">
        <v>88</v>
      </c>
      <c r="Z95" s="1" t="s">
        <v>255</v>
      </c>
      <c r="AA95" s="1">
        <v>6</v>
      </c>
      <c r="AB95" s="1">
        <v>3</v>
      </c>
      <c r="AC95" s="1" t="s">
        <v>80</v>
      </c>
      <c r="AD95" s="1">
        <v>1</v>
      </c>
      <c r="AE95" s="1">
        <v>2</v>
      </c>
      <c r="AF95" s="1" t="s">
        <v>80</v>
      </c>
      <c r="AG95" s="1">
        <v>50800</v>
      </c>
      <c r="AH95" s="1">
        <v>10160</v>
      </c>
      <c r="AI95" s="1">
        <v>10160</v>
      </c>
      <c r="AJ95" s="1">
        <v>30480</v>
      </c>
      <c r="AK95" s="1" t="s">
        <v>96</v>
      </c>
      <c r="AL95" s="1" t="s">
        <v>149</v>
      </c>
      <c r="AM95" s="1">
        <v>2005</v>
      </c>
      <c r="AN95" s="1" t="s">
        <v>83</v>
      </c>
      <c r="AO95">
        <f t="shared" si="7"/>
        <v>0</v>
      </c>
    </row>
    <row r="96" spans="2:41" x14ac:dyDescent="0.25">
      <c r="B96" s="1">
        <v>244</v>
      </c>
      <c r="C96">
        <v>38</v>
      </c>
      <c r="D96" s="1">
        <v>645258</v>
      </c>
      <c r="E96" s="2">
        <v>35615</v>
      </c>
      <c r="F96" s="1" t="s">
        <v>40</v>
      </c>
      <c r="G96" s="1" t="s">
        <v>92</v>
      </c>
      <c r="H96" s="1">
        <v>2000</v>
      </c>
      <c r="I96" s="1">
        <v>1267.81</v>
      </c>
      <c r="J96" s="1">
        <v>5000000</v>
      </c>
      <c r="K96" s="1">
        <v>603123</v>
      </c>
      <c r="L96" s="1" t="s">
        <v>71</v>
      </c>
      <c r="M96" s="1" t="s">
        <v>125</v>
      </c>
      <c r="N96" s="1" t="s">
        <v>126</v>
      </c>
      <c r="O96" s="1" t="s">
        <v>182</v>
      </c>
      <c r="P96" s="1" t="s">
        <v>120</v>
      </c>
      <c r="Q96" s="1">
        <v>0</v>
      </c>
      <c r="R96" s="1">
        <v>0</v>
      </c>
      <c r="S96" s="2">
        <v>42007</v>
      </c>
      <c r="T96" s="1" t="s">
        <v>62</v>
      </c>
      <c r="U96" s="1" t="s">
        <v>63</v>
      </c>
      <c r="V96" s="1" t="s">
        <v>213</v>
      </c>
      <c r="W96" s="1" t="s">
        <v>94</v>
      </c>
      <c r="X96" s="1" t="s">
        <v>122</v>
      </c>
      <c r="Y96" s="1" t="s">
        <v>157</v>
      </c>
      <c r="Z96" s="1" t="s">
        <v>256</v>
      </c>
      <c r="AA96" s="1">
        <v>10</v>
      </c>
      <c r="AB96" s="1">
        <v>1</v>
      </c>
      <c r="AC96" s="1" t="s">
        <v>63</v>
      </c>
      <c r="AD96" s="1">
        <v>2</v>
      </c>
      <c r="AE96" s="1">
        <v>1</v>
      </c>
      <c r="AF96" s="1" t="s">
        <v>63</v>
      </c>
      <c r="AG96" s="1">
        <v>6600</v>
      </c>
      <c r="AH96" s="1">
        <v>660</v>
      </c>
      <c r="AI96" s="1">
        <v>1320</v>
      </c>
      <c r="AJ96" s="1">
        <v>4620</v>
      </c>
      <c r="AK96" s="1" t="s">
        <v>96</v>
      </c>
      <c r="AL96" s="1" t="s">
        <v>159</v>
      </c>
      <c r="AM96" s="1">
        <v>2005</v>
      </c>
      <c r="AN96" s="1" t="s">
        <v>83</v>
      </c>
      <c r="AO96">
        <f t="shared" si="7"/>
        <v>0</v>
      </c>
    </row>
    <row r="97" spans="2:41" x14ac:dyDescent="0.25">
      <c r="B97" s="1">
        <v>78</v>
      </c>
      <c r="C97" s="1">
        <v>29</v>
      </c>
      <c r="D97" s="1">
        <v>694662</v>
      </c>
      <c r="E97" s="2">
        <v>40589</v>
      </c>
      <c r="F97" s="1" t="s">
        <v>84</v>
      </c>
      <c r="G97" s="1" t="s">
        <v>41</v>
      </c>
      <c r="H97" s="1">
        <v>1000</v>
      </c>
      <c r="I97" s="1">
        <v>1234.2</v>
      </c>
      <c r="J97" s="1">
        <v>6000000</v>
      </c>
      <c r="K97" s="1">
        <v>457767</v>
      </c>
      <c r="L97" s="1" t="s">
        <v>42</v>
      </c>
      <c r="M97" s="1" t="s">
        <v>125</v>
      </c>
      <c r="N97" s="1" t="s">
        <v>112</v>
      </c>
      <c r="O97" s="1" t="s">
        <v>99</v>
      </c>
      <c r="P97" s="1" t="s">
        <v>61</v>
      </c>
      <c r="Q97" s="1">
        <v>0</v>
      </c>
      <c r="R97" s="1">
        <v>0</v>
      </c>
      <c r="S97" s="2">
        <v>42033</v>
      </c>
      <c r="T97" s="1" t="s">
        <v>62</v>
      </c>
      <c r="U97" s="1" t="s">
        <v>63</v>
      </c>
      <c r="V97" s="1" t="s">
        <v>64</v>
      </c>
      <c r="W97" s="1" t="s">
        <v>50</v>
      </c>
      <c r="X97" s="1" t="s">
        <v>78</v>
      </c>
      <c r="Y97" s="1" t="s">
        <v>157</v>
      </c>
      <c r="Z97" s="1" t="s">
        <v>257</v>
      </c>
      <c r="AA97" s="1">
        <v>3</v>
      </c>
      <c r="AB97" s="1">
        <v>1</v>
      </c>
      <c r="AC97" s="1" t="s">
        <v>54</v>
      </c>
      <c r="AD97" s="1">
        <v>2</v>
      </c>
      <c r="AE97" s="1">
        <v>2</v>
      </c>
      <c r="AF97" s="1" t="s">
        <v>80</v>
      </c>
      <c r="AG97" s="1">
        <v>7500</v>
      </c>
      <c r="AH97" s="1">
        <v>750</v>
      </c>
      <c r="AI97" s="1">
        <v>1500</v>
      </c>
      <c r="AJ97" s="1">
        <v>5250</v>
      </c>
      <c r="AK97" s="1" t="s">
        <v>105</v>
      </c>
      <c r="AL97" s="1" t="s">
        <v>152</v>
      </c>
      <c r="AM97" s="1">
        <v>2002</v>
      </c>
      <c r="AN97" s="1" t="s">
        <v>83</v>
      </c>
      <c r="AO97">
        <f t="shared" si="7"/>
        <v>0</v>
      </c>
    </row>
    <row r="98" spans="2:41" x14ac:dyDescent="0.25">
      <c r="B98" s="1">
        <v>200</v>
      </c>
      <c r="C98" s="1">
        <v>35</v>
      </c>
      <c r="D98" s="1">
        <v>960680</v>
      </c>
      <c r="E98" s="2">
        <v>34567</v>
      </c>
      <c r="F98" s="1" t="s">
        <v>58</v>
      </c>
      <c r="G98" s="1" t="s">
        <v>41</v>
      </c>
      <c r="H98" s="1">
        <v>2000</v>
      </c>
      <c r="I98" s="1">
        <v>1318.06</v>
      </c>
      <c r="J98" s="1">
        <v>0</v>
      </c>
      <c r="K98" s="1">
        <v>618498</v>
      </c>
      <c r="L98" s="1" t="s">
        <v>42</v>
      </c>
      <c r="M98" s="1" t="s">
        <v>132</v>
      </c>
      <c r="N98" s="1" t="s">
        <v>126</v>
      </c>
      <c r="O98" s="1" t="s">
        <v>182</v>
      </c>
      <c r="P98" s="1" t="s">
        <v>120</v>
      </c>
      <c r="Q98" s="1">
        <v>57300</v>
      </c>
      <c r="R98" s="1">
        <v>-80600</v>
      </c>
      <c r="S98" s="2">
        <v>42023</v>
      </c>
      <c r="T98" s="1" t="s">
        <v>62</v>
      </c>
      <c r="U98" s="1" t="s">
        <v>63</v>
      </c>
      <c r="V98" s="1" t="s">
        <v>213</v>
      </c>
      <c r="W98" s="1" t="s">
        <v>94</v>
      </c>
      <c r="X98" s="1" t="s">
        <v>65</v>
      </c>
      <c r="Y98" s="1" t="s">
        <v>123</v>
      </c>
      <c r="Z98" s="1" t="s">
        <v>258</v>
      </c>
      <c r="AA98" s="1">
        <v>13</v>
      </c>
      <c r="AB98" s="1">
        <v>1</v>
      </c>
      <c r="AC98" s="1" t="s">
        <v>80</v>
      </c>
      <c r="AD98" s="1">
        <v>0</v>
      </c>
      <c r="AE98" s="1">
        <v>3</v>
      </c>
      <c r="AF98" s="1" t="s">
        <v>54</v>
      </c>
      <c r="AG98" s="1">
        <v>6490</v>
      </c>
      <c r="AH98" s="1">
        <v>1180</v>
      </c>
      <c r="AI98" s="1">
        <v>1180</v>
      </c>
      <c r="AJ98" s="1">
        <v>4130</v>
      </c>
      <c r="AK98" s="1" t="s">
        <v>215</v>
      </c>
      <c r="AL98" s="1" t="s">
        <v>259</v>
      </c>
      <c r="AM98" s="1">
        <v>2002</v>
      </c>
      <c r="AN98" s="1" t="s">
        <v>83</v>
      </c>
      <c r="AO98">
        <f t="shared" si="7"/>
        <v>0</v>
      </c>
    </row>
    <row r="99" spans="2:41" x14ac:dyDescent="0.25">
      <c r="B99" s="1">
        <v>284</v>
      </c>
      <c r="C99" s="1">
        <v>48</v>
      </c>
      <c r="D99" s="1">
        <v>498140</v>
      </c>
      <c r="E99" s="2">
        <v>35565</v>
      </c>
      <c r="F99" s="1" t="s">
        <v>58</v>
      </c>
      <c r="G99" s="1" t="s">
        <v>92</v>
      </c>
      <c r="H99" s="1">
        <v>2000</v>
      </c>
      <c r="I99" s="1">
        <v>769.95</v>
      </c>
      <c r="J99" s="1">
        <v>0</v>
      </c>
      <c r="K99" s="1">
        <v>605486</v>
      </c>
      <c r="L99" s="1" t="s">
        <v>42</v>
      </c>
      <c r="M99" s="1" t="s">
        <v>125</v>
      </c>
      <c r="N99" s="1" t="s">
        <v>102</v>
      </c>
      <c r="O99" s="1" t="s">
        <v>147</v>
      </c>
      <c r="P99" s="1" t="s">
        <v>143</v>
      </c>
      <c r="Q99" s="1">
        <v>0</v>
      </c>
      <c r="R99" s="1">
        <v>-44200</v>
      </c>
      <c r="S99" s="2">
        <v>42023</v>
      </c>
      <c r="T99" s="1" t="s">
        <v>76</v>
      </c>
      <c r="U99" s="1" t="s">
        <v>48</v>
      </c>
      <c r="V99" s="1" t="s">
        <v>49</v>
      </c>
      <c r="W99" s="1" t="s">
        <v>137</v>
      </c>
      <c r="X99" s="1" t="s">
        <v>78</v>
      </c>
      <c r="Y99" s="1" t="s">
        <v>123</v>
      </c>
      <c r="Z99" s="1" t="s">
        <v>260</v>
      </c>
      <c r="AA99" s="1">
        <v>16</v>
      </c>
      <c r="AB99" s="1">
        <v>2</v>
      </c>
      <c r="AC99" s="1" t="s">
        <v>63</v>
      </c>
      <c r="AD99" s="1">
        <v>2</v>
      </c>
      <c r="AE99" s="1">
        <v>3</v>
      </c>
      <c r="AF99" s="1" t="s">
        <v>80</v>
      </c>
      <c r="AG99" s="1">
        <v>60940</v>
      </c>
      <c r="AH99" s="1">
        <v>5540</v>
      </c>
      <c r="AI99" s="1">
        <v>11080</v>
      </c>
      <c r="AJ99" s="1">
        <v>44320</v>
      </c>
      <c r="AK99" s="1" t="s">
        <v>110</v>
      </c>
      <c r="AL99" s="1" t="s">
        <v>135</v>
      </c>
      <c r="AM99" s="1">
        <v>2013</v>
      </c>
      <c r="AN99" s="1" t="s">
        <v>57</v>
      </c>
      <c r="AO99">
        <f t="shared" si="7"/>
        <v>0</v>
      </c>
    </row>
    <row r="100" spans="2:41" x14ac:dyDescent="0.25">
      <c r="B100" s="1">
        <v>275</v>
      </c>
      <c r="C100" s="1">
        <v>41</v>
      </c>
      <c r="D100" s="1">
        <v>498875</v>
      </c>
      <c r="E100" s="2">
        <v>35364</v>
      </c>
      <c r="F100" s="1" t="s">
        <v>40</v>
      </c>
      <c r="G100" s="1" t="s">
        <v>70</v>
      </c>
      <c r="H100" s="1">
        <v>2000</v>
      </c>
      <c r="I100" s="1">
        <v>1514.72</v>
      </c>
      <c r="J100" s="1">
        <v>0</v>
      </c>
      <c r="K100" s="1">
        <v>617970</v>
      </c>
      <c r="L100" s="1" t="s">
        <v>42</v>
      </c>
      <c r="M100" s="1" t="s">
        <v>132</v>
      </c>
      <c r="N100" s="1" t="s">
        <v>146</v>
      </c>
      <c r="O100" s="1" t="s">
        <v>74</v>
      </c>
      <c r="P100" s="1" t="s">
        <v>75</v>
      </c>
      <c r="Q100" s="1">
        <v>35700</v>
      </c>
      <c r="R100" s="1">
        <v>0</v>
      </c>
      <c r="S100" s="2">
        <v>42037</v>
      </c>
      <c r="T100" s="1" t="s">
        <v>76</v>
      </c>
      <c r="U100" s="1" t="s">
        <v>87</v>
      </c>
      <c r="V100" s="1" t="s">
        <v>49</v>
      </c>
      <c r="W100" s="1" t="s">
        <v>100</v>
      </c>
      <c r="X100" s="1" t="s">
        <v>78</v>
      </c>
      <c r="Y100" s="1" t="s">
        <v>157</v>
      </c>
      <c r="Z100" s="1" t="s">
        <v>261</v>
      </c>
      <c r="AA100" s="1">
        <v>13</v>
      </c>
      <c r="AB100" s="1">
        <v>3</v>
      </c>
      <c r="AC100" s="1" t="s">
        <v>54</v>
      </c>
      <c r="AD100" s="1">
        <v>0</v>
      </c>
      <c r="AE100" s="1">
        <v>1</v>
      </c>
      <c r="AF100" s="1" t="s">
        <v>63</v>
      </c>
      <c r="AG100" s="1">
        <v>58300</v>
      </c>
      <c r="AH100" s="1">
        <v>5830</v>
      </c>
      <c r="AI100" s="1">
        <v>11660</v>
      </c>
      <c r="AJ100" s="1">
        <v>40810</v>
      </c>
      <c r="AK100" s="1" t="s">
        <v>154</v>
      </c>
      <c r="AL100" s="1" t="s">
        <v>155</v>
      </c>
      <c r="AM100" s="1">
        <v>2007</v>
      </c>
      <c r="AN100" s="1" t="s">
        <v>83</v>
      </c>
      <c r="AO100">
        <f t="shared" si="7"/>
        <v>0</v>
      </c>
    </row>
    <row r="101" spans="2:41" x14ac:dyDescent="0.25">
      <c r="B101" s="1">
        <v>153</v>
      </c>
      <c r="C101" s="1">
        <v>34</v>
      </c>
      <c r="D101" s="1">
        <v>798177</v>
      </c>
      <c r="E101" s="2">
        <v>38780</v>
      </c>
      <c r="F101" s="1" t="s">
        <v>84</v>
      </c>
      <c r="G101" s="1" t="s">
        <v>92</v>
      </c>
      <c r="H101" s="1">
        <v>1000</v>
      </c>
      <c r="I101" s="1">
        <v>873.64</v>
      </c>
      <c r="J101" s="1">
        <v>4000000</v>
      </c>
      <c r="K101" s="1">
        <v>432934</v>
      </c>
      <c r="L101" s="1" t="s">
        <v>71</v>
      </c>
      <c r="M101" s="1" t="s">
        <v>93</v>
      </c>
      <c r="N101" s="1" t="s">
        <v>118</v>
      </c>
      <c r="O101" s="1" t="s">
        <v>156</v>
      </c>
      <c r="P101" s="1" t="s">
        <v>46</v>
      </c>
      <c r="Q101" s="1">
        <v>800</v>
      </c>
      <c r="R101" s="1">
        <v>0</v>
      </c>
      <c r="S101" s="2">
        <v>42034</v>
      </c>
      <c r="T101" s="1" t="s">
        <v>76</v>
      </c>
      <c r="U101" s="1" t="s">
        <v>87</v>
      </c>
      <c r="V101" s="1" t="s">
        <v>64</v>
      </c>
      <c r="W101" s="1" t="s">
        <v>121</v>
      </c>
      <c r="X101" s="1" t="s">
        <v>51</v>
      </c>
      <c r="Y101" s="1" t="s">
        <v>52</v>
      </c>
      <c r="Z101" s="1" t="s">
        <v>262</v>
      </c>
      <c r="AA101" s="1">
        <v>9</v>
      </c>
      <c r="AB101" s="1">
        <v>3</v>
      </c>
      <c r="AC101" s="1" t="s">
        <v>80</v>
      </c>
      <c r="AD101" s="1">
        <v>2</v>
      </c>
      <c r="AE101" s="1">
        <v>1</v>
      </c>
      <c r="AF101" s="1" t="s">
        <v>63</v>
      </c>
      <c r="AG101" s="1">
        <v>68400</v>
      </c>
      <c r="AH101" s="1">
        <v>11400</v>
      </c>
      <c r="AI101" s="1">
        <v>11400</v>
      </c>
      <c r="AJ101" s="1">
        <v>45600</v>
      </c>
      <c r="AK101" s="1" t="s">
        <v>130</v>
      </c>
      <c r="AL101" s="1" t="s">
        <v>131</v>
      </c>
      <c r="AM101" s="1">
        <v>2007</v>
      </c>
      <c r="AN101" s="1" t="s">
        <v>83</v>
      </c>
      <c r="AO101">
        <f t="shared" si="7"/>
        <v>0</v>
      </c>
    </row>
    <row r="102" spans="2:41" x14ac:dyDescent="0.25">
      <c r="B102" s="1">
        <v>134</v>
      </c>
      <c r="C102" s="1">
        <v>32</v>
      </c>
      <c r="D102" s="1">
        <v>614763</v>
      </c>
      <c r="E102" s="2">
        <v>33240</v>
      </c>
      <c r="F102" s="1" t="s">
        <v>84</v>
      </c>
      <c r="G102" s="1" t="s">
        <v>92</v>
      </c>
      <c r="H102" s="1">
        <v>500</v>
      </c>
      <c r="I102" s="1">
        <v>1612.43</v>
      </c>
      <c r="J102" s="1">
        <v>0</v>
      </c>
      <c r="K102" s="1">
        <v>456762</v>
      </c>
      <c r="L102" s="1" t="s">
        <v>71</v>
      </c>
      <c r="M102" s="1" t="s">
        <v>43</v>
      </c>
      <c r="N102" s="1" t="s">
        <v>112</v>
      </c>
      <c r="O102" s="1" t="s">
        <v>156</v>
      </c>
      <c r="P102" s="1" t="s">
        <v>75</v>
      </c>
      <c r="Q102" s="1">
        <v>36400</v>
      </c>
      <c r="R102" s="1">
        <v>0</v>
      </c>
      <c r="S102" s="2">
        <v>42012</v>
      </c>
      <c r="T102" s="1" t="s">
        <v>47</v>
      </c>
      <c r="U102" s="1" t="s">
        <v>48</v>
      </c>
      <c r="V102" s="1" t="s">
        <v>108</v>
      </c>
      <c r="W102" s="1" t="s">
        <v>100</v>
      </c>
      <c r="X102" s="1" t="s">
        <v>65</v>
      </c>
      <c r="Y102" s="1" t="s">
        <v>103</v>
      </c>
      <c r="Z102" s="1" t="s">
        <v>263</v>
      </c>
      <c r="AA102" s="1">
        <v>2</v>
      </c>
      <c r="AB102" s="1">
        <v>1</v>
      </c>
      <c r="AC102" s="1" t="s">
        <v>63</v>
      </c>
      <c r="AD102" s="1">
        <v>2</v>
      </c>
      <c r="AE102" s="1">
        <v>1</v>
      </c>
      <c r="AF102" s="1" t="s">
        <v>54</v>
      </c>
      <c r="AG102" s="1">
        <v>64240</v>
      </c>
      <c r="AH102" s="1">
        <v>11680</v>
      </c>
      <c r="AI102" s="1">
        <v>11680</v>
      </c>
      <c r="AJ102" s="1">
        <v>40880</v>
      </c>
      <c r="AK102" s="1" t="s">
        <v>188</v>
      </c>
      <c r="AL102" s="1" t="s">
        <v>189</v>
      </c>
      <c r="AM102" s="1">
        <v>2015</v>
      </c>
      <c r="AN102" s="1" t="s">
        <v>83</v>
      </c>
      <c r="AO102">
        <f t="shared" si="7"/>
        <v>0</v>
      </c>
    </row>
    <row r="103" spans="2:41" x14ac:dyDescent="0.25">
      <c r="B103" s="1">
        <v>31</v>
      </c>
      <c r="C103" s="1">
        <v>36</v>
      </c>
      <c r="D103" s="1">
        <v>679370</v>
      </c>
      <c r="E103" s="2">
        <v>36387</v>
      </c>
      <c r="F103" s="1" t="s">
        <v>84</v>
      </c>
      <c r="G103" s="1" t="s">
        <v>92</v>
      </c>
      <c r="H103" s="1">
        <v>2000</v>
      </c>
      <c r="I103" s="1">
        <v>1318.24</v>
      </c>
      <c r="J103" s="1">
        <v>9000000</v>
      </c>
      <c r="K103" s="1">
        <v>601748</v>
      </c>
      <c r="L103" s="1" t="s">
        <v>71</v>
      </c>
      <c r="M103" s="1" t="s">
        <v>142</v>
      </c>
      <c r="N103" s="1" t="s">
        <v>102</v>
      </c>
      <c r="O103" s="1" t="s">
        <v>171</v>
      </c>
      <c r="P103" s="1" t="s">
        <v>143</v>
      </c>
      <c r="Q103" s="1">
        <v>0</v>
      </c>
      <c r="R103" s="1">
        <v>-78600</v>
      </c>
      <c r="S103" s="2">
        <v>42034</v>
      </c>
      <c r="T103" s="1" t="s">
        <v>139</v>
      </c>
      <c r="U103" s="1" t="s">
        <v>63</v>
      </c>
      <c r="V103" s="1" t="s">
        <v>213</v>
      </c>
      <c r="W103" s="1" t="s">
        <v>94</v>
      </c>
      <c r="X103" s="1" t="s">
        <v>114</v>
      </c>
      <c r="Y103" s="1" t="s">
        <v>88</v>
      </c>
      <c r="Z103" s="1" t="s">
        <v>264</v>
      </c>
      <c r="AA103" s="1">
        <v>9</v>
      </c>
      <c r="AB103" s="1">
        <v>1</v>
      </c>
      <c r="AC103" s="1" t="s">
        <v>80</v>
      </c>
      <c r="AD103" s="1">
        <v>0</v>
      </c>
      <c r="AE103" s="1">
        <v>1</v>
      </c>
      <c r="AF103" s="1" t="s">
        <v>54</v>
      </c>
      <c r="AG103" s="1">
        <v>4700</v>
      </c>
      <c r="AH103" s="1">
        <v>940</v>
      </c>
      <c r="AI103" s="1">
        <v>470</v>
      </c>
      <c r="AJ103" s="1">
        <v>3290</v>
      </c>
      <c r="AK103" s="1" t="s">
        <v>81</v>
      </c>
      <c r="AL103" s="1" t="s">
        <v>145</v>
      </c>
      <c r="AM103" s="1">
        <v>2002</v>
      </c>
      <c r="AN103" s="1" t="s">
        <v>83</v>
      </c>
      <c r="AO103">
        <f t="shared" si="7"/>
        <v>0</v>
      </c>
    </row>
    <row r="104" spans="2:41" x14ac:dyDescent="0.25">
      <c r="B104" s="1">
        <v>41</v>
      </c>
      <c r="C104" s="1">
        <v>25</v>
      </c>
      <c r="D104" s="1">
        <v>958857</v>
      </c>
      <c r="E104" s="2">
        <v>33618</v>
      </c>
      <c r="F104" s="1" t="s">
        <v>58</v>
      </c>
      <c r="G104" s="1" t="s">
        <v>70</v>
      </c>
      <c r="H104" s="1">
        <v>1000</v>
      </c>
      <c r="I104" s="1">
        <v>1226.83</v>
      </c>
      <c r="J104" s="1">
        <v>0</v>
      </c>
      <c r="K104" s="1">
        <v>607763</v>
      </c>
      <c r="L104" s="1" t="s">
        <v>71</v>
      </c>
      <c r="M104" s="1" t="s">
        <v>142</v>
      </c>
      <c r="N104" s="1" t="s">
        <v>126</v>
      </c>
      <c r="O104" s="1" t="s">
        <v>265</v>
      </c>
      <c r="P104" s="1" t="s">
        <v>143</v>
      </c>
      <c r="Q104" s="1">
        <v>0</v>
      </c>
      <c r="R104" s="1">
        <v>-56100</v>
      </c>
      <c r="S104" s="2">
        <v>42011</v>
      </c>
      <c r="T104" s="1" t="s">
        <v>76</v>
      </c>
      <c r="U104" s="1" t="s">
        <v>48</v>
      </c>
      <c r="V104" s="1" t="s">
        <v>49</v>
      </c>
      <c r="W104" s="1" t="s">
        <v>121</v>
      </c>
      <c r="X104" s="1" t="s">
        <v>51</v>
      </c>
      <c r="Y104" s="1" t="s">
        <v>52</v>
      </c>
      <c r="Z104" s="1" t="s">
        <v>266</v>
      </c>
      <c r="AA104" s="1">
        <v>12</v>
      </c>
      <c r="AB104" s="1">
        <v>3</v>
      </c>
      <c r="AC104" s="1" t="s">
        <v>54</v>
      </c>
      <c r="AD104" s="1">
        <v>2</v>
      </c>
      <c r="AE104" s="1">
        <v>0</v>
      </c>
      <c r="AF104" s="1" t="s">
        <v>63</v>
      </c>
      <c r="AG104" s="1">
        <v>45120</v>
      </c>
      <c r="AH104" s="1">
        <v>0</v>
      </c>
      <c r="AI104" s="1">
        <v>5640</v>
      </c>
      <c r="AJ104" s="1">
        <v>39480</v>
      </c>
      <c r="AK104" s="1" t="s">
        <v>96</v>
      </c>
      <c r="AL104" s="1" t="s">
        <v>149</v>
      </c>
      <c r="AM104" s="1">
        <v>2011</v>
      </c>
      <c r="AN104" s="1" t="s">
        <v>57</v>
      </c>
      <c r="AO104">
        <f t="shared" si="7"/>
        <v>0</v>
      </c>
    </row>
    <row r="105" spans="2:41" x14ac:dyDescent="0.25">
      <c r="B105" s="1">
        <v>127</v>
      </c>
      <c r="C105" s="1">
        <v>29</v>
      </c>
      <c r="D105" s="1">
        <v>686816</v>
      </c>
      <c r="E105" s="2">
        <v>36501</v>
      </c>
      <c r="F105" s="1" t="s">
        <v>40</v>
      </c>
      <c r="G105" s="1" t="s">
        <v>41</v>
      </c>
      <c r="H105" s="1">
        <v>2000</v>
      </c>
      <c r="I105" s="1">
        <v>1326.44</v>
      </c>
      <c r="J105" s="1">
        <v>5000000</v>
      </c>
      <c r="K105" s="1">
        <v>436973</v>
      </c>
      <c r="L105" s="1" t="s">
        <v>71</v>
      </c>
      <c r="M105" s="1" t="s">
        <v>132</v>
      </c>
      <c r="N105" s="1" t="s">
        <v>73</v>
      </c>
      <c r="O105" s="1" t="s">
        <v>74</v>
      </c>
      <c r="P105" s="1" t="s">
        <v>75</v>
      </c>
      <c r="Q105" s="1">
        <v>0</v>
      </c>
      <c r="R105" s="1">
        <v>0</v>
      </c>
      <c r="S105" s="2">
        <v>42059</v>
      </c>
      <c r="T105" s="1" t="s">
        <v>76</v>
      </c>
      <c r="U105" s="1" t="s">
        <v>87</v>
      </c>
      <c r="V105" s="1" t="s">
        <v>108</v>
      </c>
      <c r="W105" s="1" t="s">
        <v>100</v>
      </c>
      <c r="X105" s="1" t="s">
        <v>51</v>
      </c>
      <c r="Y105" s="1" t="s">
        <v>88</v>
      </c>
      <c r="Z105" s="1" t="s">
        <v>267</v>
      </c>
      <c r="AA105" s="1">
        <v>12</v>
      </c>
      <c r="AB105" s="1">
        <v>2</v>
      </c>
      <c r="AC105" s="1" t="s">
        <v>54</v>
      </c>
      <c r="AD105" s="1">
        <v>1</v>
      </c>
      <c r="AE105" s="1">
        <v>1</v>
      </c>
      <c r="AF105" s="1" t="s">
        <v>63</v>
      </c>
      <c r="AG105" s="1">
        <v>66950</v>
      </c>
      <c r="AH105" s="1">
        <v>10300</v>
      </c>
      <c r="AI105" s="1">
        <v>10300</v>
      </c>
      <c r="AJ105" s="1">
        <v>46350</v>
      </c>
      <c r="AK105" s="1" t="s">
        <v>55</v>
      </c>
      <c r="AL105" s="1">
        <v>93</v>
      </c>
      <c r="AM105" s="1">
        <v>1995</v>
      </c>
      <c r="AN105" s="1" t="s">
        <v>83</v>
      </c>
      <c r="AO105">
        <f t="shared" si="7"/>
        <v>0</v>
      </c>
    </row>
    <row r="106" spans="2:41" x14ac:dyDescent="0.25">
      <c r="B106" s="1">
        <v>61</v>
      </c>
      <c r="C106" s="1">
        <v>23</v>
      </c>
      <c r="D106" s="1">
        <v>127754</v>
      </c>
      <c r="E106" s="2">
        <v>34126</v>
      </c>
      <c r="F106" s="1" t="s">
        <v>84</v>
      </c>
      <c r="G106" s="1" t="s">
        <v>41</v>
      </c>
      <c r="H106" s="1">
        <v>2000</v>
      </c>
      <c r="I106" s="1">
        <v>1136.83</v>
      </c>
      <c r="J106" s="1">
        <v>4000000</v>
      </c>
      <c r="K106" s="1">
        <v>471300</v>
      </c>
      <c r="L106" s="1" t="s">
        <v>71</v>
      </c>
      <c r="M106" s="1" t="s">
        <v>93</v>
      </c>
      <c r="N106" s="1" t="s">
        <v>98</v>
      </c>
      <c r="O106" s="1" t="s">
        <v>265</v>
      </c>
      <c r="P106" s="1" t="s">
        <v>75</v>
      </c>
      <c r="Q106" s="1">
        <v>0</v>
      </c>
      <c r="R106" s="1">
        <v>-62400</v>
      </c>
      <c r="S106" s="2">
        <v>42037</v>
      </c>
      <c r="T106" s="1" t="s">
        <v>47</v>
      </c>
      <c r="U106" s="1" t="s">
        <v>48</v>
      </c>
      <c r="V106" s="1" t="s">
        <v>49</v>
      </c>
      <c r="W106" s="1" t="s">
        <v>50</v>
      </c>
      <c r="X106" s="1" t="s">
        <v>78</v>
      </c>
      <c r="Y106" s="1" t="s">
        <v>52</v>
      </c>
      <c r="Z106" s="1" t="s">
        <v>268</v>
      </c>
      <c r="AA106" s="1">
        <v>14</v>
      </c>
      <c r="AB106" s="1">
        <v>1</v>
      </c>
      <c r="AC106" s="1" t="s">
        <v>80</v>
      </c>
      <c r="AD106" s="1">
        <v>0</v>
      </c>
      <c r="AE106" s="1">
        <v>3</v>
      </c>
      <c r="AF106" s="1" t="s">
        <v>63</v>
      </c>
      <c r="AG106" s="1">
        <v>98340</v>
      </c>
      <c r="AH106" s="1">
        <v>8940</v>
      </c>
      <c r="AI106" s="1">
        <v>17880</v>
      </c>
      <c r="AJ106" s="1">
        <v>71520</v>
      </c>
      <c r="AK106" s="1" t="s">
        <v>210</v>
      </c>
      <c r="AL106" s="1" t="s">
        <v>232</v>
      </c>
      <c r="AM106" s="1">
        <v>2004</v>
      </c>
      <c r="AN106" s="1" t="s">
        <v>57</v>
      </c>
      <c r="AO106">
        <f t="shared" si="7"/>
        <v>0</v>
      </c>
    </row>
    <row r="107" spans="2:41" x14ac:dyDescent="0.25">
      <c r="B107" s="1">
        <v>207</v>
      </c>
      <c r="C107" s="1">
        <v>42</v>
      </c>
      <c r="D107" s="1">
        <v>918629</v>
      </c>
      <c r="E107" s="2">
        <v>36802</v>
      </c>
      <c r="F107" s="1" t="s">
        <v>84</v>
      </c>
      <c r="G107" s="1" t="s">
        <v>41</v>
      </c>
      <c r="H107" s="1">
        <v>2000</v>
      </c>
      <c r="I107" s="1">
        <v>1322.78</v>
      </c>
      <c r="J107" s="1">
        <v>0</v>
      </c>
      <c r="K107" s="1">
        <v>453277</v>
      </c>
      <c r="L107" s="1" t="s">
        <v>42</v>
      </c>
      <c r="M107" s="1" t="s">
        <v>72</v>
      </c>
      <c r="N107" s="1" t="s">
        <v>190</v>
      </c>
      <c r="O107" s="1" t="s">
        <v>156</v>
      </c>
      <c r="P107" s="1" t="s">
        <v>75</v>
      </c>
      <c r="Q107" s="1">
        <v>55200</v>
      </c>
      <c r="R107" s="1">
        <v>0</v>
      </c>
      <c r="S107" s="2">
        <v>42063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103</v>
      </c>
      <c r="Z107" s="1" t="s">
        <v>269</v>
      </c>
      <c r="AA107" s="1">
        <v>9</v>
      </c>
      <c r="AB107" s="1">
        <v>1</v>
      </c>
      <c r="AC107" s="1" t="s">
        <v>80</v>
      </c>
      <c r="AD107" s="1">
        <v>0</v>
      </c>
      <c r="AE107" s="1">
        <v>1</v>
      </c>
      <c r="AF107" s="1" t="s">
        <v>80</v>
      </c>
      <c r="AG107" s="1">
        <v>5900</v>
      </c>
      <c r="AH107" s="1">
        <v>590</v>
      </c>
      <c r="AI107" s="1">
        <v>590</v>
      </c>
      <c r="AJ107" s="1">
        <v>4720</v>
      </c>
      <c r="AK107" s="1" t="s">
        <v>188</v>
      </c>
      <c r="AL107" s="1" t="s">
        <v>204</v>
      </c>
      <c r="AM107" s="1">
        <v>2007</v>
      </c>
      <c r="AN107" s="1" t="s">
        <v>83</v>
      </c>
      <c r="AO107">
        <f t="shared" si="7"/>
        <v>0</v>
      </c>
    </row>
    <row r="108" spans="2:41" x14ac:dyDescent="0.25">
      <c r="B108" s="1">
        <v>219</v>
      </c>
      <c r="C108" s="1">
        <v>43</v>
      </c>
      <c r="D108" s="1">
        <v>731450</v>
      </c>
      <c r="E108" s="2">
        <v>40541</v>
      </c>
      <c r="F108" s="1" t="s">
        <v>58</v>
      </c>
      <c r="G108" s="1" t="s">
        <v>70</v>
      </c>
      <c r="H108" s="1">
        <v>1000</v>
      </c>
      <c r="I108" s="1">
        <v>1483.25</v>
      </c>
      <c r="J108" s="1">
        <v>0</v>
      </c>
      <c r="K108" s="1">
        <v>465100</v>
      </c>
      <c r="L108" s="1" t="s">
        <v>71</v>
      </c>
      <c r="M108" s="1" t="s">
        <v>43</v>
      </c>
      <c r="N108" s="1" t="s">
        <v>126</v>
      </c>
      <c r="O108" s="1" t="s">
        <v>265</v>
      </c>
      <c r="P108" s="1" t="s">
        <v>143</v>
      </c>
      <c r="Q108" s="1">
        <v>90700</v>
      </c>
      <c r="R108" s="1">
        <v>-20800</v>
      </c>
      <c r="S108" s="2">
        <v>42044</v>
      </c>
      <c r="T108" s="1" t="s">
        <v>76</v>
      </c>
      <c r="U108" s="1" t="s">
        <v>87</v>
      </c>
      <c r="V108" s="1" t="s">
        <v>49</v>
      </c>
      <c r="W108" s="1" t="s">
        <v>137</v>
      </c>
      <c r="X108" s="1" t="s">
        <v>122</v>
      </c>
      <c r="Y108" s="1" t="s">
        <v>66</v>
      </c>
      <c r="Z108" s="1" t="s">
        <v>270</v>
      </c>
      <c r="AA108" s="1">
        <v>3</v>
      </c>
      <c r="AB108" s="1">
        <v>3</v>
      </c>
      <c r="AC108" s="1" t="s">
        <v>80</v>
      </c>
      <c r="AD108" s="1">
        <v>1</v>
      </c>
      <c r="AE108" s="1">
        <v>1</v>
      </c>
      <c r="AF108" s="1" t="s">
        <v>63</v>
      </c>
      <c r="AG108" s="1">
        <v>70680</v>
      </c>
      <c r="AH108" s="1">
        <v>5890</v>
      </c>
      <c r="AI108" s="1">
        <v>11780</v>
      </c>
      <c r="AJ108" s="1">
        <v>53010</v>
      </c>
      <c r="AK108" s="1" t="s">
        <v>130</v>
      </c>
      <c r="AL108" s="1" t="s">
        <v>250</v>
      </c>
      <c r="AM108" s="1">
        <v>2009</v>
      </c>
      <c r="AN108" s="1" t="s">
        <v>83</v>
      </c>
      <c r="AO108">
        <f t="shared" si="7"/>
        <v>0</v>
      </c>
    </row>
    <row r="109" spans="2:41" x14ac:dyDescent="0.25">
      <c r="B109" s="1">
        <v>271</v>
      </c>
      <c r="C109" s="1">
        <v>42</v>
      </c>
      <c r="D109" s="1">
        <v>307447</v>
      </c>
      <c r="E109" s="2">
        <v>32949</v>
      </c>
      <c r="F109" s="1" t="s">
        <v>84</v>
      </c>
      <c r="G109" s="1" t="s">
        <v>70</v>
      </c>
      <c r="H109" s="1">
        <v>500</v>
      </c>
      <c r="I109" s="1">
        <v>1515.3</v>
      </c>
      <c r="J109" s="1">
        <v>0</v>
      </c>
      <c r="K109" s="1">
        <v>603248</v>
      </c>
      <c r="L109" s="1" t="s">
        <v>71</v>
      </c>
      <c r="M109" s="1" t="s">
        <v>132</v>
      </c>
      <c r="N109" s="1" t="s">
        <v>59</v>
      </c>
      <c r="O109" s="1" t="s">
        <v>150</v>
      </c>
      <c r="P109" s="1" t="s">
        <v>143</v>
      </c>
      <c r="Q109" s="1">
        <v>0</v>
      </c>
      <c r="R109" s="1">
        <v>0</v>
      </c>
      <c r="S109" s="2">
        <v>42023</v>
      </c>
      <c r="T109" s="1" t="s">
        <v>76</v>
      </c>
      <c r="U109" s="1" t="s">
        <v>77</v>
      </c>
      <c r="V109" s="1" t="s">
        <v>108</v>
      </c>
      <c r="W109" s="1" t="s">
        <v>137</v>
      </c>
      <c r="X109" s="1" t="s">
        <v>51</v>
      </c>
      <c r="Y109" s="1" t="s">
        <v>128</v>
      </c>
      <c r="Z109" s="1" t="s">
        <v>271</v>
      </c>
      <c r="AA109" s="1">
        <v>21</v>
      </c>
      <c r="AB109" s="1">
        <v>3</v>
      </c>
      <c r="AC109" s="1" t="s">
        <v>80</v>
      </c>
      <c r="AD109" s="1">
        <v>1</v>
      </c>
      <c r="AE109" s="1">
        <v>0</v>
      </c>
      <c r="AF109" s="1" t="s">
        <v>80</v>
      </c>
      <c r="AG109" s="1">
        <v>93720</v>
      </c>
      <c r="AH109" s="1">
        <v>17040</v>
      </c>
      <c r="AI109" s="1">
        <v>8520</v>
      </c>
      <c r="AJ109" s="1">
        <v>68160</v>
      </c>
      <c r="AK109" s="1" t="s">
        <v>68</v>
      </c>
      <c r="AL109" s="1" t="s">
        <v>272</v>
      </c>
      <c r="AM109" s="1">
        <v>2005</v>
      </c>
      <c r="AN109" s="1" t="s">
        <v>83</v>
      </c>
      <c r="AO109">
        <f t="shared" si="7"/>
        <v>0</v>
      </c>
    </row>
    <row r="110" spans="2:41" x14ac:dyDescent="0.25">
      <c r="B110" s="1">
        <v>80</v>
      </c>
      <c r="C110" s="1">
        <v>25</v>
      </c>
      <c r="D110" s="1">
        <v>992145</v>
      </c>
      <c r="E110" s="2">
        <v>40969</v>
      </c>
      <c r="F110" s="1" t="s">
        <v>84</v>
      </c>
      <c r="G110" s="1" t="s">
        <v>70</v>
      </c>
      <c r="H110" s="1">
        <v>2000</v>
      </c>
      <c r="I110" s="1">
        <v>1075.18</v>
      </c>
      <c r="J110" s="1">
        <v>5000000</v>
      </c>
      <c r="K110" s="1">
        <v>601112</v>
      </c>
      <c r="L110" s="1" t="s">
        <v>71</v>
      </c>
      <c r="M110" s="1" t="s">
        <v>72</v>
      </c>
      <c r="N110" s="1" t="s">
        <v>85</v>
      </c>
      <c r="O110" s="1" t="s">
        <v>265</v>
      </c>
      <c r="P110" s="1" t="s">
        <v>46</v>
      </c>
      <c r="Q110" s="1">
        <v>67700</v>
      </c>
      <c r="R110" s="1">
        <v>-58400</v>
      </c>
      <c r="S110" s="2">
        <v>42056</v>
      </c>
      <c r="T110" s="1" t="s">
        <v>62</v>
      </c>
      <c r="U110" s="1" t="s">
        <v>63</v>
      </c>
      <c r="V110" s="1" t="s">
        <v>64</v>
      </c>
      <c r="W110" s="1" t="s">
        <v>94</v>
      </c>
      <c r="X110" s="1" t="s">
        <v>40</v>
      </c>
      <c r="Y110" s="1" t="s">
        <v>157</v>
      </c>
      <c r="Z110" s="1" t="s">
        <v>273</v>
      </c>
      <c r="AA110" s="1">
        <v>5</v>
      </c>
      <c r="AB110" s="1">
        <v>1</v>
      </c>
      <c r="AC110" s="1" t="s">
        <v>80</v>
      </c>
      <c r="AD110" s="1">
        <v>2</v>
      </c>
      <c r="AE110" s="1">
        <v>0</v>
      </c>
      <c r="AF110" s="1" t="s">
        <v>54</v>
      </c>
      <c r="AG110" s="1">
        <v>6930</v>
      </c>
      <c r="AH110" s="1">
        <v>1260</v>
      </c>
      <c r="AI110" s="1">
        <v>630</v>
      </c>
      <c r="AJ110" s="1">
        <v>5040</v>
      </c>
      <c r="AK110" s="1" t="s">
        <v>116</v>
      </c>
      <c r="AL110" s="1" t="s">
        <v>141</v>
      </c>
      <c r="AM110" s="1">
        <v>2001</v>
      </c>
      <c r="AN110" s="1" t="s">
        <v>83</v>
      </c>
      <c r="AO110">
        <f t="shared" si="7"/>
        <v>0</v>
      </c>
    </row>
    <row r="111" spans="2:41" x14ac:dyDescent="0.25">
      <c r="B111" s="1">
        <v>325</v>
      </c>
      <c r="C111" s="1">
        <v>47</v>
      </c>
      <c r="D111" s="1">
        <v>900628</v>
      </c>
      <c r="E111" s="2">
        <v>38753</v>
      </c>
      <c r="F111" s="1" t="s">
        <v>58</v>
      </c>
      <c r="G111" s="1" t="s">
        <v>92</v>
      </c>
      <c r="H111" s="1">
        <v>1000</v>
      </c>
      <c r="I111" s="1">
        <v>1690.27</v>
      </c>
      <c r="J111" s="1">
        <v>0</v>
      </c>
      <c r="K111" s="1">
        <v>438830</v>
      </c>
      <c r="L111" s="1" t="s">
        <v>71</v>
      </c>
      <c r="M111" s="1" t="s">
        <v>93</v>
      </c>
      <c r="N111" s="1" t="s">
        <v>136</v>
      </c>
      <c r="O111" s="1" t="s">
        <v>150</v>
      </c>
      <c r="P111" s="1" t="s">
        <v>143</v>
      </c>
      <c r="Q111" s="1">
        <v>61500</v>
      </c>
      <c r="R111" s="1">
        <v>0</v>
      </c>
      <c r="S111" s="2">
        <v>42018</v>
      </c>
      <c r="T111" s="1" t="s">
        <v>47</v>
      </c>
      <c r="U111" s="1" t="s">
        <v>48</v>
      </c>
      <c r="V111" s="1" t="s">
        <v>49</v>
      </c>
      <c r="W111" s="1" t="s">
        <v>100</v>
      </c>
      <c r="X111" s="1" t="s">
        <v>65</v>
      </c>
      <c r="Y111" s="1" t="s">
        <v>103</v>
      </c>
      <c r="Z111" s="1" t="s">
        <v>274</v>
      </c>
      <c r="AA111" s="1">
        <v>11</v>
      </c>
      <c r="AB111" s="1">
        <v>1</v>
      </c>
      <c r="AC111" s="1" t="s">
        <v>54</v>
      </c>
      <c r="AD111" s="1">
        <v>0</v>
      </c>
      <c r="AE111" s="1">
        <v>3</v>
      </c>
      <c r="AF111" s="1" t="s">
        <v>80</v>
      </c>
      <c r="AG111" s="1">
        <v>72930</v>
      </c>
      <c r="AH111" s="1">
        <v>6630</v>
      </c>
      <c r="AI111" s="1">
        <v>6630</v>
      </c>
      <c r="AJ111" s="1">
        <v>59670</v>
      </c>
      <c r="AK111" s="1" t="s">
        <v>81</v>
      </c>
      <c r="AL111" s="1" t="s">
        <v>82</v>
      </c>
      <c r="AM111" s="1">
        <v>2006</v>
      </c>
      <c r="AN111" s="1" t="s">
        <v>57</v>
      </c>
      <c r="AO111">
        <f t="shared" si="7"/>
        <v>0</v>
      </c>
    </row>
    <row r="112" spans="2:41" x14ac:dyDescent="0.25">
      <c r="B112" s="1">
        <v>29</v>
      </c>
      <c r="C112" s="1">
        <v>25</v>
      </c>
      <c r="D112" s="1">
        <v>235220</v>
      </c>
      <c r="E112" s="2">
        <v>41944</v>
      </c>
      <c r="F112" s="1" t="s">
        <v>84</v>
      </c>
      <c r="G112" s="1" t="s">
        <v>41</v>
      </c>
      <c r="H112" s="1">
        <v>2000</v>
      </c>
      <c r="I112" s="1">
        <v>1352.83</v>
      </c>
      <c r="J112" s="1">
        <v>0</v>
      </c>
      <c r="K112" s="1">
        <v>464959</v>
      </c>
      <c r="L112" s="1" t="s">
        <v>42</v>
      </c>
      <c r="M112" s="1" t="s">
        <v>125</v>
      </c>
      <c r="N112" s="1" t="s">
        <v>190</v>
      </c>
      <c r="O112" s="1" t="s">
        <v>133</v>
      </c>
      <c r="P112" s="1" t="s">
        <v>75</v>
      </c>
      <c r="Q112" s="1">
        <v>0</v>
      </c>
      <c r="R112" s="1">
        <v>-71700</v>
      </c>
      <c r="S112" s="2">
        <v>42026</v>
      </c>
      <c r="T112" s="1" t="s">
        <v>76</v>
      </c>
      <c r="U112" s="1" t="s">
        <v>77</v>
      </c>
      <c r="V112" s="1" t="s">
        <v>64</v>
      </c>
      <c r="W112" s="1" t="s">
        <v>121</v>
      </c>
      <c r="X112" s="1" t="s">
        <v>51</v>
      </c>
      <c r="Y112" s="1" t="s">
        <v>123</v>
      </c>
      <c r="Z112" s="1" t="s">
        <v>275</v>
      </c>
      <c r="AA112" s="1">
        <v>4</v>
      </c>
      <c r="AB112" s="1">
        <v>4</v>
      </c>
      <c r="AC112" s="1" t="s">
        <v>54</v>
      </c>
      <c r="AD112" s="1">
        <v>1</v>
      </c>
      <c r="AE112" s="1">
        <v>2</v>
      </c>
      <c r="AF112" s="1" t="s">
        <v>54</v>
      </c>
      <c r="AG112" s="1">
        <v>64890</v>
      </c>
      <c r="AH112" s="1">
        <v>7210</v>
      </c>
      <c r="AI112" s="1">
        <v>7210</v>
      </c>
      <c r="AJ112" s="1">
        <v>50470</v>
      </c>
      <c r="AK112" s="1" t="s">
        <v>105</v>
      </c>
      <c r="AL112" s="1" t="s">
        <v>106</v>
      </c>
      <c r="AM112" s="1">
        <v>2013</v>
      </c>
      <c r="AN112" s="1" t="s">
        <v>57</v>
      </c>
      <c r="AO112">
        <f t="shared" si="7"/>
        <v>0</v>
      </c>
    </row>
    <row r="113" spans="2:41" x14ac:dyDescent="0.25">
      <c r="B113" s="1">
        <v>295</v>
      </c>
      <c r="C113" s="1">
        <v>48</v>
      </c>
      <c r="D113" s="1">
        <v>740019</v>
      </c>
      <c r="E113" s="2">
        <v>39981</v>
      </c>
      <c r="F113" s="1" t="s">
        <v>40</v>
      </c>
      <c r="G113" s="1" t="s">
        <v>41</v>
      </c>
      <c r="H113" s="1">
        <v>1000</v>
      </c>
      <c r="I113" s="1">
        <v>1148.73</v>
      </c>
      <c r="J113" s="1">
        <v>0</v>
      </c>
      <c r="K113" s="1">
        <v>439787</v>
      </c>
      <c r="L113" s="1" t="s">
        <v>71</v>
      </c>
      <c r="M113" s="1" t="s">
        <v>142</v>
      </c>
      <c r="N113" s="1" t="s">
        <v>59</v>
      </c>
      <c r="O113" s="1" t="s">
        <v>171</v>
      </c>
      <c r="P113" s="1" t="s">
        <v>120</v>
      </c>
      <c r="Q113" s="1">
        <v>0</v>
      </c>
      <c r="R113" s="1">
        <v>0</v>
      </c>
      <c r="S113" s="2">
        <v>42057</v>
      </c>
      <c r="T113" s="1" t="s">
        <v>139</v>
      </c>
      <c r="U113" s="1" t="s">
        <v>63</v>
      </c>
      <c r="V113" s="1" t="s">
        <v>213</v>
      </c>
      <c r="W113" s="1" t="s">
        <v>94</v>
      </c>
      <c r="X113" s="1" t="s">
        <v>114</v>
      </c>
      <c r="Y113" s="1" t="s">
        <v>52</v>
      </c>
      <c r="Z113" s="1" t="s">
        <v>276</v>
      </c>
      <c r="AA113" s="1">
        <v>6</v>
      </c>
      <c r="AB113" s="1">
        <v>1</v>
      </c>
      <c r="AC113" s="1" t="s">
        <v>63</v>
      </c>
      <c r="AD113" s="1">
        <v>1</v>
      </c>
      <c r="AE113" s="1">
        <v>2</v>
      </c>
      <c r="AF113" s="1" t="s">
        <v>54</v>
      </c>
      <c r="AG113" s="1">
        <v>5400</v>
      </c>
      <c r="AH113" s="1">
        <v>900</v>
      </c>
      <c r="AI113" s="1">
        <v>900</v>
      </c>
      <c r="AJ113" s="1">
        <v>3600</v>
      </c>
      <c r="AK113" s="1" t="s">
        <v>55</v>
      </c>
      <c r="AL113" s="1">
        <v>95</v>
      </c>
      <c r="AM113" s="1">
        <v>1999</v>
      </c>
      <c r="AN113" s="1" t="s">
        <v>83</v>
      </c>
      <c r="AO113">
        <f t="shared" si="7"/>
        <v>0</v>
      </c>
    </row>
    <row r="114" spans="2:41" x14ac:dyDescent="0.25">
      <c r="B114" s="1">
        <v>239</v>
      </c>
      <c r="C114" s="1">
        <v>42</v>
      </c>
      <c r="D114" s="1">
        <v>246882</v>
      </c>
      <c r="E114" s="2">
        <v>36423</v>
      </c>
      <c r="F114" s="1" t="s">
        <v>84</v>
      </c>
      <c r="G114" s="1" t="s">
        <v>70</v>
      </c>
      <c r="H114" s="1">
        <v>1000</v>
      </c>
      <c r="I114" s="1">
        <v>969.5</v>
      </c>
      <c r="J114" s="1">
        <v>0</v>
      </c>
      <c r="K114" s="1">
        <v>464839</v>
      </c>
      <c r="L114" s="1" t="s">
        <v>42</v>
      </c>
      <c r="M114" s="1" t="s">
        <v>142</v>
      </c>
      <c r="N114" s="1" t="s">
        <v>126</v>
      </c>
      <c r="O114" s="1" t="s">
        <v>60</v>
      </c>
      <c r="P114" s="1" t="s">
        <v>143</v>
      </c>
      <c r="Q114" s="1">
        <v>0</v>
      </c>
      <c r="R114" s="1">
        <v>0</v>
      </c>
      <c r="S114" s="2">
        <v>42030</v>
      </c>
      <c r="T114" s="1" t="s">
        <v>62</v>
      </c>
      <c r="U114" s="1" t="s">
        <v>63</v>
      </c>
      <c r="V114" s="1" t="s">
        <v>213</v>
      </c>
      <c r="W114" s="1" t="s">
        <v>94</v>
      </c>
      <c r="X114" s="1" t="s">
        <v>122</v>
      </c>
      <c r="Y114" s="1" t="s">
        <v>157</v>
      </c>
      <c r="Z114" s="1" t="s">
        <v>277</v>
      </c>
      <c r="AA114" s="1">
        <v>10</v>
      </c>
      <c r="AB114" s="1">
        <v>1</v>
      </c>
      <c r="AC114" s="1" t="s">
        <v>80</v>
      </c>
      <c r="AD114" s="1">
        <v>0</v>
      </c>
      <c r="AE114" s="1">
        <v>0</v>
      </c>
      <c r="AF114" s="1" t="s">
        <v>63</v>
      </c>
      <c r="AG114" s="1">
        <v>5600</v>
      </c>
      <c r="AH114" s="1">
        <v>700</v>
      </c>
      <c r="AI114" s="1">
        <v>700</v>
      </c>
      <c r="AJ114" s="1">
        <v>4200</v>
      </c>
      <c r="AK114" s="1" t="s">
        <v>110</v>
      </c>
      <c r="AL114" s="1" t="s">
        <v>135</v>
      </c>
      <c r="AM114" s="1">
        <v>2007</v>
      </c>
      <c r="AN114" s="1" t="s">
        <v>83</v>
      </c>
      <c r="AO114">
        <f t="shared" si="7"/>
        <v>0</v>
      </c>
    </row>
    <row r="115" spans="2:41" x14ac:dyDescent="0.25">
      <c r="B115" s="1">
        <v>269</v>
      </c>
      <c r="C115" s="1">
        <v>41</v>
      </c>
      <c r="D115" s="1">
        <v>797613</v>
      </c>
      <c r="E115" s="2">
        <v>33165</v>
      </c>
      <c r="F115" s="1" t="s">
        <v>58</v>
      </c>
      <c r="G115" s="1" t="s">
        <v>70</v>
      </c>
      <c r="H115" s="1">
        <v>500</v>
      </c>
      <c r="I115" s="1">
        <v>1463.82</v>
      </c>
      <c r="J115" s="1">
        <v>0</v>
      </c>
      <c r="K115" s="1">
        <v>448984</v>
      </c>
      <c r="L115" s="1" t="s">
        <v>71</v>
      </c>
      <c r="M115" s="1" t="s">
        <v>142</v>
      </c>
      <c r="N115" s="1" t="s">
        <v>136</v>
      </c>
      <c r="O115" s="1" t="s">
        <v>156</v>
      </c>
      <c r="P115" s="1" t="s">
        <v>143</v>
      </c>
      <c r="Q115" s="1">
        <v>0</v>
      </c>
      <c r="R115" s="1">
        <v>-72300</v>
      </c>
      <c r="S115" s="2">
        <v>42028</v>
      </c>
      <c r="T115" s="1" t="s">
        <v>47</v>
      </c>
      <c r="U115" s="1" t="s">
        <v>77</v>
      </c>
      <c r="V115" s="1" t="s">
        <v>64</v>
      </c>
      <c r="W115" s="1" t="s">
        <v>50</v>
      </c>
      <c r="X115" s="1" t="s">
        <v>51</v>
      </c>
      <c r="Y115" s="1" t="s">
        <v>128</v>
      </c>
      <c r="Z115" s="1" t="s">
        <v>278</v>
      </c>
      <c r="AA115" s="1">
        <v>23</v>
      </c>
      <c r="AB115" s="1">
        <v>1</v>
      </c>
      <c r="AC115" s="1" t="s">
        <v>54</v>
      </c>
      <c r="AD115" s="1">
        <v>0</v>
      </c>
      <c r="AE115" s="1">
        <v>0</v>
      </c>
      <c r="AF115" s="1" t="s">
        <v>63</v>
      </c>
      <c r="AG115" s="1">
        <v>79300</v>
      </c>
      <c r="AH115" s="1">
        <v>15860</v>
      </c>
      <c r="AI115" s="1">
        <v>15860</v>
      </c>
      <c r="AJ115" s="1">
        <v>47580</v>
      </c>
      <c r="AK115" s="1" t="s">
        <v>55</v>
      </c>
      <c r="AL115" s="1" t="s">
        <v>56</v>
      </c>
      <c r="AM115" s="1">
        <v>2007</v>
      </c>
      <c r="AN115" s="1" t="s">
        <v>83</v>
      </c>
      <c r="AO115">
        <f t="shared" si="7"/>
        <v>0</v>
      </c>
    </row>
    <row r="116" spans="2:41" x14ac:dyDescent="0.25">
      <c r="B116" s="1">
        <v>80</v>
      </c>
      <c r="C116" s="1">
        <v>27</v>
      </c>
      <c r="D116" s="1">
        <v>193442</v>
      </c>
      <c r="E116" s="2">
        <v>35282</v>
      </c>
      <c r="F116" s="1" t="s">
        <v>84</v>
      </c>
      <c r="G116" s="1" t="s">
        <v>70</v>
      </c>
      <c r="H116" s="1">
        <v>1000</v>
      </c>
      <c r="I116" s="1">
        <v>1474.17</v>
      </c>
      <c r="J116" s="1">
        <v>0</v>
      </c>
      <c r="K116" s="1">
        <v>440327</v>
      </c>
      <c r="L116" s="1" t="s">
        <v>71</v>
      </c>
      <c r="M116" s="1" t="s">
        <v>142</v>
      </c>
      <c r="N116" s="1" t="s">
        <v>98</v>
      </c>
      <c r="O116" s="1" t="s">
        <v>265</v>
      </c>
      <c r="P116" s="1" t="s">
        <v>86</v>
      </c>
      <c r="Q116" s="1">
        <v>0</v>
      </c>
      <c r="R116" s="1">
        <v>0</v>
      </c>
      <c r="S116" s="2">
        <v>42054</v>
      </c>
      <c r="T116" s="1" t="s">
        <v>47</v>
      </c>
      <c r="U116" s="1" t="s">
        <v>48</v>
      </c>
      <c r="V116" s="1" t="s">
        <v>49</v>
      </c>
      <c r="W116" s="1" t="s">
        <v>50</v>
      </c>
      <c r="X116" s="1" t="s">
        <v>114</v>
      </c>
      <c r="Y116" s="1" t="s">
        <v>128</v>
      </c>
      <c r="Z116" s="1" t="s">
        <v>279</v>
      </c>
      <c r="AA116" s="1">
        <v>13</v>
      </c>
      <c r="AB116" s="1">
        <v>1</v>
      </c>
      <c r="AC116" s="1" t="s">
        <v>54</v>
      </c>
      <c r="AD116" s="1">
        <v>1</v>
      </c>
      <c r="AE116" s="1">
        <v>0</v>
      </c>
      <c r="AF116" s="1" t="s">
        <v>54</v>
      </c>
      <c r="AG116" s="1">
        <v>52800</v>
      </c>
      <c r="AH116" s="1">
        <v>10560</v>
      </c>
      <c r="AI116" s="1">
        <v>5280</v>
      </c>
      <c r="AJ116" s="1">
        <v>36960</v>
      </c>
      <c r="AK116" s="1" t="s">
        <v>55</v>
      </c>
      <c r="AL116" s="1">
        <v>95</v>
      </c>
      <c r="AM116" s="1">
        <v>2004</v>
      </c>
      <c r="AN116" s="1" t="s">
        <v>83</v>
      </c>
      <c r="AO116">
        <f t="shared" si="7"/>
        <v>0</v>
      </c>
    </row>
    <row r="117" spans="2:41" x14ac:dyDescent="0.25">
      <c r="B117" s="1">
        <v>279</v>
      </c>
      <c r="C117" s="1">
        <v>41</v>
      </c>
      <c r="D117" s="1">
        <v>389238</v>
      </c>
      <c r="E117" s="2">
        <v>37048</v>
      </c>
      <c r="F117" s="1" t="s">
        <v>84</v>
      </c>
      <c r="G117" s="1" t="s">
        <v>41</v>
      </c>
      <c r="H117" s="1">
        <v>500</v>
      </c>
      <c r="I117" s="1">
        <v>1497.35</v>
      </c>
      <c r="J117" s="1">
        <v>0</v>
      </c>
      <c r="K117" s="1">
        <v>460742</v>
      </c>
      <c r="L117" s="1" t="s">
        <v>71</v>
      </c>
      <c r="M117" s="1" t="s">
        <v>162</v>
      </c>
      <c r="N117" s="1" t="s">
        <v>102</v>
      </c>
      <c r="O117" s="1" t="s">
        <v>99</v>
      </c>
      <c r="P117" s="1" t="s">
        <v>46</v>
      </c>
      <c r="Q117" s="1">
        <v>37300</v>
      </c>
      <c r="R117" s="1">
        <v>-31700</v>
      </c>
      <c r="S117" s="2">
        <v>42033</v>
      </c>
      <c r="T117" s="1" t="s">
        <v>76</v>
      </c>
      <c r="U117" s="1" t="s">
        <v>87</v>
      </c>
      <c r="V117" s="1" t="s">
        <v>64</v>
      </c>
      <c r="W117" s="1" t="s">
        <v>100</v>
      </c>
      <c r="X117" s="1" t="s">
        <v>122</v>
      </c>
      <c r="Y117" s="1" t="s">
        <v>157</v>
      </c>
      <c r="Z117" s="1" t="s">
        <v>280</v>
      </c>
      <c r="AA117" s="1">
        <v>16</v>
      </c>
      <c r="AB117" s="1">
        <v>3</v>
      </c>
      <c r="AC117" s="1" t="s">
        <v>63</v>
      </c>
      <c r="AD117" s="1">
        <v>2</v>
      </c>
      <c r="AE117" s="1">
        <v>3</v>
      </c>
      <c r="AF117" s="1" t="s">
        <v>80</v>
      </c>
      <c r="AG117" s="1">
        <v>28800</v>
      </c>
      <c r="AH117" s="1">
        <v>0</v>
      </c>
      <c r="AI117" s="1">
        <v>3600</v>
      </c>
      <c r="AJ117" s="1">
        <v>25200</v>
      </c>
      <c r="AK117" s="1" t="s">
        <v>130</v>
      </c>
      <c r="AL117" s="1" t="s">
        <v>250</v>
      </c>
      <c r="AM117" s="1">
        <v>2013</v>
      </c>
      <c r="AN117" s="1" t="s">
        <v>83</v>
      </c>
      <c r="AO117">
        <f t="shared" si="7"/>
        <v>0</v>
      </c>
    </row>
    <row r="118" spans="2:41" x14ac:dyDescent="0.25">
      <c r="B118" s="1">
        <v>165</v>
      </c>
      <c r="C118" s="1">
        <v>33</v>
      </c>
      <c r="D118" s="1">
        <v>760179</v>
      </c>
      <c r="E118" s="2">
        <v>39166</v>
      </c>
      <c r="F118" s="1" t="s">
        <v>40</v>
      </c>
      <c r="G118" s="1" t="s">
        <v>70</v>
      </c>
      <c r="H118" s="1">
        <v>1000</v>
      </c>
      <c r="I118" s="1">
        <v>1427.14</v>
      </c>
      <c r="J118" s="1">
        <v>0</v>
      </c>
      <c r="K118" s="1">
        <v>446895</v>
      </c>
      <c r="L118" s="1" t="s">
        <v>71</v>
      </c>
      <c r="M118" s="1" t="s">
        <v>93</v>
      </c>
      <c r="N118" s="1" t="s">
        <v>98</v>
      </c>
      <c r="O118" s="1" t="s">
        <v>171</v>
      </c>
      <c r="P118" s="1" t="s">
        <v>61</v>
      </c>
      <c r="Q118" s="1">
        <v>35300</v>
      </c>
      <c r="R118" s="1">
        <v>-58100</v>
      </c>
      <c r="S118" s="2">
        <v>42050</v>
      </c>
      <c r="T118" s="1" t="s">
        <v>139</v>
      </c>
      <c r="U118" s="1" t="s">
        <v>63</v>
      </c>
      <c r="V118" s="1" t="s">
        <v>64</v>
      </c>
      <c r="W118" s="1" t="s">
        <v>50</v>
      </c>
      <c r="X118" s="1" t="s">
        <v>114</v>
      </c>
      <c r="Y118" s="1" t="s">
        <v>128</v>
      </c>
      <c r="Z118" s="1" t="s">
        <v>281</v>
      </c>
      <c r="AA118" s="1">
        <v>3</v>
      </c>
      <c r="AB118" s="1">
        <v>1</v>
      </c>
      <c r="AC118" s="1" t="s">
        <v>80</v>
      </c>
      <c r="AD118" s="1">
        <v>1</v>
      </c>
      <c r="AE118" s="1">
        <v>1</v>
      </c>
      <c r="AF118" s="1" t="s">
        <v>80</v>
      </c>
      <c r="AG118" s="1">
        <v>2970</v>
      </c>
      <c r="AH118" s="1">
        <v>330</v>
      </c>
      <c r="AI118" s="1">
        <v>330</v>
      </c>
      <c r="AJ118" s="1">
        <v>2310</v>
      </c>
      <c r="AK118" s="1" t="s">
        <v>116</v>
      </c>
      <c r="AL118" s="1" t="s">
        <v>141</v>
      </c>
      <c r="AM118" s="1">
        <v>2008</v>
      </c>
      <c r="AN118" s="1" t="s">
        <v>83</v>
      </c>
      <c r="AO118">
        <f t="shared" si="7"/>
        <v>0</v>
      </c>
    </row>
    <row r="119" spans="2:41" x14ac:dyDescent="0.25">
      <c r="B119" s="1">
        <v>350</v>
      </c>
      <c r="C119" s="1">
        <v>54</v>
      </c>
      <c r="D119" s="1">
        <v>939905</v>
      </c>
      <c r="E119" s="2">
        <v>41578</v>
      </c>
      <c r="F119" s="1" t="s">
        <v>40</v>
      </c>
      <c r="G119" s="1" t="s">
        <v>92</v>
      </c>
      <c r="H119" s="1">
        <v>500</v>
      </c>
      <c r="I119" s="1">
        <v>1495.1</v>
      </c>
      <c r="J119" s="1">
        <v>0</v>
      </c>
      <c r="K119" s="1">
        <v>609374</v>
      </c>
      <c r="L119" s="1" t="s">
        <v>42</v>
      </c>
      <c r="M119" s="1" t="s">
        <v>142</v>
      </c>
      <c r="N119" s="1" t="s">
        <v>112</v>
      </c>
      <c r="O119" s="1" t="s">
        <v>180</v>
      </c>
      <c r="P119" s="1" t="s">
        <v>120</v>
      </c>
      <c r="Q119" s="1">
        <v>50500</v>
      </c>
      <c r="R119" s="1">
        <v>0</v>
      </c>
      <c r="S119" s="2">
        <v>42047</v>
      </c>
      <c r="T119" s="1" t="s">
        <v>76</v>
      </c>
      <c r="U119" s="1" t="s">
        <v>48</v>
      </c>
      <c r="V119" s="1" t="s">
        <v>108</v>
      </c>
      <c r="W119" s="1" t="s">
        <v>50</v>
      </c>
      <c r="X119" s="1" t="s">
        <v>51</v>
      </c>
      <c r="Y119" s="1" t="s">
        <v>128</v>
      </c>
      <c r="Z119" s="1" t="s">
        <v>282</v>
      </c>
      <c r="AA119" s="1">
        <v>15</v>
      </c>
      <c r="AB119" s="1">
        <v>3</v>
      </c>
      <c r="AC119" s="1" t="s">
        <v>80</v>
      </c>
      <c r="AD119" s="1">
        <v>0</v>
      </c>
      <c r="AE119" s="1">
        <v>0</v>
      </c>
      <c r="AF119" s="1" t="s">
        <v>63</v>
      </c>
      <c r="AG119" s="1">
        <v>93480</v>
      </c>
      <c r="AH119" s="1">
        <v>15580</v>
      </c>
      <c r="AI119" s="1">
        <v>7790</v>
      </c>
      <c r="AJ119" s="1">
        <v>70110</v>
      </c>
      <c r="AK119" s="1" t="s">
        <v>90</v>
      </c>
      <c r="AL119" s="1" t="s">
        <v>246</v>
      </c>
      <c r="AM119" s="1">
        <v>2014</v>
      </c>
      <c r="AN119" s="1" t="s">
        <v>83</v>
      </c>
      <c r="AO119">
        <f t="shared" si="7"/>
        <v>0</v>
      </c>
    </row>
    <row r="120" spans="2:41" x14ac:dyDescent="0.25">
      <c r="B120" s="1">
        <v>295</v>
      </c>
      <c r="C120" s="1">
        <v>49</v>
      </c>
      <c r="D120" s="1">
        <v>872814</v>
      </c>
      <c r="E120" s="2">
        <v>33768</v>
      </c>
      <c r="F120" s="1" t="s">
        <v>84</v>
      </c>
      <c r="G120" s="1" t="s">
        <v>70</v>
      </c>
      <c r="H120" s="1">
        <v>500</v>
      </c>
      <c r="I120" s="1">
        <v>1141.6199999999999</v>
      </c>
      <c r="J120" s="1">
        <v>0</v>
      </c>
      <c r="K120" s="1">
        <v>451672</v>
      </c>
      <c r="L120" s="1" t="s">
        <v>42</v>
      </c>
      <c r="M120" s="1" t="s">
        <v>142</v>
      </c>
      <c r="N120" s="1" t="s">
        <v>102</v>
      </c>
      <c r="O120" s="1" t="s">
        <v>171</v>
      </c>
      <c r="P120" s="1" t="s">
        <v>46</v>
      </c>
      <c r="Q120" s="1">
        <v>34300</v>
      </c>
      <c r="R120" s="1">
        <v>-24300</v>
      </c>
      <c r="S120" s="2">
        <v>42005</v>
      </c>
      <c r="T120" s="1" t="s">
        <v>62</v>
      </c>
      <c r="U120" s="1" t="s">
        <v>63</v>
      </c>
      <c r="V120" s="1" t="s">
        <v>64</v>
      </c>
      <c r="W120" s="1" t="s">
        <v>94</v>
      </c>
      <c r="X120" s="1" t="s">
        <v>114</v>
      </c>
      <c r="Y120" s="1" t="s">
        <v>52</v>
      </c>
      <c r="Z120" s="1" t="s">
        <v>283</v>
      </c>
      <c r="AA120" s="1">
        <v>4</v>
      </c>
      <c r="AB120" s="1">
        <v>1</v>
      </c>
      <c r="AC120" s="1" t="s">
        <v>54</v>
      </c>
      <c r="AD120" s="1">
        <v>1</v>
      </c>
      <c r="AE120" s="1">
        <v>3</v>
      </c>
      <c r="AF120" s="1" t="s">
        <v>54</v>
      </c>
      <c r="AG120" s="1">
        <v>4320</v>
      </c>
      <c r="AH120" s="1">
        <v>480</v>
      </c>
      <c r="AI120" s="1">
        <v>480</v>
      </c>
      <c r="AJ120" s="1">
        <v>3360</v>
      </c>
      <c r="AK120" s="1" t="s">
        <v>68</v>
      </c>
      <c r="AL120" s="1" t="s">
        <v>69</v>
      </c>
      <c r="AM120" s="1">
        <v>2002</v>
      </c>
      <c r="AN120" s="1" t="s">
        <v>83</v>
      </c>
      <c r="AO120">
        <f t="shared" si="7"/>
        <v>0</v>
      </c>
    </row>
    <row r="121" spans="2:41" x14ac:dyDescent="0.25">
      <c r="B121" s="1">
        <v>464</v>
      </c>
      <c r="C121" s="1">
        <v>61</v>
      </c>
      <c r="D121" s="1">
        <v>632627</v>
      </c>
      <c r="E121" s="2">
        <v>33153</v>
      </c>
      <c r="F121" s="1" t="s">
        <v>40</v>
      </c>
      <c r="G121" s="1" t="s">
        <v>92</v>
      </c>
      <c r="H121" s="1">
        <v>1000</v>
      </c>
      <c r="I121" s="1">
        <v>1125.3699999999999</v>
      </c>
      <c r="J121" s="1">
        <v>0</v>
      </c>
      <c r="K121" s="1">
        <v>604450</v>
      </c>
      <c r="L121" s="1" t="s">
        <v>71</v>
      </c>
      <c r="M121" s="1" t="s">
        <v>93</v>
      </c>
      <c r="N121" s="1" t="s">
        <v>102</v>
      </c>
      <c r="O121" s="1" t="s">
        <v>180</v>
      </c>
      <c r="P121" s="1" t="s">
        <v>46</v>
      </c>
      <c r="Q121" s="1">
        <v>0</v>
      </c>
      <c r="R121" s="1">
        <v>-56400</v>
      </c>
      <c r="S121" s="2">
        <v>42017</v>
      </c>
      <c r="T121" s="1" t="s">
        <v>76</v>
      </c>
      <c r="U121" s="1" t="s">
        <v>77</v>
      </c>
      <c r="V121" s="1" t="s">
        <v>49</v>
      </c>
      <c r="W121" s="1" t="s">
        <v>50</v>
      </c>
      <c r="X121" s="1" t="s">
        <v>65</v>
      </c>
      <c r="Y121" s="1" t="s">
        <v>128</v>
      </c>
      <c r="Z121" s="1" t="s">
        <v>284</v>
      </c>
      <c r="AA121" s="1">
        <v>6</v>
      </c>
      <c r="AB121" s="1">
        <v>3</v>
      </c>
      <c r="AC121" s="1" t="s">
        <v>63</v>
      </c>
      <c r="AD121" s="1">
        <v>0</v>
      </c>
      <c r="AE121" s="1">
        <v>2</v>
      </c>
      <c r="AF121" s="1" t="s">
        <v>54</v>
      </c>
      <c r="AG121" s="1">
        <v>79800</v>
      </c>
      <c r="AH121" s="1">
        <v>6650</v>
      </c>
      <c r="AI121" s="1">
        <v>19950</v>
      </c>
      <c r="AJ121" s="1">
        <v>53200</v>
      </c>
      <c r="AK121" s="1" t="s">
        <v>55</v>
      </c>
      <c r="AL121" s="1">
        <v>95</v>
      </c>
      <c r="AM121" s="1">
        <v>2000</v>
      </c>
      <c r="AN121" s="1" t="s">
        <v>57</v>
      </c>
      <c r="AO121">
        <f t="shared" si="7"/>
        <v>0</v>
      </c>
    </row>
    <row r="122" spans="2:41" x14ac:dyDescent="0.25">
      <c r="B122" s="1">
        <v>118</v>
      </c>
      <c r="C122" s="1">
        <v>28</v>
      </c>
      <c r="D122" s="1">
        <v>283414</v>
      </c>
      <c r="E122" s="2">
        <v>33600</v>
      </c>
      <c r="F122" s="1" t="s">
        <v>58</v>
      </c>
      <c r="G122" s="1" t="s">
        <v>92</v>
      </c>
      <c r="H122" s="1">
        <v>2000</v>
      </c>
      <c r="I122" s="1">
        <v>1207.3599999999999</v>
      </c>
      <c r="J122" s="1">
        <v>0</v>
      </c>
      <c r="K122" s="1">
        <v>432896</v>
      </c>
      <c r="L122" s="1" t="s">
        <v>71</v>
      </c>
      <c r="M122" s="1" t="s">
        <v>132</v>
      </c>
      <c r="N122" s="1" t="s">
        <v>160</v>
      </c>
      <c r="O122" s="1" t="s">
        <v>119</v>
      </c>
      <c r="P122" s="1" t="s">
        <v>75</v>
      </c>
      <c r="Q122" s="1">
        <v>0</v>
      </c>
      <c r="R122" s="1">
        <v>-57000</v>
      </c>
      <c r="S122" s="2">
        <v>42064</v>
      </c>
      <c r="T122" s="1" t="s">
        <v>76</v>
      </c>
      <c r="U122" s="1" t="s">
        <v>87</v>
      </c>
      <c r="V122" s="1" t="s">
        <v>49</v>
      </c>
      <c r="W122" s="1" t="s">
        <v>137</v>
      </c>
      <c r="X122" s="1" t="s">
        <v>114</v>
      </c>
      <c r="Y122" s="1" t="s">
        <v>52</v>
      </c>
      <c r="Z122" s="1" t="s">
        <v>285</v>
      </c>
      <c r="AA122" s="1">
        <v>22</v>
      </c>
      <c r="AB122" s="1">
        <v>2</v>
      </c>
      <c r="AC122" s="1" t="s">
        <v>80</v>
      </c>
      <c r="AD122" s="1">
        <v>1</v>
      </c>
      <c r="AE122" s="1">
        <v>0</v>
      </c>
      <c r="AF122" s="1" t="s">
        <v>63</v>
      </c>
      <c r="AG122" s="1">
        <v>74200</v>
      </c>
      <c r="AH122" s="1">
        <v>7420</v>
      </c>
      <c r="AI122" s="1">
        <v>14840</v>
      </c>
      <c r="AJ122" s="1">
        <v>51940</v>
      </c>
      <c r="AK122" s="1" t="s">
        <v>215</v>
      </c>
      <c r="AL122" s="1" t="s">
        <v>216</v>
      </c>
      <c r="AM122" s="1">
        <v>1997</v>
      </c>
      <c r="AN122" s="1" t="s">
        <v>83</v>
      </c>
      <c r="AO122">
        <f t="shared" si="7"/>
        <v>0</v>
      </c>
    </row>
    <row r="123" spans="2:41" x14ac:dyDescent="0.25">
      <c r="B123" s="1">
        <v>298</v>
      </c>
      <c r="C123" s="1">
        <v>47</v>
      </c>
      <c r="D123" s="1">
        <v>163161</v>
      </c>
      <c r="E123" s="2">
        <v>36110</v>
      </c>
      <c r="F123" s="1" t="s">
        <v>84</v>
      </c>
      <c r="G123" s="1" t="s">
        <v>92</v>
      </c>
      <c r="H123" s="1">
        <v>2000</v>
      </c>
      <c r="I123" s="1">
        <v>1338.5</v>
      </c>
      <c r="J123" s="1">
        <v>0</v>
      </c>
      <c r="K123" s="1">
        <v>618929</v>
      </c>
      <c r="L123" s="1" t="s">
        <v>71</v>
      </c>
      <c r="M123" s="1" t="s">
        <v>72</v>
      </c>
      <c r="N123" s="1" t="s">
        <v>59</v>
      </c>
      <c r="O123" s="1" t="s">
        <v>180</v>
      </c>
      <c r="P123" s="1" t="s">
        <v>61</v>
      </c>
      <c r="Q123" s="1">
        <v>28800</v>
      </c>
      <c r="R123" s="1">
        <v>0</v>
      </c>
      <c r="S123" s="2">
        <v>42037</v>
      </c>
      <c r="T123" s="1" t="s">
        <v>47</v>
      </c>
      <c r="U123" s="1" t="s">
        <v>87</v>
      </c>
      <c r="V123" s="1" t="s">
        <v>49</v>
      </c>
      <c r="W123" s="1" t="s">
        <v>100</v>
      </c>
      <c r="X123" s="1" t="s">
        <v>78</v>
      </c>
      <c r="Y123" s="1" t="s">
        <v>157</v>
      </c>
      <c r="Z123" s="1" t="s">
        <v>286</v>
      </c>
      <c r="AA123" s="1">
        <v>1</v>
      </c>
      <c r="AB123" s="1">
        <v>1</v>
      </c>
      <c r="AC123" s="1" t="s">
        <v>63</v>
      </c>
      <c r="AD123" s="1">
        <v>0</v>
      </c>
      <c r="AE123" s="1">
        <v>0</v>
      </c>
      <c r="AF123" s="1" t="s">
        <v>63</v>
      </c>
      <c r="AG123" s="1">
        <v>54654</v>
      </c>
      <c r="AH123" s="1">
        <v>10860</v>
      </c>
      <c r="AI123" s="1">
        <v>10860</v>
      </c>
      <c r="AJ123" s="1">
        <v>48870</v>
      </c>
      <c r="AK123" s="1" t="s">
        <v>55</v>
      </c>
      <c r="AL123" s="1">
        <v>93</v>
      </c>
      <c r="AM123" s="1">
        <v>2000</v>
      </c>
      <c r="AN123" s="1" t="s">
        <v>57</v>
      </c>
      <c r="AO123">
        <f t="shared" si="7"/>
        <v>0</v>
      </c>
    </row>
    <row r="124" spans="2:41" x14ac:dyDescent="0.25">
      <c r="B124" s="1">
        <v>87</v>
      </c>
      <c r="C124" s="1">
        <v>31</v>
      </c>
      <c r="D124" s="1">
        <v>853360</v>
      </c>
      <c r="E124" s="2">
        <v>39990</v>
      </c>
      <c r="F124" s="1" t="s">
        <v>58</v>
      </c>
      <c r="G124" s="1" t="s">
        <v>92</v>
      </c>
      <c r="H124" s="1">
        <v>1000</v>
      </c>
      <c r="I124" s="1">
        <v>1074.07</v>
      </c>
      <c r="J124" s="1">
        <v>0</v>
      </c>
      <c r="K124" s="1">
        <v>451312</v>
      </c>
      <c r="L124" s="1" t="s">
        <v>71</v>
      </c>
      <c r="M124" s="1" t="s">
        <v>125</v>
      </c>
      <c r="N124" s="1" t="s">
        <v>73</v>
      </c>
      <c r="O124" s="1" t="s">
        <v>169</v>
      </c>
      <c r="P124" s="1" t="s">
        <v>46</v>
      </c>
      <c r="Q124" s="1">
        <v>0</v>
      </c>
      <c r="R124" s="1">
        <v>-47500</v>
      </c>
      <c r="S124" s="2">
        <v>42031</v>
      </c>
      <c r="T124" s="1" t="s">
        <v>76</v>
      </c>
      <c r="U124" s="1" t="s">
        <v>77</v>
      </c>
      <c r="V124" s="1" t="s">
        <v>49</v>
      </c>
      <c r="W124" s="1" t="s">
        <v>100</v>
      </c>
      <c r="X124" s="1" t="s">
        <v>78</v>
      </c>
      <c r="Y124" s="1" t="s">
        <v>103</v>
      </c>
      <c r="Z124" s="1" t="s">
        <v>287</v>
      </c>
      <c r="AA124" s="1">
        <v>16</v>
      </c>
      <c r="AB124" s="1">
        <v>3</v>
      </c>
      <c r="AC124" s="1" t="s">
        <v>80</v>
      </c>
      <c r="AD124" s="1">
        <v>0</v>
      </c>
      <c r="AE124" s="1">
        <v>3</v>
      </c>
      <c r="AF124" s="1" t="s">
        <v>54</v>
      </c>
      <c r="AG124" s="1">
        <v>60940</v>
      </c>
      <c r="AH124" s="1">
        <v>5540</v>
      </c>
      <c r="AI124" s="1">
        <v>11080</v>
      </c>
      <c r="AJ124" s="1">
        <v>44320</v>
      </c>
      <c r="AK124" s="1" t="s">
        <v>105</v>
      </c>
      <c r="AL124" s="1" t="s">
        <v>288</v>
      </c>
      <c r="AM124" s="1">
        <v>2006</v>
      </c>
      <c r="AN124" s="1" t="s">
        <v>57</v>
      </c>
      <c r="AO124">
        <f t="shared" si="7"/>
        <v>0</v>
      </c>
    </row>
    <row r="125" spans="2:41" x14ac:dyDescent="0.25">
      <c r="B125" s="1">
        <v>261</v>
      </c>
      <c r="C125" s="1">
        <v>42</v>
      </c>
      <c r="D125" s="1">
        <v>776860</v>
      </c>
      <c r="E125" s="2">
        <v>39824</v>
      </c>
      <c r="F125" s="1" t="s">
        <v>40</v>
      </c>
      <c r="G125" s="1" t="s">
        <v>41</v>
      </c>
      <c r="H125" s="1">
        <v>500</v>
      </c>
      <c r="I125" s="1">
        <v>1337.56</v>
      </c>
      <c r="J125" s="1">
        <v>0</v>
      </c>
      <c r="K125" s="1">
        <v>605141</v>
      </c>
      <c r="L125" s="1" t="s">
        <v>71</v>
      </c>
      <c r="M125" s="1" t="s">
        <v>142</v>
      </c>
      <c r="N125" s="1" t="s">
        <v>102</v>
      </c>
      <c r="O125" s="1" t="s">
        <v>182</v>
      </c>
      <c r="P125" s="1" t="s">
        <v>86</v>
      </c>
      <c r="Q125" s="1">
        <v>0</v>
      </c>
      <c r="R125" s="1">
        <v>0</v>
      </c>
      <c r="S125" s="2">
        <v>42016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66</v>
      </c>
      <c r="Z125" s="1" t="s">
        <v>289</v>
      </c>
      <c r="AA125" s="1">
        <v>18</v>
      </c>
      <c r="AB125" s="1">
        <v>1</v>
      </c>
      <c r="AC125" s="1" t="s">
        <v>63</v>
      </c>
      <c r="AD125" s="1">
        <v>1</v>
      </c>
      <c r="AE125" s="1">
        <v>2</v>
      </c>
      <c r="AF125" s="1" t="s">
        <v>54</v>
      </c>
      <c r="AG125" s="1">
        <v>74700</v>
      </c>
      <c r="AH125" s="1">
        <v>7470</v>
      </c>
      <c r="AI125" s="1">
        <v>14940</v>
      </c>
      <c r="AJ125" s="1">
        <v>52290</v>
      </c>
      <c r="AK125" s="1" t="s">
        <v>81</v>
      </c>
      <c r="AL125" s="1" t="s">
        <v>82</v>
      </c>
      <c r="AM125" s="1">
        <v>2010</v>
      </c>
      <c r="AN125" s="1" t="s">
        <v>83</v>
      </c>
      <c r="AO125">
        <f t="shared" si="7"/>
        <v>0</v>
      </c>
    </row>
    <row r="126" spans="2:41" x14ac:dyDescent="0.25">
      <c r="B126" s="1">
        <v>453</v>
      </c>
      <c r="C126" s="1">
        <v>60</v>
      </c>
      <c r="D126" s="1">
        <v>149367</v>
      </c>
      <c r="E126" s="2">
        <v>37698</v>
      </c>
      <c r="F126" s="1" t="s">
        <v>58</v>
      </c>
      <c r="G126" s="1" t="s">
        <v>70</v>
      </c>
      <c r="H126" s="1">
        <v>500</v>
      </c>
      <c r="I126" s="1">
        <v>1298.9100000000001</v>
      </c>
      <c r="J126" s="1">
        <v>6000000</v>
      </c>
      <c r="K126" s="1">
        <v>459504</v>
      </c>
      <c r="L126" s="1" t="s">
        <v>42</v>
      </c>
      <c r="M126" s="1" t="s">
        <v>72</v>
      </c>
      <c r="N126" s="1" t="s">
        <v>44</v>
      </c>
      <c r="O126" s="1" t="s">
        <v>127</v>
      </c>
      <c r="P126" s="1" t="s">
        <v>86</v>
      </c>
      <c r="Q126" s="1">
        <v>52600</v>
      </c>
      <c r="R126" s="1">
        <v>-38800</v>
      </c>
      <c r="S126" s="2">
        <v>42010</v>
      </c>
      <c r="T126" s="1" t="s">
        <v>47</v>
      </c>
      <c r="U126" s="1" t="s">
        <v>87</v>
      </c>
      <c r="V126" s="1" t="s">
        <v>49</v>
      </c>
      <c r="W126" s="1" t="s">
        <v>100</v>
      </c>
      <c r="X126" s="1" t="s">
        <v>122</v>
      </c>
      <c r="Y126" s="1" t="s">
        <v>103</v>
      </c>
      <c r="Z126" s="1" t="s">
        <v>290</v>
      </c>
      <c r="AA126" s="1">
        <v>0</v>
      </c>
      <c r="AB126" s="1">
        <v>1</v>
      </c>
      <c r="AC126" s="1" t="s">
        <v>54</v>
      </c>
      <c r="AD126" s="1">
        <v>0</v>
      </c>
      <c r="AE126" s="1">
        <v>0</v>
      </c>
      <c r="AF126" s="1" t="s">
        <v>63</v>
      </c>
      <c r="AG126" s="1">
        <v>70000</v>
      </c>
      <c r="AH126" s="1">
        <v>14000</v>
      </c>
      <c r="AI126" s="1">
        <v>7000</v>
      </c>
      <c r="AJ126" s="1">
        <v>49000</v>
      </c>
      <c r="AK126" s="1" t="s">
        <v>130</v>
      </c>
      <c r="AL126" s="1" t="s">
        <v>131</v>
      </c>
      <c r="AM126" s="1">
        <v>2015</v>
      </c>
      <c r="AN126" s="1" t="s">
        <v>57</v>
      </c>
      <c r="AO126">
        <f t="shared" si="7"/>
        <v>0</v>
      </c>
    </row>
    <row r="127" spans="2:41" x14ac:dyDescent="0.25">
      <c r="B127" s="1">
        <v>210</v>
      </c>
      <c r="C127" s="1">
        <v>41</v>
      </c>
      <c r="D127" s="1">
        <v>395269</v>
      </c>
      <c r="E127" s="2">
        <v>41215</v>
      </c>
      <c r="F127" s="1" t="s">
        <v>84</v>
      </c>
      <c r="G127" s="1" t="s">
        <v>92</v>
      </c>
      <c r="H127" s="1">
        <v>500</v>
      </c>
      <c r="I127" s="1">
        <v>1222.75</v>
      </c>
      <c r="J127" s="1">
        <v>0</v>
      </c>
      <c r="K127" s="1">
        <v>432781</v>
      </c>
      <c r="L127" s="1" t="s">
        <v>42</v>
      </c>
      <c r="M127" s="1" t="s">
        <v>132</v>
      </c>
      <c r="N127" s="1" t="s">
        <v>126</v>
      </c>
      <c r="O127" s="1" t="s">
        <v>174</v>
      </c>
      <c r="P127" s="1" t="s">
        <v>61</v>
      </c>
      <c r="Q127" s="1">
        <v>0</v>
      </c>
      <c r="R127" s="1">
        <v>-41000</v>
      </c>
      <c r="S127" s="2">
        <v>42034</v>
      </c>
      <c r="T127" s="1" t="s">
        <v>76</v>
      </c>
      <c r="U127" s="1" t="s">
        <v>77</v>
      </c>
      <c r="V127" s="1" t="s">
        <v>108</v>
      </c>
      <c r="W127" s="1" t="s">
        <v>121</v>
      </c>
      <c r="X127" s="1" t="s">
        <v>78</v>
      </c>
      <c r="Y127" s="1" t="s">
        <v>52</v>
      </c>
      <c r="Z127" s="1" t="s">
        <v>291</v>
      </c>
      <c r="AA127" s="1">
        <v>12</v>
      </c>
      <c r="AB127" s="1">
        <v>3</v>
      </c>
      <c r="AC127" s="1" t="s">
        <v>63</v>
      </c>
      <c r="AD127" s="1">
        <v>2</v>
      </c>
      <c r="AE127" s="1">
        <v>0</v>
      </c>
      <c r="AF127" s="1" t="s">
        <v>80</v>
      </c>
      <c r="AG127" s="1">
        <v>81070</v>
      </c>
      <c r="AH127" s="1">
        <v>14740</v>
      </c>
      <c r="AI127" s="1">
        <v>14740</v>
      </c>
      <c r="AJ127" s="1">
        <v>51590</v>
      </c>
      <c r="AK127" s="1" t="s">
        <v>188</v>
      </c>
      <c r="AL127" s="1" t="s">
        <v>204</v>
      </c>
      <c r="AM127" s="1">
        <v>2001</v>
      </c>
      <c r="AN127" s="1" t="s">
        <v>83</v>
      </c>
      <c r="AO127">
        <f t="shared" si="7"/>
        <v>0</v>
      </c>
    </row>
    <row r="128" spans="2:41" x14ac:dyDescent="0.25">
      <c r="B128" s="1">
        <v>168</v>
      </c>
      <c r="C128" s="1">
        <v>32</v>
      </c>
      <c r="D128" s="1">
        <v>981123</v>
      </c>
      <c r="E128" s="2">
        <v>36650</v>
      </c>
      <c r="F128" s="1" t="s">
        <v>58</v>
      </c>
      <c r="G128" s="1" t="s">
        <v>70</v>
      </c>
      <c r="H128" s="1">
        <v>1000</v>
      </c>
      <c r="I128" s="1">
        <v>1059.52</v>
      </c>
      <c r="J128" s="1">
        <v>0</v>
      </c>
      <c r="K128" s="1">
        <v>452748</v>
      </c>
      <c r="L128" s="1" t="s">
        <v>42</v>
      </c>
      <c r="M128" s="1" t="s">
        <v>43</v>
      </c>
      <c r="N128" s="1" t="s">
        <v>136</v>
      </c>
      <c r="O128" s="1" t="s">
        <v>119</v>
      </c>
      <c r="P128" s="1" t="s">
        <v>75</v>
      </c>
      <c r="Q128" s="1">
        <v>0</v>
      </c>
      <c r="R128" s="1">
        <v>-40600</v>
      </c>
      <c r="S128" s="2">
        <v>42064</v>
      </c>
      <c r="T128" s="1" t="s">
        <v>76</v>
      </c>
      <c r="U128" s="1" t="s">
        <v>48</v>
      </c>
      <c r="V128" s="1" t="s">
        <v>49</v>
      </c>
      <c r="W128" s="1" t="s">
        <v>121</v>
      </c>
      <c r="X128" s="1" t="s">
        <v>65</v>
      </c>
      <c r="Y128" s="1" t="s">
        <v>123</v>
      </c>
      <c r="Z128" s="1" t="s">
        <v>292</v>
      </c>
      <c r="AA128" s="1">
        <v>13</v>
      </c>
      <c r="AB128" s="1">
        <v>2</v>
      </c>
      <c r="AC128" s="1" t="s">
        <v>63</v>
      </c>
      <c r="AD128" s="1">
        <v>1</v>
      </c>
      <c r="AE128" s="1">
        <v>1</v>
      </c>
      <c r="AF128" s="1" t="s">
        <v>63</v>
      </c>
      <c r="AG128" s="1">
        <v>57720</v>
      </c>
      <c r="AH128" s="1">
        <v>14430</v>
      </c>
      <c r="AI128" s="1">
        <v>9620</v>
      </c>
      <c r="AJ128" s="1">
        <v>33670</v>
      </c>
      <c r="AK128" s="1" t="s">
        <v>55</v>
      </c>
      <c r="AL128" s="1">
        <v>93</v>
      </c>
      <c r="AM128" s="1">
        <v>2007</v>
      </c>
      <c r="AN128" s="1" t="s">
        <v>83</v>
      </c>
      <c r="AO128">
        <f t="shared" si="7"/>
        <v>0</v>
      </c>
    </row>
    <row r="129" spans="2:41" x14ac:dyDescent="0.25">
      <c r="B129" s="1">
        <v>390</v>
      </c>
      <c r="C129" s="1">
        <v>51</v>
      </c>
      <c r="D129" s="1">
        <v>143626</v>
      </c>
      <c r="E129" s="2">
        <v>36432</v>
      </c>
      <c r="F129" s="1" t="s">
        <v>40</v>
      </c>
      <c r="G129" s="1" t="s">
        <v>41</v>
      </c>
      <c r="H129" s="1">
        <v>2000</v>
      </c>
      <c r="I129" s="1">
        <v>1124.3800000000001</v>
      </c>
      <c r="J129" s="1">
        <v>0</v>
      </c>
      <c r="K129" s="1">
        <v>618316</v>
      </c>
      <c r="L129" s="1" t="s">
        <v>42</v>
      </c>
      <c r="M129" s="1" t="s">
        <v>93</v>
      </c>
      <c r="N129" s="1" t="s">
        <v>85</v>
      </c>
      <c r="O129" s="1" t="s">
        <v>60</v>
      </c>
      <c r="P129" s="1" t="s">
        <v>61</v>
      </c>
      <c r="Q129" s="1">
        <v>0</v>
      </c>
      <c r="R129" s="1">
        <v>0</v>
      </c>
      <c r="S129" s="2">
        <v>42059</v>
      </c>
      <c r="T129" s="1" t="s">
        <v>62</v>
      </c>
      <c r="U129" s="1" t="s">
        <v>63</v>
      </c>
      <c r="V129" s="1" t="s">
        <v>64</v>
      </c>
      <c r="W129" s="1" t="s">
        <v>94</v>
      </c>
      <c r="X129" s="1" t="s">
        <v>65</v>
      </c>
      <c r="Y129" s="1" t="s">
        <v>157</v>
      </c>
      <c r="Z129" s="1" t="s">
        <v>293</v>
      </c>
      <c r="AA129" s="1">
        <v>9</v>
      </c>
      <c r="AB129" s="1">
        <v>1</v>
      </c>
      <c r="AC129" s="1" t="s">
        <v>54</v>
      </c>
      <c r="AD129" s="1">
        <v>1</v>
      </c>
      <c r="AE129" s="1">
        <v>1</v>
      </c>
      <c r="AF129" s="1" t="s">
        <v>54</v>
      </c>
      <c r="AG129" s="1">
        <v>7080</v>
      </c>
      <c r="AH129" s="1">
        <v>1180</v>
      </c>
      <c r="AI129" s="1">
        <v>1180</v>
      </c>
      <c r="AJ129" s="1">
        <v>4720</v>
      </c>
      <c r="AK129" s="1" t="s">
        <v>130</v>
      </c>
      <c r="AL129" s="1" t="s">
        <v>131</v>
      </c>
      <c r="AM129" s="1">
        <v>2001</v>
      </c>
      <c r="AN129" s="1" t="s">
        <v>83</v>
      </c>
      <c r="AO129">
        <f t="shared" si="7"/>
        <v>0</v>
      </c>
    </row>
    <row r="130" spans="2:41" x14ac:dyDescent="0.25">
      <c r="B130" s="1">
        <v>258</v>
      </c>
      <c r="C130" s="1">
        <v>46</v>
      </c>
      <c r="D130" s="1">
        <v>648397</v>
      </c>
      <c r="E130" s="2">
        <v>36228</v>
      </c>
      <c r="F130" s="1" t="s">
        <v>58</v>
      </c>
      <c r="G130" s="1" t="s">
        <v>70</v>
      </c>
      <c r="H130" s="1">
        <v>1000</v>
      </c>
      <c r="I130" s="1">
        <v>1110.3699999999999</v>
      </c>
      <c r="J130" s="1">
        <v>10000000</v>
      </c>
      <c r="K130" s="1">
        <v>455365</v>
      </c>
      <c r="L130" s="1" t="s">
        <v>42</v>
      </c>
      <c r="M130" s="1" t="s">
        <v>43</v>
      </c>
      <c r="N130" s="1" t="s">
        <v>59</v>
      </c>
      <c r="O130" s="1" t="s">
        <v>150</v>
      </c>
      <c r="P130" s="1" t="s">
        <v>61</v>
      </c>
      <c r="Q130" s="1">
        <v>34400</v>
      </c>
      <c r="R130" s="1">
        <v>-56800</v>
      </c>
      <c r="S130" s="2">
        <v>42028</v>
      </c>
      <c r="T130" s="1" t="s">
        <v>76</v>
      </c>
      <c r="U130" s="1" t="s">
        <v>48</v>
      </c>
      <c r="V130" s="1" t="s">
        <v>108</v>
      </c>
      <c r="W130" s="1" t="s">
        <v>121</v>
      </c>
      <c r="X130" s="1" t="s">
        <v>78</v>
      </c>
      <c r="Y130" s="1" t="s">
        <v>66</v>
      </c>
      <c r="Z130" s="1" t="s">
        <v>294</v>
      </c>
      <c r="AA130" s="1">
        <v>14</v>
      </c>
      <c r="AB130" s="1">
        <v>3</v>
      </c>
      <c r="AC130" s="1" t="s">
        <v>80</v>
      </c>
      <c r="AD130" s="1">
        <v>0</v>
      </c>
      <c r="AE130" s="1">
        <v>1</v>
      </c>
      <c r="AF130" s="1" t="s">
        <v>63</v>
      </c>
      <c r="AG130" s="1">
        <v>47700</v>
      </c>
      <c r="AH130" s="1">
        <v>4770</v>
      </c>
      <c r="AI130" s="1">
        <v>9540</v>
      </c>
      <c r="AJ130" s="1">
        <v>33390</v>
      </c>
      <c r="AK130" s="1" t="s">
        <v>96</v>
      </c>
      <c r="AL130" s="1" t="s">
        <v>149</v>
      </c>
      <c r="AM130" s="1">
        <v>1997</v>
      </c>
      <c r="AN130" s="1" t="s">
        <v>57</v>
      </c>
      <c r="AO130">
        <f t="shared" si="7"/>
        <v>0</v>
      </c>
    </row>
    <row r="131" spans="2:41" x14ac:dyDescent="0.25">
      <c r="B131" s="1">
        <v>107</v>
      </c>
      <c r="C131" s="1">
        <v>31</v>
      </c>
      <c r="D131" s="1">
        <v>154982</v>
      </c>
      <c r="E131" s="2">
        <v>33282</v>
      </c>
      <c r="F131" s="1" t="s">
        <v>84</v>
      </c>
      <c r="G131" s="1" t="s">
        <v>92</v>
      </c>
      <c r="H131" s="1">
        <v>2000</v>
      </c>
      <c r="I131" s="1">
        <v>1374.22</v>
      </c>
      <c r="J131" s="1">
        <v>0</v>
      </c>
      <c r="K131" s="1">
        <v>470603</v>
      </c>
      <c r="L131" s="1" t="s">
        <v>71</v>
      </c>
      <c r="M131" s="1" t="s">
        <v>72</v>
      </c>
      <c r="N131" s="1" t="s">
        <v>59</v>
      </c>
      <c r="O131" s="1" t="s">
        <v>99</v>
      </c>
      <c r="P131" s="1" t="s">
        <v>61</v>
      </c>
      <c r="Q131" s="1">
        <v>62000</v>
      </c>
      <c r="R131" s="1">
        <v>-63100</v>
      </c>
      <c r="S131" s="2">
        <v>42061</v>
      </c>
      <c r="T131" s="1" t="s">
        <v>47</v>
      </c>
      <c r="U131" s="1" t="s">
        <v>77</v>
      </c>
      <c r="V131" s="1" t="s">
        <v>64</v>
      </c>
      <c r="W131" s="1" t="s">
        <v>50</v>
      </c>
      <c r="X131" s="1" t="s">
        <v>51</v>
      </c>
      <c r="Y131" s="1" t="s">
        <v>123</v>
      </c>
      <c r="Z131" s="1" t="s">
        <v>295</v>
      </c>
      <c r="AA131" s="1">
        <v>16</v>
      </c>
      <c r="AB131" s="1">
        <v>1</v>
      </c>
      <c r="AC131" s="1" t="s">
        <v>80</v>
      </c>
      <c r="AD131" s="1">
        <v>0</v>
      </c>
      <c r="AE131" s="1">
        <v>3</v>
      </c>
      <c r="AF131" s="1" t="s">
        <v>80</v>
      </c>
      <c r="AG131" s="1">
        <v>51260</v>
      </c>
      <c r="AH131" s="1">
        <v>9320</v>
      </c>
      <c r="AI131" s="1">
        <v>9320</v>
      </c>
      <c r="AJ131" s="1">
        <v>32620</v>
      </c>
      <c r="AK131" s="1" t="s">
        <v>154</v>
      </c>
      <c r="AL131" s="1" t="s">
        <v>155</v>
      </c>
      <c r="AM131" s="1">
        <v>2002</v>
      </c>
      <c r="AN131" s="1" t="s">
        <v>83</v>
      </c>
      <c r="AO131">
        <f t="shared" si="7"/>
        <v>0</v>
      </c>
    </row>
    <row r="132" spans="2:41" x14ac:dyDescent="0.25">
      <c r="B132" s="1">
        <v>225</v>
      </c>
      <c r="C132" s="1">
        <v>41</v>
      </c>
      <c r="D132" s="1">
        <v>330591</v>
      </c>
      <c r="E132" s="2">
        <v>34186</v>
      </c>
      <c r="F132" s="1" t="s">
        <v>40</v>
      </c>
      <c r="G132" s="1" t="s">
        <v>92</v>
      </c>
      <c r="H132" s="1">
        <v>2000</v>
      </c>
      <c r="I132" s="1">
        <v>1103.58</v>
      </c>
      <c r="J132" s="1">
        <v>0</v>
      </c>
      <c r="K132" s="1">
        <v>475292</v>
      </c>
      <c r="L132" s="1" t="s">
        <v>42</v>
      </c>
      <c r="M132" s="1" t="s">
        <v>132</v>
      </c>
      <c r="N132" s="1" t="s">
        <v>126</v>
      </c>
      <c r="O132" s="1" t="s">
        <v>265</v>
      </c>
      <c r="P132" s="1" t="s">
        <v>86</v>
      </c>
      <c r="Q132" s="1">
        <v>41200</v>
      </c>
      <c r="R132" s="1">
        <v>-36200</v>
      </c>
      <c r="S132" s="2">
        <v>42023</v>
      </c>
      <c r="T132" s="1" t="s">
        <v>76</v>
      </c>
      <c r="U132" s="1" t="s">
        <v>48</v>
      </c>
      <c r="V132" s="1" t="s">
        <v>49</v>
      </c>
      <c r="W132" s="1" t="s">
        <v>50</v>
      </c>
      <c r="X132" s="1" t="s">
        <v>78</v>
      </c>
      <c r="Y132" s="1" t="s">
        <v>128</v>
      </c>
      <c r="Z132" s="1" t="s">
        <v>296</v>
      </c>
      <c r="AA132" s="1">
        <v>20</v>
      </c>
      <c r="AB132" s="1">
        <v>3</v>
      </c>
      <c r="AC132" s="1" t="s">
        <v>63</v>
      </c>
      <c r="AD132" s="1">
        <v>2</v>
      </c>
      <c r="AE132" s="1">
        <v>2</v>
      </c>
      <c r="AF132" s="1" t="s">
        <v>80</v>
      </c>
      <c r="AG132" s="1">
        <v>70400</v>
      </c>
      <c r="AH132" s="1">
        <v>6400</v>
      </c>
      <c r="AI132" s="1">
        <v>12800</v>
      </c>
      <c r="AJ132" s="1">
        <v>51200</v>
      </c>
      <c r="AK132" s="1" t="s">
        <v>116</v>
      </c>
      <c r="AL132" s="1" t="s">
        <v>141</v>
      </c>
      <c r="AM132" s="1">
        <v>2011</v>
      </c>
      <c r="AN132" s="1" t="s">
        <v>57</v>
      </c>
      <c r="AO132">
        <f t="shared" si="7"/>
        <v>0</v>
      </c>
    </row>
    <row r="133" spans="2:41" x14ac:dyDescent="0.25">
      <c r="B133" s="1">
        <v>164</v>
      </c>
      <c r="C133" s="1">
        <v>38</v>
      </c>
      <c r="D133" s="1">
        <v>319232</v>
      </c>
      <c r="E133" s="2">
        <v>35734</v>
      </c>
      <c r="F133" s="1" t="s">
        <v>84</v>
      </c>
      <c r="G133" s="1" t="s">
        <v>41</v>
      </c>
      <c r="H133" s="1">
        <v>2000</v>
      </c>
      <c r="I133" s="1">
        <v>1269.76</v>
      </c>
      <c r="J133" s="1">
        <v>0</v>
      </c>
      <c r="K133" s="1">
        <v>467743</v>
      </c>
      <c r="L133" s="1" t="s">
        <v>71</v>
      </c>
      <c r="M133" s="1" t="s">
        <v>72</v>
      </c>
      <c r="N133" s="1" t="s">
        <v>146</v>
      </c>
      <c r="O133" s="1" t="s">
        <v>156</v>
      </c>
      <c r="P133" s="1" t="s">
        <v>143</v>
      </c>
      <c r="Q133" s="1">
        <v>44300</v>
      </c>
      <c r="R133" s="1">
        <v>0</v>
      </c>
      <c r="S133" s="2">
        <v>42021</v>
      </c>
      <c r="T133" s="1" t="s">
        <v>47</v>
      </c>
      <c r="U133" s="1" t="s">
        <v>77</v>
      </c>
      <c r="V133" s="1" t="s">
        <v>64</v>
      </c>
      <c r="W133" s="1" t="s">
        <v>100</v>
      </c>
      <c r="X133" s="1" t="s">
        <v>78</v>
      </c>
      <c r="Y133" s="1" t="s">
        <v>123</v>
      </c>
      <c r="Z133" s="1" t="s">
        <v>297</v>
      </c>
      <c r="AA133" s="1">
        <v>4</v>
      </c>
      <c r="AB133" s="1">
        <v>1</v>
      </c>
      <c r="AC133" s="1" t="s">
        <v>80</v>
      </c>
      <c r="AD133" s="1">
        <v>1</v>
      </c>
      <c r="AE133" s="1">
        <v>3</v>
      </c>
      <c r="AF133" s="1" t="s">
        <v>54</v>
      </c>
      <c r="AG133" s="1">
        <v>90000</v>
      </c>
      <c r="AH133" s="1">
        <v>18000</v>
      </c>
      <c r="AI133" s="1">
        <v>9000</v>
      </c>
      <c r="AJ133" s="1">
        <v>63000</v>
      </c>
      <c r="AK133" s="1" t="s">
        <v>130</v>
      </c>
      <c r="AL133" s="1" t="s">
        <v>250</v>
      </c>
      <c r="AM133" s="1">
        <v>2015</v>
      </c>
      <c r="AN133" s="1" t="s">
        <v>83</v>
      </c>
      <c r="AO133">
        <f t="shared" si="7"/>
        <v>0</v>
      </c>
    </row>
    <row r="134" spans="2:41" x14ac:dyDescent="0.25">
      <c r="B134" s="1">
        <v>245</v>
      </c>
      <c r="C134" s="1">
        <v>39</v>
      </c>
      <c r="D134" s="1">
        <v>531640</v>
      </c>
      <c r="E134" s="2">
        <v>37002</v>
      </c>
      <c r="F134" s="1" t="s">
        <v>40</v>
      </c>
      <c r="G134" s="1" t="s">
        <v>41</v>
      </c>
      <c r="H134" s="1">
        <v>500</v>
      </c>
      <c r="I134" s="1">
        <v>964.79</v>
      </c>
      <c r="J134" s="1">
        <v>8000000</v>
      </c>
      <c r="K134" s="1">
        <v>460675</v>
      </c>
      <c r="L134" s="1" t="s">
        <v>71</v>
      </c>
      <c r="M134" s="1" t="s">
        <v>93</v>
      </c>
      <c r="N134" s="1" t="s">
        <v>186</v>
      </c>
      <c r="O134" s="1" t="s">
        <v>119</v>
      </c>
      <c r="P134" s="1" t="s">
        <v>46</v>
      </c>
      <c r="Q134" s="1">
        <v>58000</v>
      </c>
      <c r="R134" s="1">
        <v>0</v>
      </c>
      <c r="S134" s="2">
        <v>42055</v>
      </c>
      <c r="T134" s="1" t="s">
        <v>76</v>
      </c>
      <c r="U134" s="1" t="s">
        <v>77</v>
      </c>
      <c r="V134" s="1" t="s">
        <v>64</v>
      </c>
      <c r="W134" s="1" t="s">
        <v>50</v>
      </c>
      <c r="X134" s="1" t="s">
        <v>78</v>
      </c>
      <c r="Y134" s="1" t="s">
        <v>88</v>
      </c>
      <c r="Z134" s="1" t="s">
        <v>298</v>
      </c>
      <c r="AA134" s="1">
        <v>7</v>
      </c>
      <c r="AB134" s="1">
        <v>3</v>
      </c>
      <c r="AC134" s="1" t="s">
        <v>63</v>
      </c>
      <c r="AD134" s="1">
        <v>0</v>
      </c>
      <c r="AE134" s="1">
        <v>1</v>
      </c>
      <c r="AF134" s="1" t="s">
        <v>63</v>
      </c>
      <c r="AG134" s="1">
        <v>72820</v>
      </c>
      <c r="AH134" s="1">
        <v>13240</v>
      </c>
      <c r="AI134" s="1">
        <v>6620</v>
      </c>
      <c r="AJ134" s="1">
        <v>52960</v>
      </c>
      <c r="AK134" s="1" t="s">
        <v>188</v>
      </c>
      <c r="AL134" s="1" t="s">
        <v>189</v>
      </c>
      <c r="AM134" s="1">
        <v>2010</v>
      </c>
      <c r="AN134" s="1" t="s">
        <v>83</v>
      </c>
      <c r="AO134">
        <f t="shared" si="7"/>
        <v>0</v>
      </c>
    </row>
    <row r="135" spans="2:41" x14ac:dyDescent="0.25">
      <c r="B135" s="1">
        <v>255</v>
      </c>
      <c r="C135" s="1">
        <v>41</v>
      </c>
      <c r="D135" s="1">
        <v>368050</v>
      </c>
      <c r="E135" s="2">
        <v>41282</v>
      </c>
      <c r="F135" s="1" t="s">
        <v>84</v>
      </c>
      <c r="G135" s="1" t="s">
        <v>92</v>
      </c>
      <c r="H135" s="1">
        <v>2000</v>
      </c>
      <c r="I135" s="1">
        <v>1167.3</v>
      </c>
      <c r="J135" s="1">
        <v>4000000</v>
      </c>
      <c r="K135" s="1">
        <v>618123</v>
      </c>
      <c r="L135" s="1" t="s">
        <v>42</v>
      </c>
      <c r="M135" s="1" t="s">
        <v>132</v>
      </c>
      <c r="N135" s="1" t="s">
        <v>118</v>
      </c>
      <c r="O135" s="1" t="s">
        <v>74</v>
      </c>
      <c r="P135" s="1" t="s">
        <v>61</v>
      </c>
      <c r="Q135" s="1">
        <v>0</v>
      </c>
      <c r="R135" s="1">
        <v>0</v>
      </c>
      <c r="S135" s="2">
        <v>42057</v>
      </c>
      <c r="T135" s="1" t="s">
        <v>47</v>
      </c>
      <c r="U135" s="1" t="s">
        <v>48</v>
      </c>
      <c r="V135" s="1" t="s">
        <v>64</v>
      </c>
      <c r="W135" s="1" t="s">
        <v>100</v>
      </c>
      <c r="X135" s="1" t="s">
        <v>51</v>
      </c>
      <c r="Y135" s="1" t="s">
        <v>123</v>
      </c>
      <c r="Z135" s="1" t="s">
        <v>299</v>
      </c>
      <c r="AA135" s="1">
        <v>22</v>
      </c>
      <c r="AB135" s="1">
        <v>1</v>
      </c>
      <c r="AC135" s="1" t="s">
        <v>80</v>
      </c>
      <c r="AD135" s="1">
        <v>2</v>
      </c>
      <c r="AE135" s="1">
        <v>0</v>
      </c>
      <c r="AF135" s="1" t="s">
        <v>63</v>
      </c>
      <c r="AG135" s="1">
        <v>69300</v>
      </c>
      <c r="AH135" s="1">
        <v>13860</v>
      </c>
      <c r="AI135" s="1">
        <v>13860</v>
      </c>
      <c r="AJ135" s="1">
        <v>41580</v>
      </c>
      <c r="AK135" s="1" t="s">
        <v>215</v>
      </c>
      <c r="AL135" s="1" t="s">
        <v>216</v>
      </c>
      <c r="AM135" s="1">
        <v>2000</v>
      </c>
      <c r="AN135" s="1" t="s">
        <v>83</v>
      </c>
      <c r="AO135">
        <f t="shared" si="7"/>
        <v>0</v>
      </c>
    </row>
    <row r="136" spans="2:41" x14ac:dyDescent="0.25">
      <c r="B136" s="1">
        <v>206</v>
      </c>
      <c r="C136" s="1">
        <v>36</v>
      </c>
      <c r="D136" s="1">
        <v>253791</v>
      </c>
      <c r="E136" s="2">
        <v>40017</v>
      </c>
      <c r="F136" s="1" t="s">
        <v>84</v>
      </c>
      <c r="G136" s="1" t="s">
        <v>92</v>
      </c>
      <c r="H136" s="1">
        <v>500</v>
      </c>
      <c r="I136" s="1">
        <v>1625.45</v>
      </c>
      <c r="J136" s="1">
        <v>4000000</v>
      </c>
      <c r="K136" s="1">
        <v>607452</v>
      </c>
      <c r="L136" s="1" t="s">
        <v>71</v>
      </c>
      <c r="M136" s="1" t="s">
        <v>43</v>
      </c>
      <c r="N136" s="1" t="s">
        <v>112</v>
      </c>
      <c r="O136" s="1" t="s">
        <v>182</v>
      </c>
      <c r="P136" s="1" t="s">
        <v>61</v>
      </c>
      <c r="Q136" s="1">
        <v>0</v>
      </c>
      <c r="R136" s="1">
        <v>-53700</v>
      </c>
      <c r="S136" s="2">
        <v>42027</v>
      </c>
      <c r="T136" s="1" t="s">
        <v>47</v>
      </c>
      <c r="U136" s="1" t="s">
        <v>87</v>
      </c>
      <c r="V136" s="1" t="s">
        <v>49</v>
      </c>
      <c r="W136" s="1" t="s">
        <v>50</v>
      </c>
      <c r="X136" s="1" t="s">
        <v>78</v>
      </c>
      <c r="Y136" s="1" t="s">
        <v>157</v>
      </c>
      <c r="Z136" s="1" t="s">
        <v>300</v>
      </c>
      <c r="AA136" s="1">
        <v>11</v>
      </c>
      <c r="AB136" s="1">
        <v>1</v>
      </c>
      <c r="AC136" s="1" t="s">
        <v>80</v>
      </c>
      <c r="AD136" s="1">
        <v>2</v>
      </c>
      <c r="AE136" s="1">
        <v>1</v>
      </c>
      <c r="AF136" s="1" t="s">
        <v>80</v>
      </c>
      <c r="AG136" s="1">
        <v>76560</v>
      </c>
      <c r="AH136" s="1">
        <v>12760</v>
      </c>
      <c r="AI136" s="1">
        <v>12760</v>
      </c>
      <c r="AJ136" s="1">
        <v>51040</v>
      </c>
      <c r="AK136" s="1" t="s">
        <v>130</v>
      </c>
      <c r="AL136" s="1" t="s">
        <v>250</v>
      </c>
      <c r="AM136" s="1">
        <v>2008</v>
      </c>
      <c r="AN136" s="1" t="s">
        <v>57</v>
      </c>
      <c r="AO136">
        <f t="shared" si="7"/>
        <v>0</v>
      </c>
    </row>
    <row r="137" spans="2:41" x14ac:dyDescent="0.25">
      <c r="B137" s="1">
        <v>203</v>
      </c>
      <c r="C137" s="1">
        <v>38</v>
      </c>
      <c r="D137" s="1">
        <v>155724</v>
      </c>
      <c r="E137" s="2">
        <v>35846</v>
      </c>
      <c r="F137" s="1" t="s">
        <v>84</v>
      </c>
      <c r="G137" s="1" t="s">
        <v>41</v>
      </c>
      <c r="H137" s="1">
        <v>500</v>
      </c>
      <c r="I137" s="1">
        <v>1394.43</v>
      </c>
      <c r="J137" s="1">
        <v>0</v>
      </c>
      <c r="K137" s="1">
        <v>606352</v>
      </c>
      <c r="L137" s="1" t="s">
        <v>71</v>
      </c>
      <c r="M137" s="1" t="s">
        <v>125</v>
      </c>
      <c r="N137" s="1" t="s">
        <v>112</v>
      </c>
      <c r="O137" s="1" t="s">
        <v>133</v>
      </c>
      <c r="P137" s="1" t="s">
        <v>143</v>
      </c>
      <c r="Q137" s="1">
        <v>0</v>
      </c>
      <c r="R137" s="1">
        <v>0</v>
      </c>
      <c r="S137" s="2">
        <v>42035</v>
      </c>
      <c r="T137" s="1" t="s">
        <v>47</v>
      </c>
      <c r="U137" s="1" t="s">
        <v>87</v>
      </c>
      <c r="V137" s="1" t="s">
        <v>49</v>
      </c>
      <c r="W137" s="1" t="s">
        <v>137</v>
      </c>
      <c r="X137" s="1" t="s">
        <v>65</v>
      </c>
      <c r="Y137" s="1" t="s">
        <v>52</v>
      </c>
      <c r="Z137" s="1" t="s">
        <v>301</v>
      </c>
      <c r="AA137" s="1">
        <v>7</v>
      </c>
      <c r="AB137" s="1">
        <v>1</v>
      </c>
      <c r="AC137" s="1" t="s">
        <v>63</v>
      </c>
      <c r="AD137" s="1">
        <v>0</v>
      </c>
      <c r="AE137" s="1">
        <v>1</v>
      </c>
      <c r="AF137" s="1" t="s">
        <v>54</v>
      </c>
      <c r="AG137" s="1">
        <v>55440</v>
      </c>
      <c r="AH137" s="1">
        <v>0</v>
      </c>
      <c r="AI137" s="1">
        <v>6160</v>
      </c>
      <c r="AJ137" s="1">
        <v>49280</v>
      </c>
      <c r="AK137" s="1" t="s">
        <v>105</v>
      </c>
      <c r="AL137" s="1" t="s">
        <v>152</v>
      </c>
      <c r="AM137" s="1">
        <v>1999</v>
      </c>
      <c r="AN137" s="1" t="s">
        <v>57</v>
      </c>
      <c r="AO137">
        <f t="shared" si="7"/>
        <v>0</v>
      </c>
    </row>
    <row r="138" spans="2:41" x14ac:dyDescent="0.25">
      <c r="B138" s="1">
        <v>22</v>
      </c>
      <c r="C138" s="1">
        <v>25</v>
      </c>
      <c r="D138" s="1">
        <v>824540</v>
      </c>
      <c r="E138" s="2">
        <v>39520</v>
      </c>
      <c r="F138" s="1" t="s">
        <v>40</v>
      </c>
      <c r="G138" s="1" t="s">
        <v>41</v>
      </c>
      <c r="H138" s="1">
        <v>2000</v>
      </c>
      <c r="I138" s="1">
        <v>1053.24</v>
      </c>
      <c r="J138" s="1">
        <v>0</v>
      </c>
      <c r="K138" s="1">
        <v>603527</v>
      </c>
      <c r="L138" s="1" t="s">
        <v>71</v>
      </c>
      <c r="M138" s="1" t="s">
        <v>142</v>
      </c>
      <c r="N138" s="1" t="s">
        <v>102</v>
      </c>
      <c r="O138" s="1" t="s">
        <v>147</v>
      </c>
      <c r="P138" s="1" t="s">
        <v>61</v>
      </c>
      <c r="Q138" s="1">
        <v>51100</v>
      </c>
      <c r="R138" s="1">
        <v>0</v>
      </c>
      <c r="S138" s="2">
        <v>42009</v>
      </c>
      <c r="T138" s="1" t="s">
        <v>76</v>
      </c>
      <c r="U138" s="1" t="s">
        <v>87</v>
      </c>
      <c r="V138" s="1" t="s">
        <v>108</v>
      </c>
      <c r="W138" s="1" t="s">
        <v>121</v>
      </c>
      <c r="X138" s="1" t="s">
        <v>122</v>
      </c>
      <c r="Y138" s="1" t="s">
        <v>88</v>
      </c>
      <c r="Z138" s="1" t="s">
        <v>302</v>
      </c>
      <c r="AA138" s="1">
        <v>0</v>
      </c>
      <c r="AB138" s="1">
        <v>4</v>
      </c>
      <c r="AC138" s="1" t="s">
        <v>54</v>
      </c>
      <c r="AD138" s="1">
        <v>1</v>
      </c>
      <c r="AE138" s="1">
        <v>0</v>
      </c>
      <c r="AF138" s="1" t="s">
        <v>80</v>
      </c>
      <c r="AG138" s="1">
        <v>77130</v>
      </c>
      <c r="AH138" s="1">
        <v>8570</v>
      </c>
      <c r="AI138" s="1">
        <v>17140</v>
      </c>
      <c r="AJ138" s="1">
        <v>51420</v>
      </c>
      <c r="AK138" s="1" t="s">
        <v>96</v>
      </c>
      <c r="AL138" s="1" t="s">
        <v>149</v>
      </c>
      <c r="AM138" s="1">
        <v>1995</v>
      </c>
      <c r="AN138" s="1" t="s">
        <v>83</v>
      </c>
      <c r="AO138">
        <f t="shared" si="7"/>
        <v>0</v>
      </c>
    </row>
    <row r="139" spans="2:41" x14ac:dyDescent="0.25">
      <c r="B139" s="1">
        <v>211</v>
      </c>
      <c r="C139" s="1">
        <v>35</v>
      </c>
      <c r="D139" s="1">
        <v>717392</v>
      </c>
      <c r="E139" s="2">
        <v>35297</v>
      </c>
      <c r="F139" s="1" t="s">
        <v>84</v>
      </c>
      <c r="G139" s="1" t="s">
        <v>70</v>
      </c>
      <c r="H139" s="1">
        <v>500</v>
      </c>
      <c r="I139" s="1">
        <v>1040.75</v>
      </c>
      <c r="J139" s="1">
        <v>0</v>
      </c>
      <c r="K139" s="1">
        <v>445601</v>
      </c>
      <c r="L139" s="1" t="s">
        <v>71</v>
      </c>
      <c r="M139" s="1" t="s">
        <v>162</v>
      </c>
      <c r="N139" s="1" t="s">
        <v>102</v>
      </c>
      <c r="O139" s="1" t="s">
        <v>166</v>
      </c>
      <c r="P139" s="1" t="s">
        <v>143</v>
      </c>
      <c r="Q139" s="1">
        <v>0</v>
      </c>
      <c r="R139" s="1">
        <v>0</v>
      </c>
      <c r="S139" s="2">
        <v>42038</v>
      </c>
      <c r="T139" s="1" t="s">
        <v>47</v>
      </c>
      <c r="U139" s="1" t="s">
        <v>77</v>
      </c>
      <c r="V139" s="1" t="s">
        <v>108</v>
      </c>
      <c r="W139" s="1" t="s">
        <v>137</v>
      </c>
      <c r="X139" s="1" t="s">
        <v>114</v>
      </c>
      <c r="Y139" s="1" t="s">
        <v>128</v>
      </c>
      <c r="Z139" s="1" t="s">
        <v>303</v>
      </c>
      <c r="AA139" s="1">
        <v>1</v>
      </c>
      <c r="AB139" s="1">
        <v>1</v>
      </c>
      <c r="AC139" s="1" t="s">
        <v>54</v>
      </c>
      <c r="AD139" s="1">
        <v>1</v>
      </c>
      <c r="AE139" s="1">
        <v>1</v>
      </c>
      <c r="AF139" s="1" t="s">
        <v>63</v>
      </c>
      <c r="AG139" s="1">
        <v>42000</v>
      </c>
      <c r="AH139" s="1">
        <v>7000</v>
      </c>
      <c r="AI139" s="1">
        <v>7000</v>
      </c>
      <c r="AJ139" s="1">
        <v>28000</v>
      </c>
      <c r="AK139" s="1" t="s">
        <v>188</v>
      </c>
      <c r="AL139" s="1" t="s">
        <v>204</v>
      </c>
      <c r="AM139" s="1">
        <v>2011</v>
      </c>
      <c r="AN139" s="1" t="s">
        <v>83</v>
      </c>
      <c r="AO139">
        <f t="shared" si="7"/>
        <v>0</v>
      </c>
    </row>
    <row r="140" spans="2:41" x14ac:dyDescent="0.25">
      <c r="B140" s="1">
        <v>206</v>
      </c>
      <c r="C140" s="1">
        <v>39</v>
      </c>
      <c r="D140" s="1">
        <v>965768</v>
      </c>
      <c r="E140" s="2">
        <v>41847</v>
      </c>
      <c r="F140" s="1" t="s">
        <v>58</v>
      </c>
      <c r="G140" s="1" t="s">
        <v>41</v>
      </c>
      <c r="H140" s="1">
        <v>1000</v>
      </c>
      <c r="I140" s="1">
        <v>1302.4000000000001</v>
      </c>
      <c r="J140" s="1">
        <v>6000000</v>
      </c>
      <c r="K140" s="1">
        <v>603948</v>
      </c>
      <c r="L140" s="1" t="s">
        <v>42</v>
      </c>
      <c r="M140" s="1" t="s">
        <v>162</v>
      </c>
      <c r="N140" s="1" t="s">
        <v>44</v>
      </c>
      <c r="O140" s="1" t="s">
        <v>127</v>
      </c>
      <c r="P140" s="1" t="s">
        <v>86</v>
      </c>
      <c r="Q140" s="1">
        <v>47200</v>
      </c>
      <c r="R140" s="1">
        <v>-69700</v>
      </c>
      <c r="S140" s="2">
        <v>42052</v>
      </c>
      <c r="T140" s="1" t="s">
        <v>76</v>
      </c>
      <c r="U140" s="1" t="s">
        <v>77</v>
      </c>
      <c r="V140" s="1" t="s">
        <v>108</v>
      </c>
      <c r="W140" s="1" t="s">
        <v>137</v>
      </c>
      <c r="X140" s="1" t="s">
        <v>78</v>
      </c>
      <c r="Y140" s="1" t="s">
        <v>123</v>
      </c>
      <c r="Z140" s="1" t="s">
        <v>304</v>
      </c>
      <c r="AA140" s="1">
        <v>12</v>
      </c>
      <c r="AB140" s="1">
        <v>3</v>
      </c>
      <c r="AC140" s="1" t="s">
        <v>80</v>
      </c>
      <c r="AD140" s="1">
        <v>2</v>
      </c>
      <c r="AE140" s="1">
        <v>3</v>
      </c>
      <c r="AF140" s="1" t="s">
        <v>54</v>
      </c>
      <c r="AG140" s="1">
        <v>36300</v>
      </c>
      <c r="AH140" s="1">
        <v>3300</v>
      </c>
      <c r="AI140" s="1">
        <v>9900</v>
      </c>
      <c r="AJ140" s="1">
        <v>23100</v>
      </c>
      <c r="AK140" s="1" t="s">
        <v>130</v>
      </c>
      <c r="AL140" s="1" t="s">
        <v>173</v>
      </c>
      <c r="AM140" s="1">
        <v>2013</v>
      </c>
      <c r="AN140" s="1" t="s">
        <v>83</v>
      </c>
      <c r="AO140">
        <f t="shared" si="7"/>
        <v>0</v>
      </c>
    </row>
    <row r="141" spans="2:41" x14ac:dyDescent="0.25">
      <c r="B141" s="1">
        <v>166</v>
      </c>
      <c r="C141" s="1">
        <v>38</v>
      </c>
      <c r="D141" s="1">
        <v>414779</v>
      </c>
      <c r="E141" s="2">
        <v>33917</v>
      </c>
      <c r="F141" s="1" t="s">
        <v>84</v>
      </c>
      <c r="G141" s="1" t="s">
        <v>70</v>
      </c>
      <c r="H141" s="1">
        <v>2000</v>
      </c>
      <c r="I141" s="1">
        <v>1588.55</v>
      </c>
      <c r="J141" s="1">
        <v>0</v>
      </c>
      <c r="K141" s="1">
        <v>435758</v>
      </c>
      <c r="L141" s="1" t="s">
        <v>42</v>
      </c>
      <c r="M141" s="1" t="s">
        <v>43</v>
      </c>
      <c r="N141" s="1" t="s">
        <v>136</v>
      </c>
      <c r="O141" s="1" t="s">
        <v>182</v>
      </c>
      <c r="P141" s="1" t="s">
        <v>86</v>
      </c>
      <c r="Q141" s="1">
        <v>59600</v>
      </c>
      <c r="R141" s="1">
        <v>-32100</v>
      </c>
      <c r="S141" s="2">
        <v>42013</v>
      </c>
      <c r="T141" s="1" t="s">
        <v>47</v>
      </c>
      <c r="U141" s="1" t="s">
        <v>48</v>
      </c>
      <c r="V141" s="1" t="s">
        <v>108</v>
      </c>
      <c r="W141" s="1" t="s">
        <v>121</v>
      </c>
      <c r="X141" s="1" t="s">
        <v>114</v>
      </c>
      <c r="Y141" s="1" t="s">
        <v>52</v>
      </c>
      <c r="Z141" s="1" t="s">
        <v>305</v>
      </c>
      <c r="AA141" s="1">
        <v>8</v>
      </c>
      <c r="AB141" s="1">
        <v>1</v>
      </c>
      <c r="AC141" s="1" t="s">
        <v>80</v>
      </c>
      <c r="AD141" s="1">
        <v>0</v>
      </c>
      <c r="AE141" s="1">
        <v>0</v>
      </c>
      <c r="AF141" s="1" t="s">
        <v>63</v>
      </c>
      <c r="AG141" s="1">
        <v>40320</v>
      </c>
      <c r="AH141" s="1">
        <v>5760</v>
      </c>
      <c r="AI141" s="1">
        <v>5760</v>
      </c>
      <c r="AJ141" s="1">
        <v>28800</v>
      </c>
      <c r="AK141" s="1" t="s">
        <v>154</v>
      </c>
      <c r="AL141" s="1" t="s">
        <v>164</v>
      </c>
      <c r="AM141" s="1">
        <v>2001</v>
      </c>
      <c r="AN141" s="1" t="s">
        <v>83</v>
      </c>
      <c r="AO141">
        <f t="shared" si="7"/>
        <v>0</v>
      </c>
    </row>
    <row r="142" spans="2:41" x14ac:dyDescent="0.25">
      <c r="B142" s="1">
        <v>165</v>
      </c>
      <c r="C142" s="1">
        <v>32</v>
      </c>
      <c r="D142" s="1">
        <v>428230</v>
      </c>
      <c r="E142" s="2">
        <v>41064</v>
      </c>
      <c r="F142" s="1" t="s">
        <v>58</v>
      </c>
      <c r="G142" s="1" t="s">
        <v>92</v>
      </c>
      <c r="H142" s="1">
        <v>500</v>
      </c>
      <c r="I142" s="1">
        <v>1399.26</v>
      </c>
      <c r="J142" s="1">
        <v>0</v>
      </c>
      <c r="K142" s="1">
        <v>611586</v>
      </c>
      <c r="L142" s="1" t="s">
        <v>71</v>
      </c>
      <c r="M142" s="1" t="s">
        <v>132</v>
      </c>
      <c r="N142" s="1" t="s">
        <v>98</v>
      </c>
      <c r="O142" s="1" t="s">
        <v>265</v>
      </c>
      <c r="P142" s="1" t="s">
        <v>75</v>
      </c>
      <c r="Q142" s="1">
        <v>70500</v>
      </c>
      <c r="R142" s="1">
        <v>0</v>
      </c>
      <c r="S142" s="2">
        <v>42043</v>
      </c>
      <c r="T142" s="1" t="s">
        <v>139</v>
      </c>
      <c r="U142" s="1" t="s">
        <v>63</v>
      </c>
      <c r="V142" s="1" t="s">
        <v>64</v>
      </c>
      <c r="W142" s="1" t="s">
        <v>50</v>
      </c>
      <c r="X142" s="1" t="s">
        <v>176</v>
      </c>
      <c r="Y142" s="1" t="s">
        <v>157</v>
      </c>
      <c r="Z142" s="1" t="s">
        <v>306</v>
      </c>
      <c r="AA142" s="1">
        <v>9</v>
      </c>
      <c r="AB142" s="1">
        <v>1</v>
      </c>
      <c r="AC142" s="1" t="s">
        <v>63</v>
      </c>
      <c r="AD142" s="1">
        <v>2</v>
      </c>
      <c r="AE142" s="1">
        <v>0</v>
      </c>
      <c r="AF142" s="1" t="s">
        <v>63</v>
      </c>
      <c r="AG142" s="1">
        <v>3960</v>
      </c>
      <c r="AH142" s="1">
        <v>330</v>
      </c>
      <c r="AI142" s="1">
        <v>660</v>
      </c>
      <c r="AJ142" s="1">
        <v>2970</v>
      </c>
      <c r="AK142" s="1" t="s">
        <v>188</v>
      </c>
      <c r="AL142" s="1" t="s">
        <v>202</v>
      </c>
      <c r="AM142" s="1">
        <v>1998</v>
      </c>
      <c r="AN142" s="1" t="s">
        <v>83</v>
      </c>
      <c r="AO142">
        <f t="shared" si="7"/>
        <v>0</v>
      </c>
    </row>
    <row r="143" spans="2:41" x14ac:dyDescent="0.25">
      <c r="B143" s="1">
        <v>274</v>
      </c>
      <c r="C143" s="1">
        <v>43</v>
      </c>
      <c r="D143" s="1">
        <v>517240</v>
      </c>
      <c r="E143" s="2">
        <v>37024</v>
      </c>
      <c r="F143" s="1" t="s">
        <v>40</v>
      </c>
      <c r="G143" s="1" t="s">
        <v>70</v>
      </c>
      <c r="H143" s="1">
        <v>2000</v>
      </c>
      <c r="I143" s="1">
        <v>1352.31</v>
      </c>
      <c r="J143" s="1">
        <v>0</v>
      </c>
      <c r="K143" s="1">
        <v>465263</v>
      </c>
      <c r="L143" s="1" t="s">
        <v>42</v>
      </c>
      <c r="M143" s="1" t="s">
        <v>142</v>
      </c>
      <c r="N143" s="1" t="s">
        <v>190</v>
      </c>
      <c r="O143" s="1" t="s">
        <v>180</v>
      </c>
      <c r="P143" s="1" t="s">
        <v>120</v>
      </c>
      <c r="Q143" s="1">
        <v>40700</v>
      </c>
      <c r="R143" s="1">
        <v>-47300</v>
      </c>
      <c r="S143" s="2">
        <v>42041</v>
      </c>
      <c r="T143" s="1" t="s">
        <v>47</v>
      </c>
      <c r="U143" s="1" t="s">
        <v>87</v>
      </c>
      <c r="V143" s="1" t="s">
        <v>49</v>
      </c>
      <c r="W143" s="1" t="s">
        <v>100</v>
      </c>
      <c r="X143" s="1" t="s">
        <v>78</v>
      </c>
      <c r="Y143" s="1" t="s">
        <v>128</v>
      </c>
      <c r="Z143" s="1" t="s">
        <v>307</v>
      </c>
      <c r="AA143" s="1">
        <v>22</v>
      </c>
      <c r="AB143" s="1">
        <v>1</v>
      </c>
      <c r="AC143" s="1" t="s">
        <v>54</v>
      </c>
      <c r="AD143" s="1">
        <v>0</v>
      </c>
      <c r="AE143" s="1">
        <v>3</v>
      </c>
      <c r="AF143" s="1" t="s">
        <v>54</v>
      </c>
      <c r="AG143" s="1">
        <v>63840</v>
      </c>
      <c r="AH143" s="1">
        <v>10640</v>
      </c>
      <c r="AI143" s="1">
        <v>10640</v>
      </c>
      <c r="AJ143" s="1">
        <v>42560</v>
      </c>
      <c r="AK143" s="1" t="s">
        <v>188</v>
      </c>
      <c r="AL143" s="1" t="s">
        <v>204</v>
      </c>
      <c r="AM143" s="1">
        <v>2006</v>
      </c>
      <c r="AN143" s="1" t="s">
        <v>57</v>
      </c>
      <c r="AO143">
        <f t="shared" si="7"/>
        <v>0</v>
      </c>
    </row>
    <row r="144" spans="2:41" x14ac:dyDescent="0.25">
      <c r="B144" s="1">
        <v>81</v>
      </c>
      <c r="C144" s="1">
        <v>28</v>
      </c>
      <c r="D144" s="1">
        <v>469874</v>
      </c>
      <c r="E144" s="2">
        <v>40803</v>
      </c>
      <c r="F144" s="1" t="s">
        <v>84</v>
      </c>
      <c r="G144" s="1" t="s">
        <v>41</v>
      </c>
      <c r="H144" s="1">
        <v>1000</v>
      </c>
      <c r="I144" s="1">
        <v>1139</v>
      </c>
      <c r="J144" s="1">
        <v>6000000</v>
      </c>
      <c r="K144" s="1">
        <v>617858</v>
      </c>
      <c r="L144" s="1" t="s">
        <v>71</v>
      </c>
      <c r="M144" s="1" t="s">
        <v>125</v>
      </c>
      <c r="N144" s="1" t="s">
        <v>73</v>
      </c>
      <c r="O144" s="1" t="s">
        <v>45</v>
      </c>
      <c r="P144" s="1" t="s">
        <v>46</v>
      </c>
      <c r="Q144" s="1">
        <v>42400</v>
      </c>
      <c r="R144" s="1">
        <v>0</v>
      </c>
      <c r="S144" s="2">
        <v>42018</v>
      </c>
      <c r="T144" s="1" t="s">
        <v>76</v>
      </c>
      <c r="U144" s="1" t="s">
        <v>87</v>
      </c>
      <c r="V144" s="1" t="s">
        <v>49</v>
      </c>
      <c r="W144" s="1" t="s">
        <v>100</v>
      </c>
      <c r="X144" s="1" t="s">
        <v>51</v>
      </c>
      <c r="Y144" s="1" t="s">
        <v>128</v>
      </c>
      <c r="Z144" s="1" t="s">
        <v>308</v>
      </c>
      <c r="AA144" s="1">
        <v>0</v>
      </c>
      <c r="AB144" s="1">
        <v>3</v>
      </c>
      <c r="AC144" s="1" t="s">
        <v>63</v>
      </c>
      <c r="AD144" s="1">
        <v>1</v>
      </c>
      <c r="AE144" s="1">
        <v>2</v>
      </c>
      <c r="AF144" s="1" t="s">
        <v>63</v>
      </c>
      <c r="AG144" s="1">
        <v>44730</v>
      </c>
      <c r="AH144" s="1">
        <v>4970</v>
      </c>
      <c r="AI144" s="1">
        <v>4970</v>
      </c>
      <c r="AJ144" s="1">
        <v>34790</v>
      </c>
      <c r="AK144" s="1" t="s">
        <v>55</v>
      </c>
      <c r="AL144" s="1" t="s">
        <v>56</v>
      </c>
      <c r="AM144" s="1">
        <v>2000</v>
      </c>
      <c r="AN144" s="1" t="s">
        <v>57</v>
      </c>
      <c r="AO144">
        <f t="shared" ref="AO144:AO207" si="8">COUNTBLANK(B144:AN144)</f>
        <v>0</v>
      </c>
    </row>
    <row r="145" spans="2:41" x14ac:dyDescent="0.25">
      <c r="B145" s="1">
        <v>280</v>
      </c>
      <c r="C145" s="1">
        <v>45</v>
      </c>
      <c r="D145" s="1">
        <v>718428</v>
      </c>
      <c r="E145" s="2">
        <v>40739</v>
      </c>
      <c r="F145" s="1" t="s">
        <v>58</v>
      </c>
      <c r="G145" s="1" t="s">
        <v>41</v>
      </c>
      <c r="H145" s="1">
        <v>1000</v>
      </c>
      <c r="I145" s="1">
        <v>1397.67</v>
      </c>
      <c r="J145" s="1">
        <v>0</v>
      </c>
      <c r="K145" s="1">
        <v>607889</v>
      </c>
      <c r="L145" s="1" t="s">
        <v>42</v>
      </c>
      <c r="M145" s="1" t="s">
        <v>162</v>
      </c>
      <c r="N145" s="1" t="s">
        <v>59</v>
      </c>
      <c r="O145" s="1" t="s">
        <v>119</v>
      </c>
      <c r="P145" s="1" t="s">
        <v>120</v>
      </c>
      <c r="Q145" s="1">
        <v>57900</v>
      </c>
      <c r="R145" s="1">
        <v>0</v>
      </c>
      <c r="S145" s="2">
        <v>42026</v>
      </c>
      <c r="T145" s="1" t="s">
        <v>76</v>
      </c>
      <c r="U145" s="1" t="s">
        <v>87</v>
      </c>
      <c r="V145" s="1" t="s">
        <v>64</v>
      </c>
      <c r="W145" s="1" t="s">
        <v>121</v>
      </c>
      <c r="X145" s="1" t="s">
        <v>78</v>
      </c>
      <c r="Y145" s="1" t="s">
        <v>88</v>
      </c>
      <c r="Z145" s="1" t="s">
        <v>309</v>
      </c>
      <c r="AA145" s="1">
        <v>0</v>
      </c>
      <c r="AB145" s="1">
        <v>3</v>
      </c>
      <c r="AC145" s="1" t="s">
        <v>54</v>
      </c>
      <c r="AD145" s="1">
        <v>1</v>
      </c>
      <c r="AE145" s="1">
        <v>2</v>
      </c>
      <c r="AF145" s="1" t="s">
        <v>80</v>
      </c>
      <c r="AG145" s="1">
        <v>84720</v>
      </c>
      <c r="AH145" s="1">
        <v>14120</v>
      </c>
      <c r="AI145" s="1">
        <v>14120</v>
      </c>
      <c r="AJ145" s="1">
        <v>56480</v>
      </c>
      <c r="AK145" s="1" t="s">
        <v>130</v>
      </c>
      <c r="AL145" s="1" t="s">
        <v>173</v>
      </c>
      <c r="AM145" s="1">
        <v>1999</v>
      </c>
      <c r="AN145" s="1" t="s">
        <v>83</v>
      </c>
      <c r="AO145">
        <f t="shared" si="8"/>
        <v>0</v>
      </c>
    </row>
    <row r="146" spans="2:41" x14ac:dyDescent="0.25">
      <c r="B146" s="1">
        <v>194</v>
      </c>
      <c r="C146" s="1">
        <v>39</v>
      </c>
      <c r="D146" s="1">
        <v>620215</v>
      </c>
      <c r="E146" s="2">
        <v>38560</v>
      </c>
      <c r="F146" s="1" t="s">
        <v>58</v>
      </c>
      <c r="G146" s="1" t="s">
        <v>41</v>
      </c>
      <c r="H146" s="1">
        <v>500</v>
      </c>
      <c r="I146" s="1">
        <v>823.17</v>
      </c>
      <c r="J146" s="1">
        <v>0</v>
      </c>
      <c r="K146" s="1">
        <v>455689</v>
      </c>
      <c r="L146" s="1" t="s">
        <v>42</v>
      </c>
      <c r="M146" s="1" t="s">
        <v>125</v>
      </c>
      <c r="N146" s="1" t="s">
        <v>186</v>
      </c>
      <c r="O146" s="1" t="s">
        <v>166</v>
      </c>
      <c r="P146" s="1" t="s">
        <v>75</v>
      </c>
      <c r="Q146" s="1">
        <v>0</v>
      </c>
      <c r="R146" s="1">
        <v>0</v>
      </c>
      <c r="S146" s="2">
        <v>42058</v>
      </c>
      <c r="T146" s="1" t="s">
        <v>76</v>
      </c>
      <c r="U146" s="1" t="s">
        <v>87</v>
      </c>
      <c r="V146" s="1" t="s">
        <v>49</v>
      </c>
      <c r="W146" s="1" t="s">
        <v>121</v>
      </c>
      <c r="X146" s="1" t="s">
        <v>114</v>
      </c>
      <c r="Y146" s="1" t="s">
        <v>52</v>
      </c>
      <c r="Z146" s="1" t="s">
        <v>310</v>
      </c>
      <c r="AA146" s="1">
        <v>3</v>
      </c>
      <c r="AB146" s="1">
        <v>3</v>
      </c>
      <c r="AC146" s="1" t="s">
        <v>63</v>
      </c>
      <c r="AD146" s="1">
        <v>2</v>
      </c>
      <c r="AE146" s="1">
        <v>2</v>
      </c>
      <c r="AF146" s="1" t="s">
        <v>80</v>
      </c>
      <c r="AG146" s="1">
        <v>61500</v>
      </c>
      <c r="AH146" s="1">
        <v>6150</v>
      </c>
      <c r="AI146" s="1">
        <v>12300</v>
      </c>
      <c r="AJ146" s="1">
        <v>43050</v>
      </c>
      <c r="AK146" s="1" t="s">
        <v>81</v>
      </c>
      <c r="AL146" s="1" t="s">
        <v>82</v>
      </c>
      <c r="AM146" s="1">
        <v>2012</v>
      </c>
      <c r="AN146" s="1" t="s">
        <v>83</v>
      </c>
      <c r="AO146">
        <f t="shared" si="8"/>
        <v>0</v>
      </c>
    </row>
    <row r="147" spans="2:41" x14ac:dyDescent="0.25">
      <c r="B147" s="1">
        <v>112</v>
      </c>
      <c r="C147" s="1">
        <v>27</v>
      </c>
      <c r="D147" s="1">
        <v>618659</v>
      </c>
      <c r="E147" s="2">
        <v>38643</v>
      </c>
      <c r="F147" s="1" t="s">
        <v>40</v>
      </c>
      <c r="G147" s="1" t="s">
        <v>70</v>
      </c>
      <c r="H147" s="1">
        <v>500</v>
      </c>
      <c r="I147" s="1">
        <v>965.13</v>
      </c>
      <c r="J147" s="1">
        <v>0</v>
      </c>
      <c r="K147" s="1">
        <v>450341</v>
      </c>
      <c r="L147" s="1" t="s">
        <v>71</v>
      </c>
      <c r="M147" s="1" t="s">
        <v>125</v>
      </c>
      <c r="N147" s="1" t="s">
        <v>98</v>
      </c>
      <c r="O147" s="1" t="s">
        <v>265</v>
      </c>
      <c r="P147" s="1" t="s">
        <v>86</v>
      </c>
      <c r="Q147" s="1">
        <v>60000</v>
      </c>
      <c r="R147" s="1">
        <v>-54800</v>
      </c>
      <c r="S147" s="2">
        <v>42057</v>
      </c>
      <c r="T147" s="1" t="s">
        <v>76</v>
      </c>
      <c r="U147" s="1" t="s">
        <v>87</v>
      </c>
      <c r="V147" s="1" t="s">
        <v>49</v>
      </c>
      <c r="W147" s="1" t="s">
        <v>137</v>
      </c>
      <c r="X147" s="1" t="s">
        <v>122</v>
      </c>
      <c r="Y147" s="1" t="s">
        <v>88</v>
      </c>
      <c r="Z147" s="1" t="s">
        <v>311</v>
      </c>
      <c r="AA147" s="1">
        <v>21</v>
      </c>
      <c r="AB147" s="1">
        <v>3</v>
      </c>
      <c r="AC147" s="1" t="s">
        <v>63</v>
      </c>
      <c r="AD147" s="1">
        <v>0</v>
      </c>
      <c r="AE147" s="1">
        <v>1</v>
      </c>
      <c r="AF147" s="1" t="s">
        <v>63</v>
      </c>
      <c r="AG147" s="1">
        <v>51000</v>
      </c>
      <c r="AH147" s="1">
        <v>8500</v>
      </c>
      <c r="AI147" s="1">
        <v>8500</v>
      </c>
      <c r="AJ147" s="1">
        <v>34000</v>
      </c>
      <c r="AK147" s="1" t="s">
        <v>105</v>
      </c>
      <c r="AL147" s="1" t="s">
        <v>106</v>
      </c>
      <c r="AM147" s="1">
        <v>2013</v>
      </c>
      <c r="AN147" s="1" t="s">
        <v>83</v>
      </c>
      <c r="AO147">
        <f t="shared" si="8"/>
        <v>0</v>
      </c>
    </row>
    <row r="148" spans="2:41" x14ac:dyDescent="0.25">
      <c r="B148" s="1">
        <v>24</v>
      </c>
      <c r="C148" s="1">
        <v>33</v>
      </c>
      <c r="D148" s="1">
        <v>649082</v>
      </c>
      <c r="E148" s="2">
        <v>35083</v>
      </c>
      <c r="F148" s="1" t="s">
        <v>84</v>
      </c>
      <c r="G148" s="1" t="s">
        <v>92</v>
      </c>
      <c r="H148" s="1">
        <v>1000</v>
      </c>
      <c r="I148" s="1">
        <v>1922.84</v>
      </c>
      <c r="J148" s="1">
        <v>0</v>
      </c>
      <c r="K148" s="1">
        <v>431277</v>
      </c>
      <c r="L148" s="1" t="s">
        <v>71</v>
      </c>
      <c r="M148" s="1" t="s">
        <v>132</v>
      </c>
      <c r="N148" s="1" t="s">
        <v>59</v>
      </c>
      <c r="O148" s="1" t="s">
        <v>133</v>
      </c>
      <c r="P148" s="1" t="s">
        <v>120</v>
      </c>
      <c r="Q148" s="1">
        <v>0</v>
      </c>
      <c r="R148" s="1">
        <v>-45200</v>
      </c>
      <c r="S148" s="2">
        <v>42028</v>
      </c>
      <c r="T148" s="1" t="s">
        <v>47</v>
      </c>
      <c r="U148" s="1" t="s">
        <v>48</v>
      </c>
      <c r="V148" s="1" t="s">
        <v>108</v>
      </c>
      <c r="W148" s="1" t="s">
        <v>50</v>
      </c>
      <c r="X148" s="1" t="s">
        <v>114</v>
      </c>
      <c r="Y148" s="1" t="s">
        <v>128</v>
      </c>
      <c r="Z148" s="1" t="s">
        <v>312</v>
      </c>
      <c r="AA148" s="1">
        <v>0</v>
      </c>
      <c r="AB148" s="1">
        <v>1</v>
      </c>
      <c r="AC148" s="1" t="s">
        <v>63</v>
      </c>
      <c r="AD148" s="1">
        <v>2</v>
      </c>
      <c r="AE148" s="1">
        <v>1</v>
      </c>
      <c r="AF148" s="1" t="s">
        <v>80</v>
      </c>
      <c r="AG148" s="1">
        <v>46800</v>
      </c>
      <c r="AH148" s="1">
        <v>4680</v>
      </c>
      <c r="AI148" s="1">
        <v>9360</v>
      </c>
      <c r="AJ148" s="1">
        <v>32760</v>
      </c>
      <c r="AK148" s="1" t="s">
        <v>198</v>
      </c>
      <c r="AL148" s="1" t="s">
        <v>199</v>
      </c>
      <c r="AM148" s="1">
        <v>2002</v>
      </c>
      <c r="AN148" s="1" t="s">
        <v>83</v>
      </c>
      <c r="AO148">
        <f t="shared" si="8"/>
        <v>0</v>
      </c>
    </row>
    <row r="149" spans="2:41" x14ac:dyDescent="0.25">
      <c r="B149" s="1">
        <v>93</v>
      </c>
      <c r="C149" s="1">
        <v>32</v>
      </c>
      <c r="D149" s="1">
        <v>437573</v>
      </c>
      <c r="E149" s="2">
        <v>38624</v>
      </c>
      <c r="F149" s="1" t="s">
        <v>40</v>
      </c>
      <c r="G149" s="1" t="s">
        <v>41</v>
      </c>
      <c r="H149" s="1">
        <v>2000</v>
      </c>
      <c r="I149" s="1">
        <v>1624.82</v>
      </c>
      <c r="J149" s="1">
        <v>0</v>
      </c>
      <c r="K149" s="1">
        <v>454656</v>
      </c>
      <c r="L149" s="1" t="s">
        <v>42</v>
      </c>
      <c r="M149" s="1" t="s">
        <v>72</v>
      </c>
      <c r="N149" s="1" t="s">
        <v>126</v>
      </c>
      <c r="O149" s="1" t="s">
        <v>180</v>
      </c>
      <c r="P149" s="1" t="s">
        <v>86</v>
      </c>
      <c r="Q149" s="1">
        <v>65300</v>
      </c>
      <c r="R149" s="1">
        <v>-65600</v>
      </c>
      <c r="S149" s="2">
        <v>42044</v>
      </c>
      <c r="T149" s="1" t="s">
        <v>47</v>
      </c>
      <c r="U149" s="1" t="s">
        <v>48</v>
      </c>
      <c r="V149" s="1" t="s">
        <v>64</v>
      </c>
      <c r="W149" s="1" t="s">
        <v>137</v>
      </c>
      <c r="X149" s="1" t="s">
        <v>114</v>
      </c>
      <c r="Y149" s="1" t="s">
        <v>128</v>
      </c>
      <c r="Z149" s="1" t="s">
        <v>313</v>
      </c>
      <c r="AA149" s="1">
        <v>16</v>
      </c>
      <c r="AB149" s="1">
        <v>1</v>
      </c>
      <c r="AC149" s="1" t="s">
        <v>63</v>
      </c>
      <c r="AD149" s="1">
        <v>1</v>
      </c>
      <c r="AE149" s="1">
        <v>1</v>
      </c>
      <c r="AF149" s="1" t="s">
        <v>63</v>
      </c>
      <c r="AG149" s="1">
        <v>78120</v>
      </c>
      <c r="AH149" s="1">
        <v>17360</v>
      </c>
      <c r="AI149" s="1">
        <v>8680</v>
      </c>
      <c r="AJ149" s="1">
        <v>52080</v>
      </c>
      <c r="AK149" s="1" t="s">
        <v>188</v>
      </c>
      <c r="AL149" s="1" t="s">
        <v>189</v>
      </c>
      <c r="AM149" s="1">
        <v>2006</v>
      </c>
      <c r="AN149" s="1" t="s">
        <v>83</v>
      </c>
      <c r="AO149">
        <f t="shared" si="8"/>
        <v>0</v>
      </c>
    </row>
    <row r="150" spans="2:41" x14ac:dyDescent="0.25">
      <c r="B150" s="1">
        <v>171</v>
      </c>
      <c r="C150" s="1">
        <v>34</v>
      </c>
      <c r="D150" s="1">
        <v>964657</v>
      </c>
      <c r="E150" s="2">
        <v>35479</v>
      </c>
      <c r="F150" s="1" t="s">
        <v>58</v>
      </c>
      <c r="G150" s="1" t="s">
        <v>41</v>
      </c>
      <c r="H150" s="1">
        <v>2000</v>
      </c>
      <c r="I150" s="1">
        <v>1277.25</v>
      </c>
      <c r="J150" s="1">
        <v>0</v>
      </c>
      <c r="K150" s="1">
        <v>605169</v>
      </c>
      <c r="L150" s="1" t="s">
        <v>71</v>
      </c>
      <c r="M150" s="1" t="s">
        <v>142</v>
      </c>
      <c r="N150" s="1" t="s">
        <v>126</v>
      </c>
      <c r="O150" s="1" t="s">
        <v>156</v>
      </c>
      <c r="P150" s="1" t="s">
        <v>61</v>
      </c>
      <c r="Q150" s="1">
        <v>84900</v>
      </c>
      <c r="R150" s="1">
        <v>0</v>
      </c>
      <c r="S150" s="2">
        <v>42023</v>
      </c>
      <c r="T150" s="1" t="s">
        <v>47</v>
      </c>
      <c r="U150" s="1" t="s">
        <v>77</v>
      </c>
      <c r="V150" s="1" t="s">
        <v>49</v>
      </c>
      <c r="W150" s="1" t="s">
        <v>50</v>
      </c>
      <c r="X150" s="1" t="s">
        <v>78</v>
      </c>
      <c r="Y150" s="1" t="s">
        <v>103</v>
      </c>
      <c r="Z150" s="1" t="s">
        <v>314</v>
      </c>
      <c r="AA150" s="1">
        <v>14</v>
      </c>
      <c r="AB150" s="1">
        <v>1</v>
      </c>
      <c r="AC150" s="1" t="s">
        <v>80</v>
      </c>
      <c r="AD150" s="1">
        <v>1</v>
      </c>
      <c r="AE150" s="1">
        <v>2</v>
      </c>
      <c r="AF150" s="1" t="s">
        <v>63</v>
      </c>
      <c r="AG150" s="1">
        <v>69200</v>
      </c>
      <c r="AH150" s="1">
        <v>13840</v>
      </c>
      <c r="AI150" s="1">
        <v>6920</v>
      </c>
      <c r="AJ150" s="1">
        <v>48440</v>
      </c>
      <c r="AK150" s="1" t="s">
        <v>215</v>
      </c>
      <c r="AL150" s="1" t="s">
        <v>216</v>
      </c>
      <c r="AM150" s="1">
        <v>1996</v>
      </c>
      <c r="AN150" s="1" t="s">
        <v>57</v>
      </c>
      <c r="AO150">
        <f t="shared" si="8"/>
        <v>0</v>
      </c>
    </row>
    <row r="151" spans="2:41" x14ac:dyDescent="0.25">
      <c r="B151" s="1">
        <v>200</v>
      </c>
      <c r="C151" s="1">
        <v>40</v>
      </c>
      <c r="D151" s="1">
        <v>932502</v>
      </c>
      <c r="E151" s="2">
        <v>40309</v>
      </c>
      <c r="F151" s="1" t="s">
        <v>84</v>
      </c>
      <c r="G151" s="1" t="s">
        <v>70</v>
      </c>
      <c r="H151" s="1">
        <v>1000</v>
      </c>
      <c r="I151" s="1">
        <v>1439.34</v>
      </c>
      <c r="J151" s="1">
        <v>0</v>
      </c>
      <c r="K151" s="1">
        <v>444822</v>
      </c>
      <c r="L151" s="1" t="s">
        <v>71</v>
      </c>
      <c r="M151" s="1" t="s">
        <v>132</v>
      </c>
      <c r="N151" s="1" t="s">
        <v>73</v>
      </c>
      <c r="O151" s="1" t="s">
        <v>265</v>
      </c>
      <c r="P151" s="1" t="s">
        <v>61</v>
      </c>
      <c r="Q151" s="1">
        <v>45300</v>
      </c>
      <c r="R151" s="1">
        <v>-20400</v>
      </c>
      <c r="S151" s="2">
        <v>42005</v>
      </c>
      <c r="T151" s="1" t="s">
        <v>62</v>
      </c>
      <c r="U151" s="1" t="s">
        <v>63</v>
      </c>
      <c r="V151" s="1" t="s">
        <v>64</v>
      </c>
      <c r="W151" s="1" t="s">
        <v>50</v>
      </c>
      <c r="X151" s="1" t="s">
        <v>65</v>
      </c>
      <c r="Y151" s="1" t="s">
        <v>66</v>
      </c>
      <c r="Z151" s="1" t="s">
        <v>315</v>
      </c>
      <c r="AA151" s="1">
        <v>9</v>
      </c>
      <c r="AB151" s="1">
        <v>1</v>
      </c>
      <c r="AC151" s="1" t="s">
        <v>63</v>
      </c>
      <c r="AD151" s="1">
        <v>0</v>
      </c>
      <c r="AE151" s="1">
        <v>0</v>
      </c>
      <c r="AF151" s="1" t="s">
        <v>80</v>
      </c>
      <c r="AG151" s="1">
        <v>3690</v>
      </c>
      <c r="AH151" s="1">
        <v>410</v>
      </c>
      <c r="AI151" s="1">
        <v>410</v>
      </c>
      <c r="AJ151" s="1">
        <v>2870</v>
      </c>
      <c r="AK151" s="1" t="s">
        <v>130</v>
      </c>
      <c r="AL151" s="1" t="s">
        <v>173</v>
      </c>
      <c r="AM151" s="1">
        <v>2015</v>
      </c>
      <c r="AN151" s="1" t="s">
        <v>83</v>
      </c>
      <c r="AO151">
        <f t="shared" si="8"/>
        <v>0</v>
      </c>
    </row>
    <row r="152" spans="2:41" x14ac:dyDescent="0.25">
      <c r="B152" s="1">
        <v>120</v>
      </c>
      <c r="C152" s="1">
        <v>28</v>
      </c>
      <c r="D152" s="1">
        <v>434507</v>
      </c>
      <c r="E152" s="2">
        <v>39850</v>
      </c>
      <c r="F152" s="1" t="s">
        <v>84</v>
      </c>
      <c r="G152" s="1" t="s">
        <v>41</v>
      </c>
      <c r="H152" s="1">
        <v>1000</v>
      </c>
      <c r="I152" s="1">
        <v>1281.27</v>
      </c>
      <c r="J152" s="1">
        <v>0</v>
      </c>
      <c r="K152" s="1">
        <v>447442</v>
      </c>
      <c r="L152" s="1" t="s">
        <v>71</v>
      </c>
      <c r="M152" s="1" t="s">
        <v>72</v>
      </c>
      <c r="N152" s="1" t="s">
        <v>98</v>
      </c>
      <c r="O152" s="1" t="s">
        <v>113</v>
      </c>
      <c r="P152" s="1" t="s">
        <v>143</v>
      </c>
      <c r="Q152" s="1">
        <v>68900</v>
      </c>
      <c r="R152" s="1">
        <v>0</v>
      </c>
      <c r="S152" s="2">
        <v>42011</v>
      </c>
      <c r="T152" s="1" t="s">
        <v>76</v>
      </c>
      <c r="U152" s="1" t="s">
        <v>77</v>
      </c>
      <c r="V152" s="1" t="s">
        <v>64</v>
      </c>
      <c r="W152" s="1" t="s">
        <v>100</v>
      </c>
      <c r="X152" s="1" t="s">
        <v>51</v>
      </c>
      <c r="Y152" s="1" t="s">
        <v>103</v>
      </c>
      <c r="Z152" s="1" t="s">
        <v>316</v>
      </c>
      <c r="AA152" s="1">
        <v>9</v>
      </c>
      <c r="AB152" s="1">
        <v>3</v>
      </c>
      <c r="AC152" s="1" t="s">
        <v>80</v>
      </c>
      <c r="AD152" s="1">
        <v>0</v>
      </c>
      <c r="AE152" s="1">
        <v>3</v>
      </c>
      <c r="AF152" s="1" t="s">
        <v>63</v>
      </c>
      <c r="AG152" s="1">
        <v>65500</v>
      </c>
      <c r="AH152" s="1">
        <v>6550</v>
      </c>
      <c r="AI152" s="1">
        <v>6550</v>
      </c>
      <c r="AJ152" s="1">
        <v>52400</v>
      </c>
      <c r="AK152" s="1" t="s">
        <v>188</v>
      </c>
      <c r="AL152" s="1" t="s">
        <v>204</v>
      </c>
      <c r="AM152" s="1">
        <v>2010</v>
      </c>
      <c r="AN152" s="1" t="s">
        <v>83</v>
      </c>
      <c r="AO152">
        <f t="shared" si="8"/>
        <v>0</v>
      </c>
    </row>
    <row r="153" spans="2:41" x14ac:dyDescent="0.25">
      <c r="B153" s="1">
        <v>325</v>
      </c>
      <c r="C153" s="1">
        <v>46</v>
      </c>
      <c r="D153" s="1">
        <v>935277</v>
      </c>
      <c r="E153" s="2">
        <v>41464</v>
      </c>
      <c r="F153" s="1" t="s">
        <v>84</v>
      </c>
      <c r="G153" s="1" t="s">
        <v>92</v>
      </c>
      <c r="H153" s="1">
        <v>500</v>
      </c>
      <c r="I153" s="1">
        <v>1348.83</v>
      </c>
      <c r="J153" s="1">
        <v>0</v>
      </c>
      <c r="K153" s="1">
        <v>474360</v>
      </c>
      <c r="L153" s="1" t="s">
        <v>71</v>
      </c>
      <c r="M153" s="1" t="s">
        <v>132</v>
      </c>
      <c r="N153" s="1" t="s">
        <v>102</v>
      </c>
      <c r="O153" s="1" t="s">
        <v>180</v>
      </c>
      <c r="P153" s="1" t="s">
        <v>120</v>
      </c>
      <c r="Q153" s="1">
        <v>46300</v>
      </c>
      <c r="R153" s="1">
        <v>-77500</v>
      </c>
      <c r="S153" s="2">
        <v>42036</v>
      </c>
      <c r="T153" s="1" t="s">
        <v>76</v>
      </c>
      <c r="U153" s="1" t="s">
        <v>77</v>
      </c>
      <c r="V153" s="1" t="s">
        <v>64</v>
      </c>
      <c r="W153" s="1" t="s">
        <v>100</v>
      </c>
      <c r="X153" s="1" t="s">
        <v>122</v>
      </c>
      <c r="Y153" s="1" t="s">
        <v>103</v>
      </c>
      <c r="Z153" s="1" t="s">
        <v>317</v>
      </c>
      <c r="AA153" s="1">
        <v>21</v>
      </c>
      <c r="AB153" s="1">
        <v>3</v>
      </c>
      <c r="AC153" s="1" t="s">
        <v>63</v>
      </c>
      <c r="AD153" s="1">
        <v>1</v>
      </c>
      <c r="AE153" s="1">
        <v>2</v>
      </c>
      <c r="AF153" s="1" t="s">
        <v>54</v>
      </c>
      <c r="AG153" s="1">
        <v>76120</v>
      </c>
      <c r="AH153" s="1">
        <v>13840</v>
      </c>
      <c r="AI153" s="1">
        <v>6920</v>
      </c>
      <c r="AJ153" s="1">
        <v>55360</v>
      </c>
      <c r="AK153" s="1" t="s">
        <v>116</v>
      </c>
      <c r="AL153" s="1" t="s">
        <v>117</v>
      </c>
      <c r="AM153" s="1">
        <v>1999</v>
      </c>
      <c r="AN153" s="1" t="s">
        <v>83</v>
      </c>
      <c r="AO153">
        <f t="shared" si="8"/>
        <v>0</v>
      </c>
    </row>
    <row r="154" spans="2:41" x14ac:dyDescent="0.25">
      <c r="B154" s="1">
        <v>124</v>
      </c>
      <c r="C154" s="1">
        <v>32</v>
      </c>
      <c r="D154" s="1">
        <v>756054</v>
      </c>
      <c r="E154" s="2">
        <v>33761</v>
      </c>
      <c r="F154" s="1" t="s">
        <v>84</v>
      </c>
      <c r="G154" s="1" t="s">
        <v>41</v>
      </c>
      <c r="H154" s="1">
        <v>1000</v>
      </c>
      <c r="I154" s="1">
        <v>1198.1500000000001</v>
      </c>
      <c r="J154" s="1">
        <v>0</v>
      </c>
      <c r="K154" s="1">
        <v>447925</v>
      </c>
      <c r="L154" s="1" t="s">
        <v>71</v>
      </c>
      <c r="M154" s="1" t="s">
        <v>43</v>
      </c>
      <c r="N154" s="1" t="s">
        <v>112</v>
      </c>
      <c r="O154" s="1" t="s">
        <v>150</v>
      </c>
      <c r="P154" s="1" t="s">
        <v>143</v>
      </c>
      <c r="Q154" s="1">
        <v>0</v>
      </c>
      <c r="R154" s="1">
        <v>-43200</v>
      </c>
      <c r="S154" s="2">
        <v>42056</v>
      </c>
      <c r="T154" s="1" t="s">
        <v>76</v>
      </c>
      <c r="U154" s="1" t="s">
        <v>87</v>
      </c>
      <c r="V154" s="1" t="s">
        <v>108</v>
      </c>
      <c r="W154" s="1" t="s">
        <v>121</v>
      </c>
      <c r="X154" s="1" t="s">
        <v>65</v>
      </c>
      <c r="Y154" s="1" t="s">
        <v>103</v>
      </c>
      <c r="Z154" s="1" t="s">
        <v>318</v>
      </c>
      <c r="AA154" s="1">
        <v>19</v>
      </c>
      <c r="AB154" s="1">
        <v>3</v>
      </c>
      <c r="AC154" s="1" t="s">
        <v>80</v>
      </c>
      <c r="AD154" s="1">
        <v>0</v>
      </c>
      <c r="AE154" s="1">
        <v>2</v>
      </c>
      <c r="AF154" s="1" t="s">
        <v>54</v>
      </c>
      <c r="AG154" s="1">
        <v>73560</v>
      </c>
      <c r="AH154" s="1">
        <v>12260</v>
      </c>
      <c r="AI154" s="1">
        <v>12260</v>
      </c>
      <c r="AJ154" s="1">
        <v>49040</v>
      </c>
      <c r="AK154" s="1" t="s">
        <v>188</v>
      </c>
      <c r="AL154" s="1" t="s">
        <v>204</v>
      </c>
      <c r="AM154" s="1">
        <v>1995</v>
      </c>
      <c r="AN154" s="1" t="s">
        <v>83</v>
      </c>
      <c r="AO154">
        <f t="shared" si="8"/>
        <v>0</v>
      </c>
    </row>
    <row r="155" spans="2:41" x14ac:dyDescent="0.25">
      <c r="B155" s="1">
        <v>211</v>
      </c>
      <c r="C155" s="1">
        <v>35</v>
      </c>
      <c r="D155" s="1">
        <v>682387</v>
      </c>
      <c r="E155" s="2">
        <v>35862</v>
      </c>
      <c r="F155" s="1" t="s">
        <v>40</v>
      </c>
      <c r="G155" s="1" t="s">
        <v>70</v>
      </c>
      <c r="H155" s="1">
        <v>2000</v>
      </c>
      <c r="I155" s="1">
        <v>1221.22</v>
      </c>
      <c r="J155" s="1">
        <v>0</v>
      </c>
      <c r="K155" s="1">
        <v>451586</v>
      </c>
      <c r="L155" s="1" t="s">
        <v>42</v>
      </c>
      <c r="M155" s="1" t="s">
        <v>125</v>
      </c>
      <c r="N155" s="1" t="s">
        <v>59</v>
      </c>
      <c r="O155" s="1" t="s">
        <v>119</v>
      </c>
      <c r="P155" s="1" t="s">
        <v>61</v>
      </c>
      <c r="Q155" s="1">
        <v>76000</v>
      </c>
      <c r="R155" s="1">
        <v>0</v>
      </c>
      <c r="S155" s="2">
        <v>42025</v>
      </c>
      <c r="T155" s="1" t="s">
        <v>47</v>
      </c>
      <c r="U155" s="1" t="s">
        <v>77</v>
      </c>
      <c r="V155" s="1" t="s">
        <v>108</v>
      </c>
      <c r="W155" s="1" t="s">
        <v>50</v>
      </c>
      <c r="X155" s="1" t="s">
        <v>78</v>
      </c>
      <c r="Y155" s="1" t="s">
        <v>128</v>
      </c>
      <c r="Z155" s="1" t="s">
        <v>319</v>
      </c>
      <c r="AA155" s="1">
        <v>2</v>
      </c>
      <c r="AB155" s="1">
        <v>1</v>
      </c>
      <c r="AC155" s="1" t="s">
        <v>54</v>
      </c>
      <c r="AD155" s="1">
        <v>0</v>
      </c>
      <c r="AE155" s="1">
        <v>1</v>
      </c>
      <c r="AF155" s="1" t="s">
        <v>63</v>
      </c>
      <c r="AG155" s="1">
        <v>52030</v>
      </c>
      <c r="AH155" s="1">
        <v>9460</v>
      </c>
      <c r="AI155" s="1">
        <v>4730</v>
      </c>
      <c r="AJ155" s="1">
        <v>37840</v>
      </c>
      <c r="AK155" s="1" t="s">
        <v>68</v>
      </c>
      <c r="AL155" s="1" t="s">
        <v>69</v>
      </c>
      <c r="AM155" s="1">
        <v>2008</v>
      </c>
      <c r="AN155" s="1" t="s">
        <v>83</v>
      </c>
      <c r="AO155">
        <f t="shared" si="8"/>
        <v>0</v>
      </c>
    </row>
    <row r="156" spans="2:41" x14ac:dyDescent="0.25">
      <c r="B156" s="1">
        <v>287</v>
      </c>
      <c r="C156" s="1">
        <v>41</v>
      </c>
      <c r="D156" s="1">
        <v>456604</v>
      </c>
      <c r="E156" s="2">
        <v>38075</v>
      </c>
      <c r="F156" s="1" t="s">
        <v>84</v>
      </c>
      <c r="G156" s="1" t="s">
        <v>92</v>
      </c>
      <c r="H156" s="1">
        <v>2000</v>
      </c>
      <c r="I156" s="1">
        <v>968.74</v>
      </c>
      <c r="J156" s="1">
        <v>0</v>
      </c>
      <c r="K156" s="1">
        <v>477519</v>
      </c>
      <c r="L156" s="1" t="s">
        <v>42</v>
      </c>
      <c r="M156" s="1" t="s">
        <v>125</v>
      </c>
      <c r="N156" s="1" t="s">
        <v>146</v>
      </c>
      <c r="O156" s="1" t="s">
        <v>182</v>
      </c>
      <c r="P156" s="1" t="s">
        <v>120</v>
      </c>
      <c r="Q156" s="1">
        <v>0</v>
      </c>
      <c r="R156" s="1">
        <v>-49000</v>
      </c>
      <c r="S156" s="2">
        <v>42023</v>
      </c>
      <c r="T156" s="1" t="s">
        <v>62</v>
      </c>
      <c r="U156" s="1" t="s">
        <v>63</v>
      </c>
      <c r="V156" s="1" t="s">
        <v>213</v>
      </c>
      <c r="W156" s="1" t="s">
        <v>94</v>
      </c>
      <c r="X156" s="1" t="s">
        <v>51</v>
      </c>
      <c r="Y156" s="1" t="s">
        <v>157</v>
      </c>
      <c r="Z156" s="1" t="s">
        <v>320</v>
      </c>
      <c r="AA156" s="1">
        <v>9</v>
      </c>
      <c r="AB156" s="1">
        <v>1</v>
      </c>
      <c r="AC156" s="1" t="s">
        <v>63</v>
      </c>
      <c r="AD156" s="1">
        <v>2</v>
      </c>
      <c r="AE156" s="1">
        <v>3</v>
      </c>
      <c r="AF156" s="1" t="s">
        <v>63</v>
      </c>
      <c r="AG156" s="1">
        <v>5170</v>
      </c>
      <c r="AH156" s="1">
        <v>470</v>
      </c>
      <c r="AI156" s="1">
        <v>940</v>
      </c>
      <c r="AJ156" s="1">
        <v>3760</v>
      </c>
      <c r="AK156" s="1" t="s">
        <v>154</v>
      </c>
      <c r="AL156" s="1" t="s">
        <v>168</v>
      </c>
      <c r="AM156" s="1">
        <v>2001</v>
      </c>
      <c r="AN156" s="1" t="s">
        <v>83</v>
      </c>
      <c r="AO156">
        <f t="shared" si="8"/>
        <v>0</v>
      </c>
    </row>
    <row r="157" spans="2:41" x14ac:dyDescent="0.25">
      <c r="B157" s="1">
        <v>122</v>
      </c>
      <c r="C157" s="1">
        <v>34</v>
      </c>
      <c r="D157" s="1">
        <v>139872</v>
      </c>
      <c r="E157" s="2">
        <v>38869</v>
      </c>
      <c r="F157" s="1" t="s">
        <v>58</v>
      </c>
      <c r="G157" s="1" t="s">
        <v>41</v>
      </c>
      <c r="H157" s="1">
        <v>1000</v>
      </c>
      <c r="I157" s="1">
        <v>1220.71</v>
      </c>
      <c r="J157" s="1">
        <v>0</v>
      </c>
      <c r="K157" s="1">
        <v>603639</v>
      </c>
      <c r="L157" s="1" t="s">
        <v>42</v>
      </c>
      <c r="M157" s="1" t="s">
        <v>72</v>
      </c>
      <c r="N157" s="1" t="s">
        <v>59</v>
      </c>
      <c r="O157" s="1" t="s">
        <v>182</v>
      </c>
      <c r="P157" s="1" t="s">
        <v>75</v>
      </c>
      <c r="Q157" s="1">
        <v>58600</v>
      </c>
      <c r="R157" s="1">
        <v>-28700</v>
      </c>
      <c r="S157" s="2">
        <v>42062</v>
      </c>
      <c r="T157" s="1" t="s">
        <v>139</v>
      </c>
      <c r="U157" s="1" t="s">
        <v>63</v>
      </c>
      <c r="V157" s="1" t="s">
        <v>64</v>
      </c>
      <c r="W157" s="1" t="s">
        <v>94</v>
      </c>
      <c r="X157" s="1" t="s">
        <v>51</v>
      </c>
      <c r="Y157" s="1" t="s">
        <v>128</v>
      </c>
      <c r="Z157" s="1" t="s">
        <v>321</v>
      </c>
      <c r="AA157" s="1">
        <v>5</v>
      </c>
      <c r="AB157" s="1">
        <v>1</v>
      </c>
      <c r="AC157" s="1" t="s">
        <v>63</v>
      </c>
      <c r="AD157" s="1">
        <v>2</v>
      </c>
      <c r="AE157" s="1">
        <v>1</v>
      </c>
      <c r="AF157" s="1" t="s">
        <v>54</v>
      </c>
      <c r="AG157" s="1">
        <v>8190</v>
      </c>
      <c r="AH157" s="1">
        <v>1890</v>
      </c>
      <c r="AI157" s="1">
        <v>1260</v>
      </c>
      <c r="AJ157" s="1">
        <v>5040</v>
      </c>
      <c r="AK157" s="1" t="s">
        <v>90</v>
      </c>
      <c r="AL157" s="1" t="s">
        <v>224</v>
      </c>
      <c r="AM157" s="1">
        <v>2013</v>
      </c>
      <c r="AN157" s="1" t="s">
        <v>83</v>
      </c>
      <c r="AO157">
        <f t="shared" si="8"/>
        <v>0</v>
      </c>
    </row>
    <row r="158" spans="2:41" x14ac:dyDescent="0.25">
      <c r="B158" s="1">
        <v>22</v>
      </c>
      <c r="C158" s="1">
        <v>29</v>
      </c>
      <c r="D158" s="1">
        <v>354105</v>
      </c>
      <c r="E158" s="2">
        <v>34493</v>
      </c>
      <c r="F158" s="1" t="s">
        <v>58</v>
      </c>
      <c r="G158" s="1" t="s">
        <v>41</v>
      </c>
      <c r="H158" s="1">
        <v>2000</v>
      </c>
      <c r="I158" s="1">
        <v>1238.6199999999999</v>
      </c>
      <c r="J158" s="1">
        <v>6000000</v>
      </c>
      <c r="K158" s="1">
        <v>463993</v>
      </c>
      <c r="L158" s="1" t="s">
        <v>42</v>
      </c>
      <c r="M158" s="1" t="s">
        <v>43</v>
      </c>
      <c r="N158" s="1" t="s">
        <v>126</v>
      </c>
      <c r="O158" s="1" t="s">
        <v>156</v>
      </c>
      <c r="P158" s="1" t="s">
        <v>61</v>
      </c>
      <c r="Q158" s="1">
        <v>0</v>
      </c>
      <c r="R158" s="1">
        <v>-56200</v>
      </c>
      <c r="S158" s="2">
        <v>42049</v>
      </c>
      <c r="T158" s="1" t="s">
        <v>47</v>
      </c>
      <c r="U158" s="1" t="s">
        <v>77</v>
      </c>
      <c r="V158" s="1" t="s">
        <v>49</v>
      </c>
      <c r="W158" s="1" t="s">
        <v>137</v>
      </c>
      <c r="X158" s="1" t="s">
        <v>51</v>
      </c>
      <c r="Y158" s="1" t="s">
        <v>103</v>
      </c>
      <c r="Z158" s="1" t="s">
        <v>322</v>
      </c>
      <c r="AA158" s="1">
        <v>14</v>
      </c>
      <c r="AB158" s="1">
        <v>1</v>
      </c>
      <c r="AC158" s="1" t="s">
        <v>63</v>
      </c>
      <c r="AD158" s="1">
        <v>2</v>
      </c>
      <c r="AE158" s="1">
        <v>3</v>
      </c>
      <c r="AF158" s="1" t="s">
        <v>63</v>
      </c>
      <c r="AG158" s="1">
        <v>70800</v>
      </c>
      <c r="AH158" s="1">
        <v>7080</v>
      </c>
      <c r="AI158" s="1">
        <v>14160</v>
      </c>
      <c r="AJ158" s="1">
        <v>49560</v>
      </c>
      <c r="AK158" s="1" t="s">
        <v>96</v>
      </c>
      <c r="AL158" s="1" t="s">
        <v>149</v>
      </c>
      <c r="AM158" s="1">
        <v>2012</v>
      </c>
      <c r="AN158" s="1" t="s">
        <v>57</v>
      </c>
      <c r="AO158">
        <f t="shared" si="8"/>
        <v>0</v>
      </c>
    </row>
    <row r="159" spans="2:41" x14ac:dyDescent="0.25">
      <c r="B159" s="1">
        <v>106</v>
      </c>
      <c r="C159" s="1">
        <v>31</v>
      </c>
      <c r="D159" s="1">
        <v>165485</v>
      </c>
      <c r="E159" s="2">
        <v>35838</v>
      </c>
      <c r="F159" s="1" t="s">
        <v>84</v>
      </c>
      <c r="G159" s="1" t="s">
        <v>92</v>
      </c>
      <c r="H159" s="1">
        <v>2000</v>
      </c>
      <c r="I159" s="1">
        <v>1320.75</v>
      </c>
      <c r="J159" s="1">
        <v>0</v>
      </c>
      <c r="K159" s="1">
        <v>441491</v>
      </c>
      <c r="L159" s="1" t="s">
        <v>71</v>
      </c>
      <c r="M159" s="1" t="s">
        <v>162</v>
      </c>
      <c r="N159" s="1" t="s">
        <v>190</v>
      </c>
      <c r="O159" s="1" t="s">
        <v>182</v>
      </c>
      <c r="P159" s="1" t="s">
        <v>120</v>
      </c>
      <c r="Q159" s="1">
        <v>54100</v>
      </c>
      <c r="R159" s="1">
        <v>0</v>
      </c>
      <c r="S159" s="2">
        <v>42036</v>
      </c>
      <c r="T159" s="1" t="s">
        <v>76</v>
      </c>
      <c r="U159" s="1" t="s">
        <v>77</v>
      </c>
      <c r="V159" s="1" t="s">
        <v>108</v>
      </c>
      <c r="W159" s="1" t="s">
        <v>50</v>
      </c>
      <c r="X159" s="1" t="s">
        <v>114</v>
      </c>
      <c r="Y159" s="1" t="s">
        <v>103</v>
      </c>
      <c r="Z159" s="1" t="s">
        <v>323</v>
      </c>
      <c r="AA159" s="1">
        <v>20</v>
      </c>
      <c r="AB159" s="1">
        <v>3</v>
      </c>
      <c r="AC159" s="1" t="s">
        <v>63</v>
      </c>
      <c r="AD159" s="1">
        <v>0</v>
      </c>
      <c r="AE159" s="1">
        <v>3</v>
      </c>
      <c r="AF159" s="1" t="s">
        <v>54</v>
      </c>
      <c r="AG159" s="1">
        <v>45630</v>
      </c>
      <c r="AH159" s="1">
        <v>5070</v>
      </c>
      <c r="AI159" s="1">
        <v>5070</v>
      </c>
      <c r="AJ159" s="1">
        <v>35490</v>
      </c>
      <c r="AK159" s="1" t="s">
        <v>96</v>
      </c>
      <c r="AL159" s="1" t="s">
        <v>149</v>
      </c>
      <c r="AM159" s="1">
        <v>2011</v>
      </c>
      <c r="AN159" s="1" t="s">
        <v>83</v>
      </c>
      <c r="AO159">
        <f t="shared" si="8"/>
        <v>0</v>
      </c>
    </row>
    <row r="160" spans="2:41" x14ac:dyDescent="0.25">
      <c r="B160" s="1">
        <v>398</v>
      </c>
      <c r="C160" s="1">
        <v>58</v>
      </c>
      <c r="D160" s="1">
        <v>515050</v>
      </c>
      <c r="E160" s="2">
        <v>36846</v>
      </c>
      <c r="F160" s="1" t="s">
        <v>40</v>
      </c>
      <c r="G160" s="1" t="s">
        <v>70</v>
      </c>
      <c r="H160" s="1">
        <v>500</v>
      </c>
      <c r="I160" s="1">
        <v>990.98</v>
      </c>
      <c r="J160" s="1">
        <v>0</v>
      </c>
      <c r="K160" s="1">
        <v>469429</v>
      </c>
      <c r="L160" s="1" t="s">
        <v>71</v>
      </c>
      <c r="M160" s="1" t="s">
        <v>93</v>
      </c>
      <c r="N160" s="1" t="s">
        <v>126</v>
      </c>
      <c r="O160" s="1" t="s">
        <v>243</v>
      </c>
      <c r="P160" s="1" t="s">
        <v>120</v>
      </c>
      <c r="Q160" s="1">
        <v>0</v>
      </c>
      <c r="R160" s="1">
        <v>-57900</v>
      </c>
      <c r="S160" s="2">
        <v>42037</v>
      </c>
      <c r="T160" s="1" t="s">
        <v>47</v>
      </c>
      <c r="U160" s="1" t="s">
        <v>87</v>
      </c>
      <c r="V160" s="1" t="s">
        <v>49</v>
      </c>
      <c r="W160" s="1" t="s">
        <v>50</v>
      </c>
      <c r="X160" s="1" t="s">
        <v>122</v>
      </c>
      <c r="Y160" s="1" t="s">
        <v>157</v>
      </c>
      <c r="Z160" s="1" t="s">
        <v>324</v>
      </c>
      <c r="AA160" s="1">
        <v>18</v>
      </c>
      <c r="AB160" s="1">
        <v>1</v>
      </c>
      <c r="AC160" s="1" t="s">
        <v>54</v>
      </c>
      <c r="AD160" s="1">
        <v>2</v>
      </c>
      <c r="AE160" s="1">
        <v>1</v>
      </c>
      <c r="AF160" s="1" t="s">
        <v>63</v>
      </c>
      <c r="AG160" s="1">
        <v>99320</v>
      </c>
      <c r="AH160" s="1">
        <v>7640</v>
      </c>
      <c r="AI160" s="1">
        <v>15280</v>
      </c>
      <c r="AJ160" s="1">
        <v>76400</v>
      </c>
      <c r="AK160" s="1" t="s">
        <v>96</v>
      </c>
      <c r="AL160" s="1" t="s">
        <v>159</v>
      </c>
      <c r="AM160" s="1">
        <v>2002</v>
      </c>
      <c r="AN160" s="1" t="s">
        <v>57</v>
      </c>
      <c r="AO160">
        <f t="shared" si="8"/>
        <v>0</v>
      </c>
    </row>
    <row r="161" spans="2:41" x14ac:dyDescent="0.25">
      <c r="B161" s="1">
        <v>214</v>
      </c>
      <c r="C161" s="1">
        <v>41</v>
      </c>
      <c r="D161" s="1">
        <v>795686</v>
      </c>
      <c r="E161" s="2">
        <v>38284</v>
      </c>
      <c r="F161" s="1" t="s">
        <v>84</v>
      </c>
      <c r="G161" s="1" t="s">
        <v>92</v>
      </c>
      <c r="H161" s="1">
        <v>500</v>
      </c>
      <c r="I161" s="1">
        <v>1398.51</v>
      </c>
      <c r="J161" s="1">
        <v>4000000</v>
      </c>
      <c r="K161" s="1">
        <v>472214</v>
      </c>
      <c r="L161" s="1" t="s">
        <v>42</v>
      </c>
      <c r="M161" s="1" t="s">
        <v>125</v>
      </c>
      <c r="N161" s="1" t="s">
        <v>98</v>
      </c>
      <c r="O161" s="1" t="s">
        <v>174</v>
      </c>
      <c r="P161" s="1" t="s">
        <v>143</v>
      </c>
      <c r="Q161" s="1">
        <v>0</v>
      </c>
      <c r="R161" s="1">
        <v>-57100</v>
      </c>
      <c r="S161" s="2">
        <v>42036</v>
      </c>
      <c r="T161" s="1" t="s">
        <v>76</v>
      </c>
      <c r="U161" s="1" t="s">
        <v>48</v>
      </c>
      <c r="V161" s="1" t="s">
        <v>49</v>
      </c>
      <c r="W161" s="1" t="s">
        <v>100</v>
      </c>
      <c r="X161" s="1" t="s">
        <v>122</v>
      </c>
      <c r="Y161" s="1" t="s">
        <v>128</v>
      </c>
      <c r="Z161" s="1" t="s">
        <v>325</v>
      </c>
      <c r="AA161" s="1">
        <v>13</v>
      </c>
      <c r="AB161" s="1">
        <v>3</v>
      </c>
      <c r="AC161" s="1" t="s">
        <v>63</v>
      </c>
      <c r="AD161" s="1">
        <v>2</v>
      </c>
      <c r="AE161" s="1">
        <v>0</v>
      </c>
      <c r="AF161" s="1" t="s">
        <v>80</v>
      </c>
      <c r="AG161" s="1">
        <v>64000</v>
      </c>
      <c r="AH161" s="1">
        <v>12800</v>
      </c>
      <c r="AI161" s="1">
        <v>6400</v>
      </c>
      <c r="AJ161" s="1">
        <v>44800</v>
      </c>
      <c r="AK161" s="1" t="s">
        <v>188</v>
      </c>
      <c r="AL161" s="1" t="s">
        <v>239</v>
      </c>
      <c r="AM161" s="1">
        <v>1996</v>
      </c>
      <c r="AN161" s="1" t="s">
        <v>57</v>
      </c>
      <c r="AO161">
        <f t="shared" si="8"/>
        <v>0</v>
      </c>
    </row>
    <row r="162" spans="2:41" x14ac:dyDescent="0.25">
      <c r="B162" s="1">
        <v>209</v>
      </c>
      <c r="C162" s="1">
        <v>38</v>
      </c>
      <c r="D162" s="1">
        <v>395983</v>
      </c>
      <c r="E162" s="2">
        <v>40125</v>
      </c>
      <c r="F162" s="1" t="s">
        <v>40</v>
      </c>
      <c r="G162" s="1" t="s">
        <v>70</v>
      </c>
      <c r="H162" s="1">
        <v>500</v>
      </c>
      <c r="I162" s="1">
        <v>1355.08</v>
      </c>
      <c r="J162" s="1">
        <v>0</v>
      </c>
      <c r="K162" s="1">
        <v>614945</v>
      </c>
      <c r="L162" s="1" t="s">
        <v>71</v>
      </c>
      <c r="M162" s="1" t="s">
        <v>43</v>
      </c>
      <c r="N162" s="1" t="s">
        <v>112</v>
      </c>
      <c r="O162" s="1" t="s">
        <v>113</v>
      </c>
      <c r="P162" s="1" t="s">
        <v>61</v>
      </c>
      <c r="Q162" s="1">
        <v>58100</v>
      </c>
      <c r="R162" s="1">
        <v>0</v>
      </c>
      <c r="S162" s="2">
        <v>42023</v>
      </c>
      <c r="T162" s="1" t="s">
        <v>47</v>
      </c>
      <c r="U162" s="1" t="s">
        <v>87</v>
      </c>
      <c r="V162" s="1" t="s">
        <v>64</v>
      </c>
      <c r="W162" s="1" t="s">
        <v>100</v>
      </c>
      <c r="X162" s="1" t="s">
        <v>114</v>
      </c>
      <c r="Y162" s="1" t="s">
        <v>157</v>
      </c>
      <c r="Z162" s="1" t="s">
        <v>326</v>
      </c>
      <c r="AA162" s="1">
        <v>21</v>
      </c>
      <c r="AB162" s="1">
        <v>1</v>
      </c>
      <c r="AC162" s="1" t="s">
        <v>63</v>
      </c>
      <c r="AD162" s="1">
        <v>1</v>
      </c>
      <c r="AE162" s="1">
        <v>1</v>
      </c>
      <c r="AF162" s="1" t="s">
        <v>63</v>
      </c>
      <c r="AG162" s="1">
        <v>47300</v>
      </c>
      <c r="AH162" s="1">
        <v>4730</v>
      </c>
      <c r="AI162" s="1">
        <v>4730</v>
      </c>
      <c r="AJ162" s="1">
        <v>37840</v>
      </c>
      <c r="AK162" s="1" t="s">
        <v>105</v>
      </c>
      <c r="AL162" s="1" t="s">
        <v>106</v>
      </c>
      <c r="AM162" s="1">
        <v>2014</v>
      </c>
      <c r="AN162" s="1" t="s">
        <v>83</v>
      </c>
      <c r="AO162">
        <f t="shared" si="8"/>
        <v>0</v>
      </c>
    </row>
    <row r="163" spans="2:41" x14ac:dyDescent="0.25">
      <c r="B163" s="1">
        <v>82</v>
      </c>
      <c r="C163" s="1">
        <v>27</v>
      </c>
      <c r="D163" s="1">
        <v>119513</v>
      </c>
      <c r="E163" s="2">
        <v>35329</v>
      </c>
      <c r="F163" s="1" t="s">
        <v>84</v>
      </c>
      <c r="G163" s="1" t="s">
        <v>70</v>
      </c>
      <c r="H163" s="1">
        <v>1000</v>
      </c>
      <c r="I163" s="1">
        <v>1384.51</v>
      </c>
      <c r="J163" s="1">
        <v>0</v>
      </c>
      <c r="K163" s="1">
        <v>476727</v>
      </c>
      <c r="L163" s="1" t="s">
        <v>42</v>
      </c>
      <c r="M163" s="1" t="s">
        <v>72</v>
      </c>
      <c r="N163" s="1" t="s">
        <v>186</v>
      </c>
      <c r="O163" s="1" t="s">
        <v>60</v>
      </c>
      <c r="P163" s="1" t="s">
        <v>143</v>
      </c>
      <c r="Q163" s="1">
        <v>13100</v>
      </c>
      <c r="R163" s="1">
        <v>-38200</v>
      </c>
      <c r="S163" s="2">
        <v>42053</v>
      </c>
      <c r="T163" s="1" t="s">
        <v>47</v>
      </c>
      <c r="U163" s="1" t="s">
        <v>77</v>
      </c>
      <c r="V163" s="1" t="s">
        <v>49</v>
      </c>
      <c r="W163" s="1" t="s">
        <v>121</v>
      </c>
      <c r="X163" s="1" t="s">
        <v>51</v>
      </c>
      <c r="Y163" s="1" t="s">
        <v>103</v>
      </c>
      <c r="Z163" s="1" t="s">
        <v>327</v>
      </c>
      <c r="AA163" s="1">
        <v>14</v>
      </c>
      <c r="AB163" s="1">
        <v>1</v>
      </c>
      <c r="AC163" s="1" t="s">
        <v>80</v>
      </c>
      <c r="AD163" s="1">
        <v>2</v>
      </c>
      <c r="AE163" s="1">
        <v>3</v>
      </c>
      <c r="AF163" s="1" t="s">
        <v>63</v>
      </c>
      <c r="AG163" s="1">
        <v>71680</v>
      </c>
      <c r="AH163" s="1">
        <v>8960</v>
      </c>
      <c r="AI163" s="1">
        <v>8960</v>
      </c>
      <c r="AJ163" s="1">
        <v>53760</v>
      </c>
      <c r="AK163" s="1" t="s">
        <v>215</v>
      </c>
      <c r="AL163" s="1" t="s">
        <v>259</v>
      </c>
      <c r="AM163" s="1">
        <v>2007</v>
      </c>
      <c r="AN163" s="1" t="s">
        <v>57</v>
      </c>
      <c r="AO163">
        <f t="shared" si="8"/>
        <v>0</v>
      </c>
    </row>
    <row r="164" spans="2:41" x14ac:dyDescent="0.25">
      <c r="B164" s="1">
        <v>193</v>
      </c>
      <c r="C164" s="1">
        <v>41</v>
      </c>
      <c r="D164" s="1">
        <v>217938</v>
      </c>
      <c r="E164" s="2">
        <v>34896</v>
      </c>
      <c r="F164" s="1" t="s">
        <v>40</v>
      </c>
      <c r="G164" s="1" t="s">
        <v>41</v>
      </c>
      <c r="H164" s="1">
        <v>500</v>
      </c>
      <c r="I164" s="1">
        <v>847.03</v>
      </c>
      <c r="J164" s="1">
        <v>0</v>
      </c>
      <c r="K164" s="1">
        <v>438555</v>
      </c>
      <c r="L164" s="1" t="s">
        <v>71</v>
      </c>
      <c r="M164" s="1" t="s">
        <v>162</v>
      </c>
      <c r="N164" s="1" t="s">
        <v>44</v>
      </c>
      <c r="O164" s="1" t="s">
        <v>133</v>
      </c>
      <c r="P164" s="1" t="s">
        <v>143</v>
      </c>
      <c r="Q164" s="1">
        <v>0</v>
      </c>
      <c r="R164" s="1">
        <v>0</v>
      </c>
      <c r="S164" s="2">
        <v>42043</v>
      </c>
      <c r="T164" s="1" t="s">
        <v>47</v>
      </c>
      <c r="U164" s="1" t="s">
        <v>48</v>
      </c>
      <c r="V164" s="1" t="s">
        <v>49</v>
      </c>
      <c r="W164" s="1" t="s">
        <v>121</v>
      </c>
      <c r="X164" s="1" t="s">
        <v>51</v>
      </c>
      <c r="Y164" s="1" t="s">
        <v>103</v>
      </c>
      <c r="Z164" s="1" t="s">
        <v>328</v>
      </c>
      <c r="AA164" s="1">
        <v>1</v>
      </c>
      <c r="AB164" s="1">
        <v>1</v>
      </c>
      <c r="AC164" s="1" t="s">
        <v>63</v>
      </c>
      <c r="AD164" s="1">
        <v>1</v>
      </c>
      <c r="AE164" s="1">
        <v>0</v>
      </c>
      <c r="AF164" s="1" t="s">
        <v>54</v>
      </c>
      <c r="AG164" s="1">
        <v>112320</v>
      </c>
      <c r="AH164" s="1">
        <v>17280</v>
      </c>
      <c r="AI164" s="1">
        <v>17280</v>
      </c>
      <c r="AJ164" s="1">
        <v>77760</v>
      </c>
      <c r="AK164" s="1" t="s">
        <v>154</v>
      </c>
      <c r="AL164" s="1" t="s">
        <v>164</v>
      </c>
      <c r="AM164" s="1">
        <v>2011</v>
      </c>
      <c r="AN164" s="1" t="s">
        <v>57</v>
      </c>
      <c r="AO164">
        <f t="shared" si="8"/>
        <v>0</v>
      </c>
    </row>
    <row r="165" spans="2:41" x14ac:dyDescent="0.25">
      <c r="B165" s="1">
        <v>134</v>
      </c>
      <c r="C165" s="1">
        <v>32</v>
      </c>
      <c r="D165" s="1">
        <v>203914</v>
      </c>
      <c r="E165" s="2">
        <v>37051</v>
      </c>
      <c r="F165" s="1" t="s">
        <v>40</v>
      </c>
      <c r="G165" s="1" t="s">
        <v>70</v>
      </c>
      <c r="H165" s="1">
        <v>1000</v>
      </c>
      <c r="I165" s="1">
        <v>1000.06</v>
      </c>
      <c r="J165" s="1">
        <v>0</v>
      </c>
      <c r="K165" s="1">
        <v>440961</v>
      </c>
      <c r="L165" s="1" t="s">
        <v>71</v>
      </c>
      <c r="M165" s="1" t="s">
        <v>72</v>
      </c>
      <c r="N165" s="1" t="s">
        <v>190</v>
      </c>
      <c r="O165" s="1" t="s">
        <v>107</v>
      </c>
      <c r="P165" s="1" t="s">
        <v>120</v>
      </c>
      <c r="Q165" s="1">
        <v>0</v>
      </c>
      <c r="R165" s="1">
        <v>0</v>
      </c>
      <c r="S165" s="2">
        <v>42013</v>
      </c>
      <c r="T165" s="1" t="s">
        <v>47</v>
      </c>
      <c r="U165" s="1" t="s">
        <v>48</v>
      </c>
      <c r="V165" s="1" t="s">
        <v>108</v>
      </c>
      <c r="W165" s="1" t="s">
        <v>121</v>
      </c>
      <c r="X165" s="1" t="s">
        <v>78</v>
      </c>
      <c r="Y165" s="1" t="s">
        <v>52</v>
      </c>
      <c r="Z165" s="1" t="s">
        <v>329</v>
      </c>
      <c r="AA165" s="1">
        <v>17</v>
      </c>
      <c r="AB165" s="1">
        <v>1</v>
      </c>
      <c r="AC165" s="1" t="s">
        <v>63</v>
      </c>
      <c r="AD165" s="1">
        <v>1</v>
      </c>
      <c r="AE165" s="1">
        <v>0</v>
      </c>
      <c r="AF165" s="1" t="s">
        <v>63</v>
      </c>
      <c r="AG165" s="1">
        <v>82720</v>
      </c>
      <c r="AH165" s="1">
        <v>7520</v>
      </c>
      <c r="AI165" s="1">
        <v>15040</v>
      </c>
      <c r="AJ165" s="1">
        <v>60160</v>
      </c>
      <c r="AK165" s="1" t="s">
        <v>110</v>
      </c>
      <c r="AL165" s="1" t="s">
        <v>135</v>
      </c>
      <c r="AM165" s="1">
        <v>2014</v>
      </c>
      <c r="AN165" s="1" t="s">
        <v>83</v>
      </c>
      <c r="AO165">
        <f t="shared" si="8"/>
        <v>0</v>
      </c>
    </row>
    <row r="166" spans="2:41" x14ac:dyDescent="0.25">
      <c r="B166" s="1">
        <v>288</v>
      </c>
      <c r="C166" s="1">
        <v>45</v>
      </c>
      <c r="D166" s="1">
        <v>565157</v>
      </c>
      <c r="E166" s="2">
        <v>37535</v>
      </c>
      <c r="F166" s="1" t="s">
        <v>84</v>
      </c>
      <c r="G166" s="1" t="s">
        <v>70</v>
      </c>
      <c r="H166" s="1">
        <v>1000</v>
      </c>
      <c r="I166" s="1">
        <v>1046.71</v>
      </c>
      <c r="J166" s="1">
        <v>0</v>
      </c>
      <c r="K166" s="1">
        <v>616714</v>
      </c>
      <c r="L166" s="1" t="s">
        <v>42</v>
      </c>
      <c r="M166" s="1" t="s">
        <v>125</v>
      </c>
      <c r="N166" s="1" t="s">
        <v>118</v>
      </c>
      <c r="O166" s="1" t="s">
        <v>174</v>
      </c>
      <c r="P166" s="1" t="s">
        <v>46</v>
      </c>
      <c r="Q166" s="1">
        <v>0</v>
      </c>
      <c r="R166" s="1">
        <v>0</v>
      </c>
      <c r="S166" s="2">
        <v>42062</v>
      </c>
      <c r="T166" s="1" t="s">
        <v>76</v>
      </c>
      <c r="U166" s="1" t="s">
        <v>77</v>
      </c>
      <c r="V166" s="1" t="s">
        <v>49</v>
      </c>
      <c r="W166" s="1" t="s">
        <v>100</v>
      </c>
      <c r="X166" s="1" t="s">
        <v>122</v>
      </c>
      <c r="Y166" s="1" t="s">
        <v>123</v>
      </c>
      <c r="Z166" s="1" t="s">
        <v>330</v>
      </c>
      <c r="AA166" s="1">
        <v>4</v>
      </c>
      <c r="AB166" s="1">
        <v>3</v>
      </c>
      <c r="AC166" s="1" t="s">
        <v>63</v>
      </c>
      <c r="AD166" s="1">
        <v>2</v>
      </c>
      <c r="AE166" s="1">
        <v>1</v>
      </c>
      <c r="AF166" s="1" t="s">
        <v>63</v>
      </c>
      <c r="AG166" s="1">
        <v>48060</v>
      </c>
      <c r="AH166" s="1">
        <v>10680</v>
      </c>
      <c r="AI166" s="1">
        <v>5340</v>
      </c>
      <c r="AJ166" s="1">
        <v>32040</v>
      </c>
      <c r="AK166" s="1" t="s">
        <v>68</v>
      </c>
      <c r="AL166" s="1" t="s">
        <v>194</v>
      </c>
      <c r="AM166" s="1">
        <v>2009</v>
      </c>
      <c r="AN166" s="1" t="s">
        <v>83</v>
      </c>
      <c r="AO166">
        <f t="shared" si="8"/>
        <v>0</v>
      </c>
    </row>
    <row r="167" spans="2:41" x14ac:dyDescent="0.25">
      <c r="B167" s="1">
        <v>104</v>
      </c>
      <c r="C167" s="1">
        <v>32</v>
      </c>
      <c r="D167" s="1">
        <v>904191</v>
      </c>
      <c r="E167" s="2">
        <v>35625</v>
      </c>
      <c r="F167" s="1" t="s">
        <v>58</v>
      </c>
      <c r="G167" s="1" t="s">
        <v>41</v>
      </c>
      <c r="H167" s="1">
        <v>500</v>
      </c>
      <c r="I167" s="1">
        <v>1158.03</v>
      </c>
      <c r="J167" s="1">
        <v>0</v>
      </c>
      <c r="K167" s="1">
        <v>434247</v>
      </c>
      <c r="L167" s="1" t="s">
        <v>42</v>
      </c>
      <c r="M167" s="1" t="s">
        <v>132</v>
      </c>
      <c r="N167" s="1" t="s">
        <v>126</v>
      </c>
      <c r="O167" s="1" t="s">
        <v>171</v>
      </c>
      <c r="P167" s="1" t="s">
        <v>75</v>
      </c>
      <c r="Q167" s="1">
        <v>31900</v>
      </c>
      <c r="R167" s="1">
        <v>-44600</v>
      </c>
      <c r="S167" s="2">
        <v>42012</v>
      </c>
      <c r="T167" s="1" t="s">
        <v>76</v>
      </c>
      <c r="U167" s="1" t="s">
        <v>77</v>
      </c>
      <c r="V167" s="1" t="s">
        <v>108</v>
      </c>
      <c r="W167" s="1" t="s">
        <v>50</v>
      </c>
      <c r="X167" s="1" t="s">
        <v>78</v>
      </c>
      <c r="Y167" s="1" t="s">
        <v>66</v>
      </c>
      <c r="Z167" s="1" t="s">
        <v>331</v>
      </c>
      <c r="AA167" s="1">
        <v>23</v>
      </c>
      <c r="AB167" s="1">
        <v>3</v>
      </c>
      <c r="AC167" s="1" t="s">
        <v>54</v>
      </c>
      <c r="AD167" s="1">
        <v>1</v>
      </c>
      <c r="AE167" s="1">
        <v>3</v>
      </c>
      <c r="AF167" s="1" t="s">
        <v>54</v>
      </c>
      <c r="AG167" s="1">
        <v>63570</v>
      </c>
      <c r="AH167" s="1">
        <v>9780</v>
      </c>
      <c r="AI167" s="1">
        <v>9780</v>
      </c>
      <c r="AJ167" s="1">
        <v>44010</v>
      </c>
      <c r="AK167" s="1" t="s">
        <v>215</v>
      </c>
      <c r="AL167" s="1" t="s">
        <v>259</v>
      </c>
      <c r="AM167" s="1">
        <v>2006</v>
      </c>
      <c r="AN167" s="1" t="s">
        <v>57</v>
      </c>
      <c r="AO167">
        <f t="shared" si="8"/>
        <v>0</v>
      </c>
    </row>
    <row r="168" spans="2:41" x14ac:dyDescent="0.25">
      <c r="B168" s="1">
        <v>431</v>
      </c>
      <c r="C168" s="1">
        <v>54</v>
      </c>
      <c r="D168" s="1">
        <v>419510</v>
      </c>
      <c r="E168" s="2">
        <v>34649</v>
      </c>
      <c r="F168" s="1" t="s">
        <v>40</v>
      </c>
      <c r="G168" s="1" t="s">
        <v>70</v>
      </c>
      <c r="H168" s="1">
        <v>1000</v>
      </c>
      <c r="I168" s="1">
        <v>1372.27</v>
      </c>
      <c r="J168" s="1">
        <v>0</v>
      </c>
      <c r="K168" s="1">
        <v>436547</v>
      </c>
      <c r="L168" s="1" t="s">
        <v>71</v>
      </c>
      <c r="M168" s="1" t="s">
        <v>125</v>
      </c>
      <c r="N168" s="1" t="s">
        <v>44</v>
      </c>
      <c r="O168" s="1" t="s">
        <v>166</v>
      </c>
      <c r="P168" s="1" t="s">
        <v>75</v>
      </c>
      <c r="Q168" s="1">
        <v>17600</v>
      </c>
      <c r="R168" s="1">
        <v>0</v>
      </c>
      <c r="S168" s="2">
        <v>42012</v>
      </c>
      <c r="T168" s="1" t="s">
        <v>76</v>
      </c>
      <c r="U168" s="1" t="s">
        <v>77</v>
      </c>
      <c r="V168" s="1" t="s">
        <v>108</v>
      </c>
      <c r="W168" s="1" t="s">
        <v>100</v>
      </c>
      <c r="X168" s="1" t="s">
        <v>114</v>
      </c>
      <c r="Y168" s="1" t="s">
        <v>52</v>
      </c>
      <c r="Z168" s="1" t="s">
        <v>332</v>
      </c>
      <c r="AA168" s="1">
        <v>13</v>
      </c>
      <c r="AB168" s="1">
        <v>3</v>
      </c>
      <c r="AC168" s="1" t="s">
        <v>80</v>
      </c>
      <c r="AD168" s="1">
        <v>2</v>
      </c>
      <c r="AE168" s="1">
        <v>3</v>
      </c>
      <c r="AF168" s="1" t="s">
        <v>63</v>
      </c>
      <c r="AG168" s="1">
        <v>63240</v>
      </c>
      <c r="AH168" s="1">
        <v>10540</v>
      </c>
      <c r="AI168" s="1">
        <v>10540</v>
      </c>
      <c r="AJ168" s="1">
        <v>42160</v>
      </c>
      <c r="AK168" s="1" t="s">
        <v>154</v>
      </c>
      <c r="AL168" s="1" t="s">
        <v>168</v>
      </c>
      <c r="AM168" s="1">
        <v>1997</v>
      </c>
      <c r="AN168" s="1" t="s">
        <v>83</v>
      </c>
      <c r="AO168">
        <f t="shared" si="8"/>
        <v>0</v>
      </c>
    </row>
    <row r="169" spans="2:41" x14ac:dyDescent="0.25">
      <c r="B169" s="1">
        <v>101</v>
      </c>
      <c r="C169" s="1">
        <v>33</v>
      </c>
      <c r="D169" s="1">
        <v>575000</v>
      </c>
      <c r="E169" s="2">
        <v>41083</v>
      </c>
      <c r="F169" s="1" t="s">
        <v>40</v>
      </c>
      <c r="G169" s="1" t="s">
        <v>70</v>
      </c>
      <c r="H169" s="1">
        <v>1000</v>
      </c>
      <c r="I169" s="1">
        <v>1053.04</v>
      </c>
      <c r="J169" s="1">
        <v>7000000</v>
      </c>
      <c r="K169" s="1">
        <v>619540</v>
      </c>
      <c r="L169" s="1" t="s">
        <v>71</v>
      </c>
      <c r="M169" s="1" t="s">
        <v>125</v>
      </c>
      <c r="N169" s="1" t="s">
        <v>112</v>
      </c>
      <c r="O169" s="1" t="s">
        <v>60</v>
      </c>
      <c r="P169" s="1" t="s">
        <v>75</v>
      </c>
      <c r="Q169" s="1">
        <v>52000</v>
      </c>
      <c r="R169" s="1">
        <v>-44500</v>
      </c>
      <c r="S169" s="2">
        <v>42059</v>
      </c>
      <c r="T169" s="1" t="s">
        <v>76</v>
      </c>
      <c r="U169" s="1" t="s">
        <v>77</v>
      </c>
      <c r="V169" s="1" t="s">
        <v>64</v>
      </c>
      <c r="W169" s="1" t="s">
        <v>137</v>
      </c>
      <c r="X169" s="1" t="s">
        <v>122</v>
      </c>
      <c r="Y169" s="1" t="s">
        <v>157</v>
      </c>
      <c r="Z169" s="1" t="s">
        <v>333</v>
      </c>
      <c r="AA169" s="1">
        <v>20</v>
      </c>
      <c r="AB169" s="1">
        <v>3</v>
      </c>
      <c r="AC169" s="1" t="s">
        <v>80</v>
      </c>
      <c r="AD169" s="1">
        <v>1</v>
      </c>
      <c r="AE169" s="1">
        <v>3</v>
      </c>
      <c r="AF169" s="1" t="s">
        <v>63</v>
      </c>
      <c r="AG169" s="1">
        <v>54240</v>
      </c>
      <c r="AH169" s="1">
        <v>9040</v>
      </c>
      <c r="AI169" s="1">
        <v>9040</v>
      </c>
      <c r="AJ169" s="1">
        <v>36160</v>
      </c>
      <c r="AK169" s="1" t="s">
        <v>55</v>
      </c>
      <c r="AL169" s="1">
        <v>93</v>
      </c>
      <c r="AM169" s="1">
        <v>2013</v>
      </c>
      <c r="AN169" s="1" t="s">
        <v>57</v>
      </c>
      <c r="AO169">
        <f t="shared" si="8"/>
        <v>0</v>
      </c>
    </row>
    <row r="170" spans="2:41" x14ac:dyDescent="0.25">
      <c r="B170" s="1">
        <v>375</v>
      </c>
      <c r="C170" s="1">
        <v>50</v>
      </c>
      <c r="D170" s="1">
        <v>120485</v>
      </c>
      <c r="E170" s="2">
        <v>39131</v>
      </c>
      <c r="F170" s="1" t="s">
        <v>40</v>
      </c>
      <c r="G170" s="1" t="s">
        <v>70</v>
      </c>
      <c r="H170" s="1">
        <v>1000</v>
      </c>
      <c r="I170" s="1">
        <v>1275.3900000000001</v>
      </c>
      <c r="J170" s="1">
        <v>0</v>
      </c>
      <c r="K170" s="1">
        <v>466283</v>
      </c>
      <c r="L170" s="1" t="s">
        <v>42</v>
      </c>
      <c r="M170" s="1" t="s">
        <v>93</v>
      </c>
      <c r="N170" s="1" t="s">
        <v>73</v>
      </c>
      <c r="O170" s="1" t="s">
        <v>99</v>
      </c>
      <c r="P170" s="1" t="s">
        <v>61</v>
      </c>
      <c r="Q170" s="1">
        <v>0</v>
      </c>
      <c r="R170" s="1">
        <v>0</v>
      </c>
      <c r="S170" s="2">
        <v>42047</v>
      </c>
      <c r="T170" s="1" t="s">
        <v>47</v>
      </c>
      <c r="U170" s="1" t="s">
        <v>87</v>
      </c>
      <c r="V170" s="1" t="s">
        <v>49</v>
      </c>
      <c r="W170" s="1" t="s">
        <v>50</v>
      </c>
      <c r="X170" s="1" t="s">
        <v>78</v>
      </c>
      <c r="Y170" s="1" t="s">
        <v>66</v>
      </c>
      <c r="Z170" s="1" t="s">
        <v>334</v>
      </c>
      <c r="AA170" s="1">
        <v>16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80</v>
      </c>
      <c r="AG170" s="1">
        <v>37280</v>
      </c>
      <c r="AH170" s="1">
        <v>0</v>
      </c>
      <c r="AI170" s="1">
        <v>0</v>
      </c>
      <c r="AJ170" s="1">
        <v>37280</v>
      </c>
      <c r="AK170" s="1" t="s">
        <v>110</v>
      </c>
      <c r="AL170" s="1" t="s">
        <v>111</v>
      </c>
      <c r="AM170" s="1">
        <v>1996</v>
      </c>
      <c r="AN170" s="1" t="s">
        <v>57</v>
      </c>
      <c r="AO170">
        <f t="shared" si="8"/>
        <v>0</v>
      </c>
    </row>
    <row r="171" spans="2:41" x14ac:dyDescent="0.25">
      <c r="B171" s="1">
        <v>461</v>
      </c>
      <c r="C171" s="1">
        <v>61</v>
      </c>
      <c r="D171" s="1">
        <v>781181</v>
      </c>
      <c r="E171" s="2">
        <v>38530</v>
      </c>
      <c r="F171" s="1" t="s">
        <v>40</v>
      </c>
      <c r="G171" s="1" t="s">
        <v>70</v>
      </c>
      <c r="H171" s="1">
        <v>2000</v>
      </c>
      <c r="I171" s="1">
        <v>1402.75</v>
      </c>
      <c r="J171" s="1">
        <v>0</v>
      </c>
      <c r="K171" s="1">
        <v>449557</v>
      </c>
      <c r="L171" s="1" t="s">
        <v>42</v>
      </c>
      <c r="M171" s="1" t="s">
        <v>162</v>
      </c>
      <c r="N171" s="1" t="s">
        <v>126</v>
      </c>
      <c r="O171" s="1" t="s">
        <v>265</v>
      </c>
      <c r="P171" s="1" t="s">
        <v>46</v>
      </c>
      <c r="Q171" s="1">
        <v>0</v>
      </c>
      <c r="R171" s="1">
        <v>0</v>
      </c>
      <c r="S171" s="2">
        <v>42053</v>
      </c>
      <c r="T171" s="1" t="s">
        <v>76</v>
      </c>
      <c r="U171" s="1" t="s">
        <v>77</v>
      </c>
      <c r="V171" s="1" t="s">
        <v>64</v>
      </c>
      <c r="W171" s="1" t="s">
        <v>50</v>
      </c>
      <c r="X171" s="1" t="s">
        <v>78</v>
      </c>
      <c r="Y171" s="1" t="s">
        <v>52</v>
      </c>
      <c r="Z171" s="1" t="s">
        <v>335</v>
      </c>
      <c r="AA171" s="1">
        <v>10</v>
      </c>
      <c r="AB171" s="1">
        <v>3</v>
      </c>
      <c r="AC171" s="1" t="s">
        <v>63</v>
      </c>
      <c r="AD171" s="1">
        <v>2</v>
      </c>
      <c r="AE171" s="1">
        <v>1</v>
      </c>
      <c r="AF171" s="1" t="s">
        <v>54</v>
      </c>
      <c r="AG171" s="1">
        <v>72100</v>
      </c>
      <c r="AH171" s="1">
        <v>7210</v>
      </c>
      <c r="AI171" s="1">
        <v>14420</v>
      </c>
      <c r="AJ171" s="1">
        <v>50470</v>
      </c>
      <c r="AK171" s="1" t="s">
        <v>198</v>
      </c>
      <c r="AL171" s="1" t="s">
        <v>199</v>
      </c>
      <c r="AM171" s="1">
        <v>2006</v>
      </c>
      <c r="AN171" s="1" t="s">
        <v>83</v>
      </c>
      <c r="AO171">
        <f t="shared" si="8"/>
        <v>0</v>
      </c>
    </row>
    <row r="172" spans="2:41" x14ac:dyDescent="0.25">
      <c r="B172" s="1">
        <v>428</v>
      </c>
      <c r="C172" s="1">
        <v>59</v>
      </c>
      <c r="D172" s="1">
        <v>299796</v>
      </c>
      <c r="E172" s="2">
        <v>36432</v>
      </c>
      <c r="F172" s="1" t="s">
        <v>58</v>
      </c>
      <c r="G172" s="1" t="s">
        <v>41</v>
      </c>
      <c r="H172" s="1">
        <v>500</v>
      </c>
      <c r="I172" s="1">
        <v>1344.36</v>
      </c>
      <c r="J172" s="1">
        <v>7000000</v>
      </c>
      <c r="K172" s="1">
        <v>473329</v>
      </c>
      <c r="L172" s="1" t="s">
        <v>71</v>
      </c>
      <c r="M172" s="1" t="s">
        <v>162</v>
      </c>
      <c r="N172" s="1" t="s">
        <v>102</v>
      </c>
      <c r="O172" s="1" t="s">
        <v>150</v>
      </c>
      <c r="P172" s="1" t="s">
        <v>61</v>
      </c>
      <c r="Q172" s="1">
        <v>0</v>
      </c>
      <c r="R172" s="1">
        <v>0</v>
      </c>
      <c r="S172" s="2">
        <v>42041</v>
      </c>
      <c r="T172" s="1" t="s">
        <v>139</v>
      </c>
      <c r="U172" s="1" t="s">
        <v>63</v>
      </c>
      <c r="V172" s="1" t="s">
        <v>64</v>
      </c>
      <c r="W172" s="1" t="s">
        <v>94</v>
      </c>
      <c r="X172" s="1" t="s">
        <v>114</v>
      </c>
      <c r="Y172" s="1" t="s">
        <v>128</v>
      </c>
      <c r="Z172" s="1" t="s">
        <v>336</v>
      </c>
      <c r="AA172" s="1">
        <v>8</v>
      </c>
      <c r="AB172" s="1">
        <v>1</v>
      </c>
      <c r="AC172" s="1" t="s">
        <v>63</v>
      </c>
      <c r="AD172" s="1">
        <v>2</v>
      </c>
      <c r="AE172" s="1">
        <v>3</v>
      </c>
      <c r="AF172" s="1" t="s">
        <v>80</v>
      </c>
      <c r="AG172" s="1">
        <v>6500</v>
      </c>
      <c r="AH172" s="1">
        <v>1300</v>
      </c>
      <c r="AI172" s="1">
        <v>650</v>
      </c>
      <c r="AJ172" s="1">
        <v>4550</v>
      </c>
      <c r="AK172" s="1" t="s">
        <v>55</v>
      </c>
      <c r="AL172" s="1" t="s">
        <v>56</v>
      </c>
      <c r="AM172" s="1">
        <v>2013</v>
      </c>
      <c r="AN172" s="1" t="s">
        <v>83</v>
      </c>
      <c r="AO172">
        <f t="shared" si="8"/>
        <v>0</v>
      </c>
    </row>
    <row r="173" spans="2:41" x14ac:dyDescent="0.25">
      <c r="B173" s="1">
        <v>45</v>
      </c>
      <c r="C173" s="1">
        <v>38</v>
      </c>
      <c r="D173" s="1">
        <v>589749</v>
      </c>
      <c r="E173" s="2">
        <v>38851</v>
      </c>
      <c r="F173" s="1" t="s">
        <v>58</v>
      </c>
      <c r="G173" s="1" t="s">
        <v>70</v>
      </c>
      <c r="H173" s="1">
        <v>1000</v>
      </c>
      <c r="I173" s="1">
        <v>1197.71</v>
      </c>
      <c r="J173" s="1">
        <v>0</v>
      </c>
      <c r="K173" s="1">
        <v>470117</v>
      </c>
      <c r="L173" s="1" t="s">
        <v>42</v>
      </c>
      <c r="M173" s="1" t="s">
        <v>125</v>
      </c>
      <c r="N173" s="1" t="s">
        <v>59</v>
      </c>
      <c r="O173" s="1" t="s">
        <v>147</v>
      </c>
      <c r="P173" s="1" t="s">
        <v>143</v>
      </c>
      <c r="Q173" s="1">
        <v>29000</v>
      </c>
      <c r="R173" s="1">
        <v>0</v>
      </c>
      <c r="S173" s="2">
        <v>42049</v>
      </c>
      <c r="T173" s="1" t="s">
        <v>76</v>
      </c>
      <c r="U173" s="1" t="s">
        <v>87</v>
      </c>
      <c r="V173" s="1" t="s">
        <v>108</v>
      </c>
      <c r="W173" s="1" t="s">
        <v>137</v>
      </c>
      <c r="X173" s="1" t="s">
        <v>114</v>
      </c>
      <c r="Y173" s="1" t="s">
        <v>103</v>
      </c>
      <c r="Z173" s="1" t="s">
        <v>337</v>
      </c>
      <c r="AA173" s="1">
        <v>17</v>
      </c>
      <c r="AB173" s="1">
        <v>3</v>
      </c>
      <c r="AC173" s="1" t="s">
        <v>63</v>
      </c>
      <c r="AD173" s="1">
        <v>2</v>
      </c>
      <c r="AE173" s="1">
        <v>0</v>
      </c>
      <c r="AF173" s="1" t="s">
        <v>63</v>
      </c>
      <c r="AG173" s="1">
        <v>78240</v>
      </c>
      <c r="AH173" s="1">
        <v>13040</v>
      </c>
      <c r="AI173" s="1">
        <v>13040</v>
      </c>
      <c r="AJ173" s="1">
        <v>52160</v>
      </c>
      <c r="AK173" s="1" t="s">
        <v>154</v>
      </c>
      <c r="AL173" s="1" t="s">
        <v>155</v>
      </c>
      <c r="AM173" s="1">
        <v>2013</v>
      </c>
      <c r="AN173" s="1" t="s">
        <v>83</v>
      </c>
      <c r="AO173">
        <f t="shared" si="8"/>
        <v>0</v>
      </c>
    </row>
    <row r="174" spans="2:41" x14ac:dyDescent="0.25">
      <c r="B174" s="1">
        <v>136</v>
      </c>
      <c r="C174" s="1">
        <v>29</v>
      </c>
      <c r="D174" s="1">
        <v>854021</v>
      </c>
      <c r="E174" s="2">
        <v>40297</v>
      </c>
      <c r="F174" s="1" t="s">
        <v>40</v>
      </c>
      <c r="G174" s="1" t="s">
        <v>70</v>
      </c>
      <c r="H174" s="1">
        <v>500</v>
      </c>
      <c r="I174" s="1">
        <v>1203.24</v>
      </c>
      <c r="J174" s="1">
        <v>0</v>
      </c>
      <c r="K174" s="1">
        <v>600702</v>
      </c>
      <c r="L174" s="1" t="s">
        <v>71</v>
      </c>
      <c r="M174" s="1" t="s">
        <v>162</v>
      </c>
      <c r="N174" s="1" t="s">
        <v>146</v>
      </c>
      <c r="O174" s="1" t="s">
        <v>182</v>
      </c>
      <c r="P174" s="1" t="s">
        <v>61</v>
      </c>
      <c r="Q174" s="1">
        <v>62500</v>
      </c>
      <c r="R174" s="1">
        <v>-66900</v>
      </c>
      <c r="S174" s="2">
        <v>42040</v>
      </c>
      <c r="T174" s="1" t="s">
        <v>62</v>
      </c>
      <c r="U174" s="1" t="s">
        <v>63</v>
      </c>
      <c r="V174" s="1" t="s">
        <v>64</v>
      </c>
      <c r="W174" s="1" t="s">
        <v>50</v>
      </c>
      <c r="X174" s="1" t="s">
        <v>78</v>
      </c>
      <c r="Y174" s="1" t="s">
        <v>52</v>
      </c>
      <c r="Z174" s="1" t="s">
        <v>338</v>
      </c>
      <c r="AA174" s="1">
        <v>9</v>
      </c>
      <c r="AB174" s="1">
        <v>1</v>
      </c>
      <c r="AC174" s="1" t="s">
        <v>63</v>
      </c>
      <c r="AD174" s="1">
        <v>2</v>
      </c>
      <c r="AE174" s="1">
        <v>0</v>
      </c>
      <c r="AF174" s="1" t="s">
        <v>63</v>
      </c>
      <c r="AG174" s="1">
        <v>6200</v>
      </c>
      <c r="AH174" s="1">
        <v>1240</v>
      </c>
      <c r="AI174" s="1">
        <v>620</v>
      </c>
      <c r="AJ174" s="1">
        <v>4340</v>
      </c>
      <c r="AK174" s="1" t="s">
        <v>210</v>
      </c>
      <c r="AL174" s="1" t="s">
        <v>232</v>
      </c>
      <c r="AM174" s="1">
        <v>1999</v>
      </c>
      <c r="AN174" s="1" t="s">
        <v>83</v>
      </c>
      <c r="AO174">
        <f t="shared" si="8"/>
        <v>0</v>
      </c>
    </row>
    <row r="175" spans="2:41" x14ac:dyDescent="0.25">
      <c r="B175" s="1">
        <v>216</v>
      </c>
      <c r="C175" s="1">
        <v>36</v>
      </c>
      <c r="D175" s="1">
        <v>454086</v>
      </c>
      <c r="E175" s="2">
        <v>33918</v>
      </c>
      <c r="F175" s="1" t="s">
        <v>58</v>
      </c>
      <c r="G175" s="1" t="s">
        <v>92</v>
      </c>
      <c r="H175" s="1">
        <v>1000</v>
      </c>
      <c r="I175" s="1">
        <v>1152.4000000000001</v>
      </c>
      <c r="J175" s="1">
        <v>0</v>
      </c>
      <c r="K175" s="1">
        <v>615921</v>
      </c>
      <c r="L175" s="1" t="s">
        <v>71</v>
      </c>
      <c r="M175" s="1" t="s">
        <v>93</v>
      </c>
      <c r="N175" s="1" t="s">
        <v>118</v>
      </c>
      <c r="O175" s="1" t="s">
        <v>60</v>
      </c>
      <c r="P175" s="1" t="s">
        <v>86</v>
      </c>
      <c r="Q175" s="1">
        <v>39600</v>
      </c>
      <c r="R175" s="1">
        <v>-82400</v>
      </c>
      <c r="S175" s="2">
        <v>42029</v>
      </c>
      <c r="T175" s="1" t="s">
        <v>139</v>
      </c>
      <c r="U175" s="1" t="s">
        <v>63</v>
      </c>
      <c r="V175" s="1" t="s">
        <v>64</v>
      </c>
      <c r="W175" s="1" t="s">
        <v>50</v>
      </c>
      <c r="X175" s="1" t="s">
        <v>65</v>
      </c>
      <c r="Y175" s="1" t="s">
        <v>103</v>
      </c>
      <c r="Z175" s="1" t="s">
        <v>339</v>
      </c>
      <c r="AA175" s="1">
        <v>0</v>
      </c>
      <c r="AB175" s="1">
        <v>1</v>
      </c>
      <c r="AC175" s="1" t="s">
        <v>54</v>
      </c>
      <c r="AD175" s="1">
        <v>2</v>
      </c>
      <c r="AE175" s="1">
        <v>3</v>
      </c>
      <c r="AF175" s="1" t="s">
        <v>63</v>
      </c>
      <c r="AG175" s="1">
        <v>6160</v>
      </c>
      <c r="AH175" s="1">
        <v>560</v>
      </c>
      <c r="AI175" s="1">
        <v>1680</v>
      </c>
      <c r="AJ175" s="1">
        <v>3920</v>
      </c>
      <c r="AK175" s="1" t="s">
        <v>68</v>
      </c>
      <c r="AL175" s="1" t="s">
        <v>69</v>
      </c>
      <c r="AM175" s="1">
        <v>2014</v>
      </c>
      <c r="AN175" s="1" t="s">
        <v>83</v>
      </c>
      <c r="AO175">
        <f t="shared" si="8"/>
        <v>0</v>
      </c>
    </row>
    <row r="176" spans="2:41" x14ac:dyDescent="0.25">
      <c r="B176" s="1">
        <v>278</v>
      </c>
      <c r="C176" s="1">
        <v>48</v>
      </c>
      <c r="D176" s="1">
        <v>139484</v>
      </c>
      <c r="E176" s="2">
        <v>36365</v>
      </c>
      <c r="F176" s="1" t="s">
        <v>58</v>
      </c>
      <c r="G176" s="1" t="s">
        <v>92</v>
      </c>
      <c r="H176" s="1">
        <v>2000</v>
      </c>
      <c r="I176" s="1">
        <v>1142.6199999999999</v>
      </c>
      <c r="J176" s="1">
        <v>7000000</v>
      </c>
      <c r="K176" s="1">
        <v>475588</v>
      </c>
      <c r="L176" s="1" t="s">
        <v>71</v>
      </c>
      <c r="M176" s="1" t="s">
        <v>43</v>
      </c>
      <c r="N176" s="1" t="s">
        <v>190</v>
      </c>
      <c r="O176" s="1" t="s">
        <v>127</v>
      </c>
      <c r="P176" s="1" t="s">
        <v>143</v>
      </c>
      <c r="Q176" s="1">
        <v>0</v>
      </c>
      <c r="R176" s="1">
        <v>-54000</v>
      </c>
      <c r="S176" s="2">
        <v>42020</v>
      </c>
      <c r="T176" s="1" t="s">
        <v>47</v>
      </c>
      <c r="U176" s="1" t="s">
        <v>87</v>
      </c>
      <c r="V176" s="1" t="s">
        <v>108</v>
      </c>
      <c r="W176" s="1" t="s">
        <v>137</v>
      </c>
      <c r="X176" s="1" t="s">
        <v>51</v>
      </c>
      <c r="Y176" s="1" t="s">
        <v>157</v>
      </c>
      <c r="Z176" s="1" t="s">
        <v>340</v>
      </c>
      <c r="AA176" s="1">
        <v>12</v>
      </c>
      <c r="AB176" s="1">
        <v>1</v>
      </c>
      <c r="AC176" s="1" t="s">
        <v>63</v>
      </c>
      <c r="AD176" s="1">
        <v>2</v>
      </c>
      <c r="AE176" s="1">
        <v>0</v>
      </c>
      <c r="AF176" s="1" t="s">
        <v>63</v>
      </c>
      <c r="AG176" s="1">
        <v>76050</v>
      </c>
      <c r="AH176" s="1">
        <v>11700</v>
      </c>
      <c r="AI176" s="1">
        <v>11700</v>
      </c>
      <c r="AJ176" s="1">
        <v>52650</v>
      </c>
      <c r="AK176" s="1" t="s">
        <v>90</v>
      </c>
      <c r="AL176" s="1" t="s">
        <v>224</v>
      </c>
      <c r="AM176" s="1">
        <v>1997</v>
      </c>
      <c r="AN176" s="1" t="s">
        <v>83</v>
      </c>
      <c r="AO176">
        <f t="shared" si="8"/>
        <v>0</v>
      </c>
    </row>
    <row r="177" spans="2:41" x14ac:dyDescent="0.25">
      <c r="B177" s="1">
        <v>295</v>
      </c>
      <c r="C177" s="1">
        <v>48</v>
      </c>
      <c r="D177" s="1">
        <v>678849</v>
      </c>
      <c r="E177" s="2">
        <v>33656</v>
      </c>
      <c r="F177" s="1" t="s">
        <v>40</v>
      </c>
      <c r="G177" s="1" t="s">
        <v>92</v>
      </c>
      <c r="H177" s="1">
        <v>1000</v>
      </c>
      <c r="I177" s="1">
        <v>1332.07</v>
      </c>
      <c r="J177" s="1">
        <v>0</v>
      </c>
      <c r="K177" s="1">
        <v>609409</v>
      </c>
      <c r="L177" s="1" t="s">
        <v>71</v>
      </c>
      <c r="M177" s="1" t="s">
        <v>43</v>
      </c>
      <c r="N177" s="1" t="s">
        <v>126</v>
      </c>
      <c r="O177" s="1" t="s">
        <v>174</v>
      </c>
      <c r="P177" s="1" t="s">
        <v>86</v>
      </c>
      <c r="Q177" s="1">
        <v>49700</v>
      </c>
      <c r="R177" s="1">
        <v>-59100</v>
      </c>
      <c r="S177" s="2">
        <v>42032</v>
      </c>
      <c r="T177" s="1" t="s">
        <v>76</v>
      </c>
      <c r="U177" s="1" t="s">
        <v>48</v>
      </c>
      <c r="V177" s="1" t="s">
        <v>108</v>
      </c>
      <c r="W177" s="1" t="s">
        <v>137</v>
      </c>
      <c r="X177" s="1" t="s">
        <v>78</v>
      </c>
      <c r="Y177" s="1" t="s">
        <v>123</v>
      </c>
      <c r="Z177" s="1" t="s">
        <v>341</v>
      </c>
      <c r="AA177" s="1">
        <v>20</v>
      </c>
      <c r="AB177" s="1">
        <v>2</v>
      </c>
      <c r="AC177" s="1" t="s">
        <v>80</v>
      </c>
      <c r="AD177" s="1">
        <v>2</v>
      </c>
      <c r="AE177" s="1">
        <v>1</v>
      </c>
      <c r="AF177" s="1" t="s">
        <v>54</v>
      </c>
      <c r="AG177" s="1">
        <v>86060</v>
      </c>
      <c r="AH177" s="1">
        <v>13240</v>
      </c>
      <c r="AI177" s="1">
        <v>13240</v>
      </c>
      <c r="AJ177" s="1">
        <v>59580</v>
      </c>
      <c r="AK177" s="1" t="s">
        <v>215</v>
      </c>
      <c r="AL177" s="1" t="s">
        <v>216</v>
      </c>
      <c r="AM177" s="1">
        <v>2002</v>
      </c>
      <c r="AN177" s="1" t="s">
        <v>83</v>
      </c>
      <c r="AO177">
        <f t="shared" si="8"/>
        <v>0</v>
      </c>
    </row>
    <row r="178" spans="2:41" x14ac:dyDescent="0.25">
      <c r="B178" s="1">
        <v>112</v>
      </c>
      <c r="C178" s="1">
        <v>30</v>
      </c>
      <c r="D178" s="1">
        <v>346940</v>
      </c>
      <c r="E178" s="2">
        <v>37512</v>
      </c>
      <c r="F178" s="1" t="s">
        <v>40</v>
      </c>
      <c r="G178" s="1" t="s">
        <v>92</v>
      </c>
      <c r="H178" s="1">
        <v>1000</v>
      </c>
      <c r="I178" s="1">
        <v>1166.54</v>
      </c>
      <c r="J178" s="1">
        <v>0</v>
      </c>
      <c r="K178" s="1">
        <v>479852</v>
      </c>
      <c r="L178" s="1" t="s">
        <v>71</v>
      </c>
      <c r="M178" s="1" t="s">
        <v>125</v>
      </c>
      <c r="N178" s="1" t="s">
        <v>102</v>
      </c>
      <c r="O178" s="1" t="s">
        <v>45</v>
      </c>
      <c r="P178" s="1" t="s">
        <v>143</v>
      </c>
      <c r="Q178" s="1">
        <v>47700</v>
      </c>
      <c r="R178" s="1">
        <v>-59300</v>
      </c>
      <c r="S178" s="2">
        <v>42025</v>
      </c>
      <c r="T178" s="1" t="s">
        <v>47</v>
      </c>
      <c r="U178" s="1" t="s">
        <v>87</v>
      </c>
      <c r="V178" s="1" t="s">
        <v>49</v>
      </c>
      <c r="W178" s="1" t="s">
        <v>100</v>
      </c>
      <c r="X178" s="1" t="s">
        <v>51</v>
      </c>
      <c r="Y178" s="1" t="s">
        <v>88</v>
      </c>
      <c r="Z178" s="1" t="s">
        <v>342</v>
      </c>
      <c r="AA178" s="1">
        <v>3</v>
      </c>
      <c r="AB178" s="1">
        <v>1</v>
      </c>
      <c r="AC178" s="1" t="s">
        <v>54</v>
      </c>
      <c r="AD178" s="1">
        <v>2</v>
      </c>
      <c r="AE178" s="1">
        <v>0</v>
      </c>
      <c r="AF178" s="1" t="s">
        <v>80</v>
      </c>
      <c r="AG178" s="1">
        <v>107900</v>
      </c>
      <c r="AH178" s="1">
        <v>10790</v>
      </c>
      <c r="AI178" s="1">
        <v>21580</v>
      </c>
      <c r="AJ178" s="1">
        <v>75530</v>
      </c>
      <c r="AK178" s="1" t="s">
        <v>81</v>
      </c>
      <c r="AL178" s="1" t="s">
        <v>145</v>
      </c>
      <c r="AM178" s="1">
        <v>1997</v>
      </c>
      <c r="AN178" s="1" t="s">
        <v>57</v>
      </c>
      <c r="AO178">
        <f t="shared" si="8"/>
        <v>0</v>
      </c>
    </row>
    <row r="179" spans="2:41" x14ac:dyDescent="0.25">
      <c r="B179" s="1">
        <v>122</v>
      </c>
      <c r="C179" s="1">
        <v>34</v>
      </c>
      <c r="D179" s="1">
        <v>985436</v>
      </c>
      <c r="E179" s="2">
        <v>37842</v>
      </c>
      <c r="F179" s="1" t="s">
        <v>84</v>
      </c>
      <c r="G179" s="1" t="s">
        <v>41</v>
      </c>
      <c r="H179" s="1">
        <v>500</v>
      </c>
      <c r="I179" s="1">
        <v>1495.06</v>
      </c>
      <c r="J179" s="1">
        <v>0</v>
      </c>
      <c r="K179" s="1">
        <v>452249</v>
      </c>
      <c r="L179" s="1" t="s">
        <v>71</v>
      </c>
      <c r="M179" s="1" t="s">
        <v>125</v>
      </c>
      <c r="N179" s="1" t="s">
        <v>102</v>
      </c>
      <c r="O179" s="1" t="s">
        <v>174</v>
      </c>
      <c r="P179" s="1" t="s">
        <v>86</v>
      </c>
      <c r="Q179" s="1">
        <v>38100</v>
      </c>
      <c r="R179" s="1">
        <v>-31400</v>
      </c>
      <c r="S179" s="2">
        <v>42011</v>
      </c>
      <c r="T179" s="1" t="s">
        <v>76</v>
      </c>
      <c r="U179" s="1" t="s">
        <v>77</v>
      </c>
      <c r="V179" s="1" t="s">
        <v>108</v>
      </c>
      <c r="W179" s="1" t="s">
        <v>100</v>
      </c>
      <c r="X179" s="1" t="s">
        <v>176</v>
      </c>
      <c r="Y179" s="1" t="s">
        <v>52</v>
      </c>
      <c r="Z179" s="1" t="s">
        <v>343</v>
      </c>
      <c r="AA179" s="1">
        <v>18</v>
      </c>
      <c r="AB179" s="1">
        <v>3</v>
      </c>
      <c r="AC179" s="1" t="s">
        <v>80</v>
      </c>
      <c r="AD179" s="1">
        <v>2</v>
      </c>
      <c r="AE179" s="1">
        <v>0</v>
      </c>
      <c r="AF179" s="1" t="s">
        <v>54</v>
      </c>
      <c r="AG179" s="1">
        <v>99990</v>
      </c>
      <c r="AH179" s="1">
        <v>18180</v>
      </c>
      <c r="AI179" s="1">
        <v>18180</v>
      </c>
      <c r="AJ179" s="1">
        <v>63630</v>
      </c>
      <c r="AK179" s="1" t="s">
        <v>68</v>
      </c>
      <c r="AL179" s="1" t="s">
        <v>69</v>
      </c>
      <c r="AM179" s="1">
        <v>2011</v>
      </c>
      <c r="AN179" s="1" t="s">
        <v>83</v>
      </c>
      <c r="AO179">
        <f t="shared" si="8"/>
        <v>0</v>
      </c>
    </row>
    <row r="180" spans="2:41" x14ac:dyDescent="0.25">
      <c r="B180" s="1">
        <v>108</v>
      </c>
      <c r="C180" s="1">
        <v>29</v>
      </c>
      <c r="D180" s="1">
        <v>237418</v>
      </c>
      <c r="E180" s="2">
        <v>39420</v>
      </c>
      <c r="F180" s="1" t="s">
        <v>58</v>
      </c>
      <c r="G180" s="1" t="s">
        <v>92</v>
      </c>
      <c r="H180" s="1">
        <v>1000</v>
      </c>
      <c r="I180" s="1">
        <v>1337.92</v>
      </c>
      <c r="J180" s="1">
        <v>0</v>
      </c>
      <c r="K180" s="1">
        <v>441536</v>
      </c>
      <c r="L180" s="1" t="s">
        <v>71</v>
      </c>
      <c r="M180" s="1" t="s">
        <v>72</v>
      </c>
      <c r="N180" s="1" t="s">
        <v>85</v>
      </c>
      <c r="O180" s="1" t="s">
        <v>99</v>
      </c>
      <c r="P180" s="1" t="s">
        <v>143</v>
      </c>
      <c r="Q180" s="1">
        <v>71400</v>
      </c>
      <c r="R180" s="1">
        <v>0</v>
      </c>
      <c r="S180" s="2">
        <v>42058</v>
      </c>
      <c r="T180" s="1" t="s">
        <v>76</v>
      </c>
      <c r="U180" s="1" t="s">
        <v>48</v>
      </c>
      <c r="V180" s="1" t="s">
        <v>64</v>
      </c>
      <c r="W180" s="1" t="s">
        <v>137</v>
      </c>
      <c r="X180" s="1" t="s">
        <v>114</v>
      </c>
      <c r="Y180" s="1" t="s">
        <v>52</v>
      </c>
      <c r="Z180" s="1" t="s">
        <v>344</v>
      </c>
      <c r="AA180" s="1">
        <v>4</v>
      </c>
      <c r="AB180" s="1">
        <v>3</v>
      </c>
      <c r="AC180" s="1" t="s">
        <v>80</v>
      </c>
      <c r="AD180" s="1">
        <v>2</v>
      </c>
      <c r="AE180" s="1">
        <v>2</v>
      </c>
      <c r="AF180" s="1" t="s">
        <v>54</v>
      </c>
      <c r="AG180" s="1">
        <v>61380</v>
      </c>
      <c r="AH180" s="1">
        <v>11160</v>
      </c>
      <c r="AI180" s="1">
        <v>5580</v>
      </c>
      <c r="AJ180" s="1">
        <v>44640</v>
      </c>
      <c r="AK180" s="1" t="s">
        <v>154</v>
      </c>
      <c r="AL180" s="1" t="s">
        <v>155</v>
      </c>
      <c r="AM180" s="1">
        <v>2012</v>
      </c>
      <c r="AN180" s="1" t="s">
        <v>83</v>
      </c>
      <c r="AO180">
        <f t="shared" si="8"/>
        <v>0</v>
      </c>
    </row>
    <row r="181" spans="2:41" x14ac:dyDescent="0.25">
      <c r="B181" s="1">
        <v>14</v>
      </c>
      <c r="C181" s="1">
        <v>28</v>
      </c>
      <c r="D181" s="1">
        <v>335780</v>
      </c>
      <c r="E181" s="2">
        <v>37459</v>
      </c>
      <c r="F181" s="1" t="s">
        <v>40</v>
      </c>
      <c r="G181" s="1" t="s">
        <v>41</v>
      </c>
      <c r="H181" s="1">
        <v>2000</v>
      </c>
      <c r="I181" s="1">
        <v>1587.96</v>
      </c>
      <c r="J181" s="1">
        <v>0</v>
      </c>
      <c r="K181" s="1">
        <v>601617</v>
      </c>
      <c r="L181" s="1" t="s">
        <v>71</v>
      </c>
      <c r="M181" s="1" t="s">
        <v>93</v>
      </c>
      <c r="N181" s="1" t="s">
        <v>44</v>
      </c>
      <c r="O181" s="1" t="s">
        <v>74</v>
      </c>
      <c r="P181" s="1" t="s">
        <v>86</v>
      </c>
      <c r="Q181" s="1">
        <v>0</v>
      </c>
      <c r="R181" s="1">
        <v>-26900</v>
      </c>
      <c r="S181" s="2">
        <v>42049</v>
      </c>
      <c r="T181" s="1" t="s">
        <v>47</v>
      </c>
      <c r="U181" s="1" t="s">
        <v>77</v>
      </c>
      <c r="V181" s="1" t="s">
        <v>49</v>
      </c>
      <c r="W181" s="1" t="s">
        <v>100</v>
      </c>
      <c r="X181" s="1" t="s">
        <v>114</v>
      </c>
      <c r="Y181" s="1" t="s">
        <v>66</v>
      </c>
      <c r="Z181" s="1" t="s">
        <v>345</v>
      </c>
      <c r="AA181" s="1">
        <v>18</v>
      </c>
      <c r="AB181" s="1">
        <v>1</v>
      </c>
      <c r="AC181" s="1" t="s">
        <v>63</v>
      </c>
      <c r="AD181" s="1">
        <v>2</v>
      </c>
      <c r="AE181" s="1">
        <v>1</v>
      </c>
      <c r="AF181" s="1" t="s">
        <v>54</v>
      </c>
      <c r="AG181" s="1">
        <v>71280</v>
      </c>
      <c r="AH181" s="1">
        <v>12960</v>
      </c>
      <c r="AI181" s="1">
        <v>12960</v>
      </c>
      <c r="AJ181" s="1">
        <v>45360</v>
      </c>
      <c r="AK181" s="1" t="s">
        <v>110</v>
      </c>
      <c r="AL181" s="1" t="s">
        <v>111</v>
      </c>
      <c r="AM181" s="1">
        <v>2012</v>
      </c>
      <c r="AN181" s="1" t="s">
        <v>57</v>
      </c>
      <c r="AO181">
        <f t="shared" si="8"/>
        <v>0</v>
      </c>
    </row>
    <row r="182" spans="2:41" x14ac:dyDescent="0.25">
      <c r="B182" s="1">
        <v>298</v>
      </c>
      <c r="C182" s="1">
        <v>45</v>
      </c>
      <c r="D182" s="1">
        <v>491392</v>
      </c>
      <c r="E182" s="2">
        <v>33788</v>
      </c>
      <c r="F182" s="1" t="s">
        <v>84</v>
      </c>
      <c r="G182" s="1" t="s">
        <v>92</v>
      </c>
      <c r="H182" s="1">
        <v>1000</v>
      </c>
      <c r="I182" s="1">
        <v>1362.29</v>
      </c>
      <c r="J182" s="1">
        <v>0</v>
      </c>
      <c r="K182" s="1">
        <v>442598</v>
      </c>
      <c r="L182" s="1" t="s">
        <v>42</v>
      </c>
      <c r="M182" s="1" t="s">
        <v>132</v>
      </c>
      <c r="N182" s="1" t="s">
        <v>190</v>
      </c>
      <c r="O182" s="1" t="s">
        <v>156</v>
      </c>
      <c r="P182" s="1" t="s">
        <v>86</v>
      </c>
      <c r="Q182" s="1">
        <v>0</v>
      </c>
      <c r="R182" s="1">
        <v>-51100</v>
      </c>
      <c r="S182" s="2">
        <v>42062</v>
      </c>
      <c r="T182" s="1" t="s">
        <v>76</v>
      </c>
      <c r="U182" s="1" t="s">
        <v>87</v>
      </c>
      <c r="V182" s="1" t="s">
        <v>64</v>
      </c>
      <c r="W182" s="1" t="s">
        <v>137</v>
      </c>
      <c r="X182" s="1" t="s">
        <v>78</v>
      </c>
      <c r="Y182" s="1" t="s">
        <v>128</v>
      </c>
      <c r="Z182" s="1" t="s">
        <v>346</v>
      </c>
      <c r="AA182" s="1">
        <v>18</v>
      </c>
      <c r="AB182" s="1">
        <v>3</v>
      </c>
      <c r="AC182" s="1" t="s">
        <v>80</v>
      </c>
      <c r="AD182" s="1">
        <v>0</v>
      </c>
      <c r="AE182" s="1">
        <v>0</v>
      </c>
      <c r="AF182" s="1" t="s">
        <v>80</v>
      </c>
      <c r="AG182" s="1">
        <v>64000</v>
      </c>
      <c r="AH182" s="1">
        <v>12800</v>
      </c>
      <c r="AI182" s="1">
        <v>6400</v>
      </c>
      <c r="AJ182" s="1">
        <v>44800</v>
      </c>
      <c r="AK182" s="1" t="s">
        <v>55</v>
      </c>
      <c r="AL182" s="1">
        <v>95</v>
      </c>
      <c r="AM182" s="1">
        <v>1999</v>
      </c>
      <c r="AN182" s="1" t="s">
        <v>83</v>
      </c>
      <c r="AO182">
        <f t="shared" si="8"/>
        <v>0</v>
      </c>
    </row>
    <row r="183" spans="2:41" x14ac:dyDescent="0.25">
      <c r="B183" s="1">
        <v>276</v>
      </c>
      <c r="C183" s="1">
        <v>46</v>
      </c>
      <c r="D183" s="1">
        <v>140880</v>
      </c>
      <c r="E183" s="2">
        <v>38440</v>
      </c>
      <c r="F183" s="1" t="s">
        <v>84</v>
      </c>
      <c r="G183" s="1" t="s">
        <v>41</v>
      </c>
      <c r="H183" s="1">
        <v>500</v>
      </c>
      <c r="I183" s="1">
        <v>1448.84</v>
      </c>
      <c r="J183" s="1">
        <v>0</v>
      </c>
      <c r="K183" s="1">
        <v>430987</v>
      </c>
      <c r="L183" s="1" t="s">
        <v>71</v>
      </c>
      <c r="M183" s="1" t="s">
        <v>125</v>
      </c>
      <c r="N183" s="1" t="s">
        <v>59</v>
      </c>
      <c r="O183" s="1" t="s">
        <v>99</v>
      </c>
      <c r="P183" s="1" t="s">
        <v>46</v>
      </c>
      <c r="Q183" s="1">
        <v>0</v>
      </c>
      <c r="R183" s="1">
        <v>-50000</v>
      </c>
      <c r="S183" s="2">
        <v>42056</v>
      </c>
      <c r="T183" s="1" t="s">
        <v>139</v>
      </c>
      <c r="U183" s="1" t="s">
        <v>63</v>
      </c>
      <c r="V183" s="1" t="s">
        <v>213</v>
      </c>
      <c r="W183" s="1" t="s">
        <v>50</v>
      </c>
      <c r="X183" s="1" t="s">
        <v>51</v>
      </c>
      <c r="Y183" s="1" t="s">
        <v>123</v>
      </c>
      <c r="Z183" s="1" t="s">
        <v>347</v>
      </c>
      <c r="AA183" s="1">
        <v>7</v>
      </c>
      <c r="AB183" s="1">
        <v>1</v>
      </c>
      <c r="AC183" s="1" t="s">
        <v>63</v>
      </c>
      <c r="AD183" s="1">
        <v>0</v>
      </c>
      <c r="AE183" s="1">
        <v>1</v>
      </c>
      <c r="AF183" s="1" t="s">
        <v>80</v>
      </c>
      <c r="AG183" s="1">
        <v>5940</v>
      </c>
      <c r="AH183" s="1">
        <v>660</v>
      </c>
      <c r="AI183" s="1">
        <v>660</v>
      </c>
      <c r="AJ183" s="1">
        <v>4620</v>
      </c>
      <c r="AK183" s="1" t="s">
        <v>116</v>
      </c>
      <c r="AL183" s="1" t="s">
        <v>141</v>
      </c>
      <c r="AM183" s="1">
        <v>2015</v>
      </c>
      <c r="AN183" s="1" t="s">
        <v>83</v>
      </c>
      <c r="AO183">
        <f t="shared" si="8"/>
        <v>0</v>
      </c>
    </row>
    <row r="184" spans="2:41" x14ac:dyDescent="0.25">
      <c r="B184" s="1">
        <v>47</v>
      </c>
      <c r="C184" s="1">
        <v>37</v>
      </c>
      <c r="D184" s="1">
        <v>962591</v>
      </c>
      <c r="E184" s="2">
        <v>39523</v>
      </c>
      <c r="F184" s="1" t="s">
        <v>58</v>
      </c>
      <c r="G184" s="1" t="s">
        <v>41</v>
      </c>
      <c r="H184" s="1">
        <v>2000</v>
      </c>
      <c r="I184" s="1">
        <v>1241.97</v>
      </c>
      <c r="J184" s="1">
        <v>0</v>
      </c>
      <c r="K184" s="1">
        <v>430104</v>
      </c>
      <c r="L184" s="1" t="s">
        <v>42</v>
      </c>
      <c r="M184" s="1" t="s">
        <v>132</v>
      </c>
      <c r="N184" s="1" t="s">
        <v>112</v>
      </c>
      <c r="O184" s="1" t="s">
        <v>147</v>
      </c>
      <c r="P184" s="1" t="s">
        <v>143</v>
      </c>
      <c r="Q184" s="1">
        <v>75400</v>
      </c>
      <c r="R184" s="1">
        <v>0</v>
      </c>
      <c r="S184" s="2">
        <v>42009</v>
      </c>
      <c r="T184" s="1" t="s">
        <v>139</v>
      </c>
      <c r="U184" s="1" t="s">
        <v>63</v>
      </c>
      <c r="V184" s="1" t="s">
        <v>64</v>
      </c>
      <c r="W184" s="1" t="s">
        <v>94</v>
      </c>
      <c r="X184" s="1" t="s">
        <v>78</v>
      </c>
      <c r="Y184" s="1" t="s">
        <v>123</v>
      </c>
      <c r="Z184" s="1" t="s">
        <v>348</v>
      </c>
      <c r="AA184" s="1">
        <v>18</v>
      </c>
      <c r="AB184" s="1">
        <v>1</v>
      </c>
      <c r="AC184" s="1" t="s">
        <v>80</v>
      </c>
      <c r="AD184" s="1">
        <v>1</v>
      </c>
      <c r="AE184" s="1">
        <v>0</v>
      </c>
      <c r="AF184" s="1" t="s">
        <v>80</v>
      </c>
      <c r="AG184" s="1">
        <v>6700</v>
      </c>
      <c r="AH184" s="1">
        <v>670</v>
      </c>
      <c r="AI184" s="1">
        <v>670</v>
      </c>
      <c r="AJ184" s="1">
        <v>5360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x14ac:dyDescent="0.25">
      <c r="B185" s="1">
        <v>222</v>
      </c>
      <c r="C185" s="1">
        <v>42</v>
      </c>
      <c r="D185" s="1">
        <v>922565</v>
      </c>
      <c r="E185" s="2">
        <v>36303</v>
      </c>
      <c r="F185" s="1" t="s">
        <v>84</v>
      </c>
      <c r="G185" s="1" t="s">
        <v>41</v>
      </c>
      <c r="H185" s="1">
        <v>500</v>
      </c>
      <c r="I185" s="1">
        <v>1124.5999999999999</v>
      </c>
      <c r="J185" s="1">
        <v>0</v>
      </c>
      <c r="K185" s="1">
        <v>612904</v>
      </c>
      <c r="L185" s="1" t="s">
        <v>42</v>
      </c>
      <c r="M185" s="1" t="s">
        <v>93</v>
      </c>
      <c r="N185" s="1" t="s">
        <v>85</v>
      </c>
      <c r="O185" s="1" t="s">
        <v>150</v>
      </c>
      <c r="P185" s="1" t="s">
        <v>143</v>
      </c>
      <c r="Q185" s="1">
        <v>0</v>
      </c>
      <c r="R185" s="1">
        <v>0</v>
      </c>
      <c r="S185" s="2">
        <v>42034</v>
      </c>
      <c r="T185" s="1" t="s">
        <v>76</v>
      </c>
      <c r="U185" s="1" t="s">
        <v>77</v>
      </c>
      <c r="V185" s="1" t="s">
        <v>64</v>
      </c>
      <c r="W185" s="1" t="s">
        <v>50</v>
      </c>
      <c r="X185" s="1" t="s">
        <v>78</v>
      </c>
      <c r="Y185" s="1" t="s">
        <v>88</v>
      </c>
      <c r="Z185" s="1" t="s">
        <v>349</v>
      </c>
      <c r="AA185" s="1">
        <v>23</v>
      </c>
      <c r="AB185" s="1">
        <v>3</v>
      </c>
      <c r="AC185" s="1" t="s">
        <v>54</v>
      </c>
      <c r="AD185" s="1">
        <v>0</v>
      </c>
      <c r="AE185" s="1">
        <v>0</v>
      </c>
      <c r="AF185" s="1" t="s">
        <v>63</v>
      </c>
      <c r="AG185" s="1">
        <v>51740</v>
      </c>
      <c r="AH185" s="1">
        <v>11940</v>
      </c>
      <c r="AI185" s="1">
        <v>7960</v>
      </c>
      <c r="AJ185" s="1">
        <v>31840</v>
      </c>
      <c r="AK185" s="1" t="s">
        <v>198</v>
      </c>
      <c r="AL185" s="1" t="s">
        <v>199</v>
      </c>
      <c r="AM185" s="1">
        <v>2006</v>
      </c>
      <c r="AN185" s="1" t="s">
        <v>83</v>
      </c>
      <c r="AO185">
        <f t="shared" si="8"/>
        <v>0</v>
      </c>
    </row>
    <row r="186" spans="2:41" x14ac:dyDescent="0.25">
      <c r="B186" s="1">
        <v>119</v>
      </c>
      <c r="C186" s="1">
        <v>28</v>
      </c>
      <c r="D186" s="1">
        <v>288580</v>
      </c>
      <c r="E186" s="2">
        <v>41235</v>
      </c>
      <c r="F186" s="1" t="s">
        <v>40</v>
      </c>
      <c r="G186" s="1" t="s">
        <v>41</v>
      </c>
      <c r="H186" s="1">
        <v>2000</v>
      </c>
      <c r="I186" s="1">
        <v>1079.92</v>
      </c>
      <c r="J186" s="1">
        <v>0</v>
      </c>
      <c r="K186" s="1">
        <v>430886</v>
      </c>
      <c r="L186" s="1" t="s">
        <v>42</v>
      </c>
      <c r="M186" s="1" t="s">
        <v>132</v>
      </c>
      <c r="N186" s="1" t="s">
        <v>59</v>
      </c>
      <c r="O186" s="1" t="s">
        <v>150</v>
      </c>
      <c r="P186" s="1" t="s">
        <v>46</v>
      </c>
      <c r="Q186" s="1">
        <v>88800</v>
      </c>
      <c r="R186" s="1">
        <v>0</v>
      </c>
      <c r="S186" s="2">
        <v>42061</v>
      </c>
      <c r="T186" s="1" t="s">
        <v>47</v>
      </c>
      <c r="U186" s="1" t="s">
        <v>77</v>
      </c>
      <c r="V186" s="1" t="s">
        <v>108</v>
      </c>
      <c r="W186" s="1" t="s">
        <v>137</v>
      </c>
      <c r="X186" s="1" t="s">
        <v>176</v>
      </c>
      <c r="Y186" s="1" t="s">
        <v>66</v>
      </c>
      <c r="Z186" s="1" t="s">
        <v>350</v>
      </c>
      <c r="AA186" s="1">
        <v>1</v>
      </c>
      <c r="AB186" s="1">
        <v>1</v>
      </c>
      <c r="AC186" s="1" t="s">
        <v>63</v>
      </c>
      <c r="AD186" s="1">
        <v>0</v>
      </c>
      <c r="AE186" s="1">
        <v>1</v>
      </c>
      <c r="AF186" s="1" t="s">
        <v>54</v>
      </c>
      <c r="AG186" s="1">
        <v>53600</v>
      </c>
      <c r="AH186" s="1">
        <v>6700</v>
      </c>
      <c r="AI186" s="1">
        <v>6700</v>
      </c>
      <c r="AJ186" s="1">
        <v>40200</v>
      </c>
      <c r="AK186" s="1" t="s">
        <v>215</v>
      </c>
      <c r="AL186" s="1" t="s">
        <v>259</v>
      </c>
      <c r="AM186" s="1">
        <v>2007</v>
      </c>
      <c r="AN186" s="1" t="s">
        <v>57</v>
      </c>
      <c r="AO186">
        <f t="shared" si="8"/>
        <v>0</v>
      </c>
    </row>
    <row r="187" spans="2:41" x14ac:dyDescent="0.25">
      <c r="B187" s="1">
        <v>73</v>
      </c>
      <c r="C187" s="1">
        <v>29</v>
      </c>
      <c r="D187" s="1">
        <v>154280</v>
      </c>
      <c r="E187" s="2">
        <v>33998</v>
      </c>
      <c r="F187" s="1" t="s">
        <v>84</v>
      </c>
      <c r="G187" s="1" t="s">
        <v>41</v>
      </c>
      <c r="H187" s="1">
        <v>1000</v>
      </c>
      <c r="I187" s="1">
        <v>1447.78</v>
      </c>
      <c r="J187" s="1">
        <v>0</v>
      </c>
      <c r="K187" s="1">
        <v>467947</v>
      </c>
      <c r="L187" s="1" t="s">
        <v>42</v>
      </c>
      <c r="M187" s="1" t="s">
        <v>142</v>
      </c>
      <c r="N187" s="1" t="s">
        <v>136</v>
      </c>
      <c r="O187" s="1" t="s">
        <v>74</v>
      </c>
      <c r="P187" s="1" t="s">
        <v>120</v>
      </c>
      <c r="Q187" s="1">
        <v>35100</v>
      </c>
      <c r="R187" s="1">
        <v>-59900</v>
      </c>
      <c r="S187" s="2">
        <v>42014</v>
      </c>
      <c r="T187" s="1" t="s">
        <v>76</v>
      </c>
      <c r="U187" s="1" t="s">
        <v>77</v>
      </c>
      <c r="V187" s="1" t="s">
        <v>108</v>
      </c>
      <c r="W187" s="1" t="s">
        <v>121</v>
      </c>
      <c r="X187" s="1" t="s">
        <v>51</v>
      </c>
      <c r="Y187" s="1" t="s">
        <v>88</v>
      </c>
      <c r="Z187" s="1" t="s">
        <v>351</v>
      </c>
      <c r="AA187" s="1">
        <v>15</v>
      </c>
      <c r="AB187" s="1">
        <v>3</v>
      </c>
      <c r="AC187" s="1" t="s">
        <v>54</v>
      </c>
      <c r="AD187" s="1">
        <v>1</v>
      </c>
      <c r="AE187" s="1">
        <v>0</v>
      </c>
      <c r="AF187" s="1" t="s">
        <v>63</v>
      </c>
      <c r="AG187" s="1">
        <v>44910</v>
      </c>
      <c r="AH187" s="1">
        <v>4990</v>
      </c>
      <c r="AI187" s="1">
        <v>4990</v>
      </c>
      <c r="AJ187" s="1">
        <v>34930</v>
      </c>
      <c r="AK187" s="1" t="s">
        <v>81</v>
      </c>
      <c r="AL187" s="1" t="s">
        <v>145</v>
      </c>
      <c r="AM187" s="1">
        <v>2001</v>
      </c>
      <c r="AN187" s="1" t="s">
        <v>83</v>
      </c>
      <c r="AO187">
        <f t="shared" si="8"/>
        <v>0</v>
      </c>
    </row>
    <row r="188" spans="2:41" x14ac:dyDescent="0.25">
      <c r="B188" s="1">
        <v>8</v>
      </c>
      <c r="C188" s="1">
        <v>31</v>
      </c>
      <c r="D188" s="1">
        <v>425973</v>
      </c>
      <c r="E188" s="2">
        <v>37663</v>
      </c>
      <c r="F188" s="1" t="s">
        <v>58</v>
      </c>
      <c r="G188" s="1" t="s">
        <v>41</v>
      </c>
      <c r="H188" s="1">
        <v>500</v>
      </c>
      <c r="I188" s="1">
        <v>1229.1600000000001</v>
      </c>
      <c r="J188" s="1">
        <v>4000000</v>
      </c>
      <c r="K188" s="1">
        <v>604804</v>
      </c>
      <c r="L188" s="1" t="s">
        <v>71</v>
      </c>
      <c r="M188" s="1" t="s">
        <v>43</v>
      </c>
      <c r="N188" s="1" t="s">
        <v>146</v>
      </c>
      <c r="O188" s="1" t="s">
        <v>171</v>
      </c>
      <c r="P188" s="1" t="s">
        <v>120</v>
      </c>
      <c r="Q188" s="1">
        <v>0</v>
      </c>
      <c r="R188" s="1">
        <v>-88300</v>
      </c>
      <c r="S188" s="2">
        <v>42058</v>
      </c>
      <c r="T188" s="1" t="s">
        <v>76</v>
      </c>
      <c r="U188" s="1" t="s">
        <v>87</v>
      </c>
      <c r="V188" s="1" t="s">
        <v>49</v>
      </c>
      <c r="W188" s="1" t="s">
        <v>100</v>
      </c>
      <c r="X188" s="1" t="s">
        <v>176</v>
      </c>
      <c r="Y188" s="1" t="s">
        <v>123</v>
      </c>
      <c r="Z188" s="1" t="s">
        <v>352</v>
      </c>
      <c r="AA188" s="1">
        <v>2</v>
      </c>
      <c r="AB188" s="1">
        <v>3</v>
      </c>
      <c r="AC188" s="1" t="s">
        <v>63</v>
      </c>
      <c r="AD188" s="1">
        <v>0</v>
      </c>
      <c r="AE188" s="1">
        <v>2</v>
      </c>
      <c r="AF188" s="1" t="s">
        <v>54</v>
      </c>
      <c r="AG188" s="1">
        <v>48100</v>
      </c>
      <c r="AH188" s="1">
        <v>11100</v>
      </c>
      <c r="AI188" s="1">
        <v>7400</v>
      </c>
      <c r="AJ188" s="1">
        <v>29600</v>
      </c>
      <c r="AK188" s="1" t="s">
        <v>215</v>
      </c>
      <c r="AL188" s="1" t="s">
        <v>259</v>
      </c>
      <c r="AM188" s="1">
        <v>2014</v>
      </c>
      <c r="AN188" s="1" t="s">
        <v>83</v>
      </c>
      <c r="AO188">
        <f t="shared" si="8"/>
        <v>0</v>
      </c>
    </row>
    <row r="189" spans="2:41" x14ac:dyDescent="0.25">
      <c r="B189" s="1">
        <v>294</v>
      </c>
      <c r="C189" s="1">
        <v>44</v>
      </c>
      <c r="D189" s="1">
        <v>477177</v>
      </c>
      <c r="E189" s="2">
        <v>33100</v>
      </c>
      <c r="F189" s="1" t="s">
        <v>84</v>
      </c>
      <c r="G189" s="1" t="s">
        <v>70</v>
      </c>
      <c r="H189" s="1">
        <v>1000</v>
      </c>
      <c r="I189" s="1">
        <v>1226.49</v>
      </c>
      <c r="J189" s="1">
        <v>0</v>
      </c>
      <c r="K189" s="1">
        <v>460308</v>
      </c>
      <c r="L189" s="1" t="s">
        <v>71</v>
      </c>
      <c r="M189" s="1" t="s">
        <v>72</v>
      </c>
      <c r="N189" s="1" t="s">
        <v>190</v>
      </c>
      <c r="O189" s="1" t="s">
        <v>171</v>
      </c>
      <c r="P189" s="1" t="s">
        <v>86</v>
      </c>
      <c r="Q189" s="1">
        <v>53900</v>
      </c>
      <c r="R189" s="1">
        <v>0</v>
      </c>
      <c r="S189" s="2">
        <v>42040</v>
      </c>
      <c r="T189" s="1" t="s">
        <v>62</v>
      </c>
      <c r="U189" s="1" t="s">
        <v>63</v>
      </c>
      <c r="V189" s="1" t="s">
        <v>213</v>
      </c>
      <c r="W189" s="1" t="s">
        <v>94</v>
      </c>
      <c r="X189" s="1" t="s">
        <v>114</v>
      </c>
      <c r="Y189" s="1" t="s">
        <v>66</v>
      </c>
      <c r="Z189" s="1" t="s">
        <v>353</v>
      </c>
      <c r="AA189" s="1">
        <v>3</v>
      </c>
      <c r="AB189" s="1">
        <v>1</v>
      </c>
      <c r="AC189" s="1" t="s">
        <v>80</v>
      </c>
      <c r="AD189" s="1">
        <v>0</v>
      </c>
      <c r="AE189" s="1">
        <v>1</v>
      </c>
      <c r="AF189" s="1" t="s">
        <v>80</v>
      </c>
      <c r="AG189" s="1">
        <v>6100</v>
      </c>
      <c r="AH189" s="1">
        <v>610</v>
      </c>
      <c r="AI189" s="1">
        <v>1220</v>
      </c>
      <c r="AJ189" s="1">
        <v>4270</v>
      </c>
      <c r="AK189" s="1" t="s">
        <v>130</v>
      </c>
      <c r="AL189" s="1" t="s">
        <v>250</v>
      </c>
      <c r="AM189" s="1">
        <v>2002</v>
      </c>
      <c r="AN189" s="1" t="s">
        <v>83</v>
      </c>
      <c r="AO189">
        <f t="shared" si="8"/>
        <v>0</v>
      </c>
    </row>
    <row r="190" spans="2:41" x14ac:dyDescent="0.25">
      <c r="B190" s="1">
        <v>324</v>
      </c>
      <c r="C190" s="1">
        <v>46</v>
      </c>
      <c r="D190" s="1">
        <v>648509</v>
      </c>
      <c r="E190" s="2">
        <v>40243</v>
      </c>
      <c r="F190" s="1" t="s">
        <v>58</v>
      </c>
      <c r="G190" s="1" t="s">
        <v>70</v>
      </c>
      <c r="H190" s="1">
        <v>2000</v>
      </c>
      <c r="I190" s="1">
        <v>897.89</v>
      </c>
      <c r="J190" s="1">
        <v>6000000</v>
      </c>
      <c r="K190" s="1">
        <v>618862</v>
      </c>
      <c r="L190" s="1" t="s">
        <v>42</v>
      </c>
      <c r="M190" s="1" t="s">
        <v>43</v>
      </c>
      <c r="N190" s="1" t="s">
        <v>98</v>
      </c>
      <c r="O190" s="1" t="s">
        <v>74</v>
      </c>
      <c r="P190" s="1" t="s">
        <v>120</v>
      </c>
      <c r="Q190" s="1">
        <v>0</v>
      </c>
      <c r="R190" s="1">
        <v>-41300</v>
      </c>
      <c r="S190" s="2">
        <v>42025</v>
      </c>
      <c r="T190" s="1" t="s">
        <v>47</v>
      </c>
      <c r="U190" s="1" t="s">
        <v>77</v>
      </c>
      <c r="V190" s="1" t="s">
        <v>64</v>
      </c>
      <c r="W190" s="1" t="s">
        <v>121</v>
      </c>
      <c r="X190" s="1" t="s">
        <v>176</v>
      </c>
      <c r="Y190" s="1" t="s">
        <v>123</v>
      </c>
      <c r="Z190" s="1" t="s">
        <v>354</v>
      </c>
      <c r="AA190" s="1">
        <v>13</v>
      </c>
      <c r="AB190" s="1">
        <v>1</v>
      </c>
      <c r="AC190" s="1" t="s">
        <v>63</v>
      </c>
      <c r="AD190" s="1">
        <v>1</v>
      </c>
      <c r="AE190" s="1">
        <v>0</v>
      </c>
      <c r="AF190" s="1" t="s">
        <v>54</v>
      </c>
      <c r="AG190" s="1">
        <v>79600</v>
      </c>
      <c r="AH190" s="1">
        <v>15920</v>
      </c>
      <c r="AI190" s="1">
        <v>15920</v>
      </c>
      <c r="AJ190" s="1">
        <v>47760</v>
      </c>
      <c r="AK190" s="1" t="s">
        <v>198</v>
      </c>
      <c r="AL190" s="1" t="s">
        <v>199</v>
      </c>
      <c r="AM190" s="1">
        <v>2011</v>
      </c>
      <c r="AN190" s="1" t="s">
        <v>83</v>
      </c>
      <c r="AO190">
        <f t="shared" si="8"/>
        <v>0</v>
      </c>
    </row>
    <row r="191" spans="2:41" x14ac:dyDescent="0.25">
      <c r="B191" s="1">
        <v>155</v>
      </c>
      <c r="C191" s="1">
        <v>34</v>
      </c>
      <c r="D191" s="1">
        <v>914815</v>
      </c>
      <c r="E191" s="2">
        <v>33143</v>
      </c>
      <c r="F191" s="1" t="s">
        <v>58</v>
      </c>
      <c r="G191" s="1" t="s">
        <v>70</v>
      </c>
      <c r="H191" s="1">
        <v>500</v>
      </c>
      <c r="I191" s="1">
        <v>1706.79</v>
      </c>
      <c r="J191" s="1">
        <v>0</v>
      </c>
      <c r="K191" s="1">
        <v>462479</v>
      </c>
      <c r="L191" s="1" t="s">
        <v>42</v>
      </c>
      <c r="M191" s="1" t="s">
        <v>125</v>
      </c>
      <c r="N191" s="1" t="s">
        <v>136</v>
      </c>
      <c r="O191" s="1" t="s">
        <v>127</v>
      </c>
      <c r="P191" s="1" t="s">
        <v>61</v>
      </c>
      <c r="Q191" s="1">
        <v>0</v>
      </c>
      <c r="R191" s="1">
        <v>0</v>
      </c>
      <c r="S191" s="2">
        <v>42011</v>
      </c>
      <c r="T191" s="1" t="s">
        <v>47</v>
      </c>
      <c r="U191" s="1" t="s">
        <v>87</v>
      </c>
      <c r="V191" s="1" t="s">
        <v>64</v>
      </c>
      <c r="W191" s="1" t="s">
        <v>137</v>
      </c>
      <c r="X191" s="1" t="s">
        <v>40</v>
      </c>
      <c r="Y191" s="1" t="s">
        <v>123</v>
      </c>
      <c r="Z191" s="1" t="s">
        <v>355</v>
      </c>
      <c r="AA191" s="1">
        <v>1</v>
      </c>
      <c r="AB191" s="1">
        <v>1</v>
      </c>
      <c r="AC191" s="1" t="s">
        <v>80</v>
      </c>
      <c r="AD191" s="1">
        <v>1</v>
      </c>
      <c r="AE191" s="1">
        <v>1</v>
      </c>
      <c r="AF191" s="1" t="s">
        <v>54</v>
      </c>
      <c r="AG191" s="1">
        <v>77040</v>
      </c>
      <c r="AH191" s="1">
        <v>8560</v>
      </c>
      <c r="AI191" s="1">
        <v>8560</v>
      </c>
      <c r="AJ191" s="1">
        <v>59920</v>
      </c>
      <c r="AK191" s="1" t="s">
        <v>210</v>
      </c>
      <c r="AL191" s="1" t="s">
        <v>211</v>
      </c>
      <c r="AM191" s="1">
        <v>1998</v>
      </c>
      <c r="AN191" s="1" t="s">
        <v>83</v>
      </c>
      <c r="AO191">
        <f t="shared" si="8"/>
        <v>0</v>
      </c>
    </row>
    <row r="192" spans="2:41" x14ac:dyDescent="0.25">
      <c r="B192" s="1">
        <v>261</v>
      </c>
      <c r="C192" s="1">
        <v>45</v>
      </c>
      <c r="D192" s="1">
        <v>249048</v>
      </c>
      <c r="E192" s="2">
        <v>38520</v>
      </c>
      <c r="F192" s="1" t="s">
        <v>84</v>
      </c>
      <c r="G192" s="1" t="s">
        <v>41</v>
      </c>
      <c r="H192" s="1">
        <v>1000</v>
      </c>
      <c r="I192" s="1">
        <v>1254.18</v>
      </c>
      <c r="J192" s="1">
        <v>0</v>
      </c>
      <c r="K192" s="1">
        <v>457555</v>
      </c>
      <c r="L192" s="1" t="s">
        <v>71</v>
      </c>
      <c r="M192" s="1" t="s">
        <v>72</v>
      </c>
      <c r="N192" s="1" t="s">
        <v>102</v>
      </c>
      <c r="O192" s="1" t="s">
        <v>171</v>
      </c>
      <c r="P192" s="1" t="s">
        <v>61</v>
      </c>
      <c r="Q192" s="1">
        <v>0</v>
      </c>
      <c r="R192" s="1">
        <v>-45100</v>
      </c>
      <c r="S192" s="2">
        <v>42015</v>
      </c>
      <c r="T192" s="1" t="s">
        <v>47</v>
      </c>
      <c r="U192" s="1" t="s">
        <v>77</v>
      </c>
      <c r="V192" s="1" t="s">
        <v>64</v>
      </c>
      <c r="W192" s="1" t="s">
        <v>100</v>
      </c>
      <c r="X192" s="1" t="s">
        <v>51</v>
      </c>
      <c r="Y192" s="1" t="s">
        <v>52</v>
      </c>
      <c r="Z192" s="1" t="s">
        <v>356</v>
      </c>
      <c r="AA192" s="1">
        <v>16</v>
      </c>
      <c r="AB192" s="1">
        <v>1</v>
      </c>
      <c r="AC192" s="1" t="s">
        <v>54</v>
      </c>
      <c r="AD192" s="1">
        <v>0</v>
      </c>
      <c r="AE192" s="1">
        <v>1</v>
      </c>
      <c r="AF192" s="1" t="s">
        <v>63</v>
      </c>
      <c r="AG192" s="1">
        <v>62590</v>
      </c>
      <c r="AH192" s="1">
        <v>11380</v>
      </c>
      <c r="AI192" s="1">
        <v>11380</v>
      </c>
      <c r="AJ192" s="1">
        <v>39830</v>
      </c>
      <c r="AK192" s="1" t="s">
        <v>215</v>
      </c>
      <c r="AL192" s="1" t="s">
        <v>259</v>
      </c>
      <c r="AM192" s="1">
        <v>2003</v>
      </c>
      <c r="AN192" s="1" t="s">
        <v>83</v>
      </c>
      <c r="AO192">
        <f t="shared" si="8"/>
        <v>0</v>
      </c>
    </row>
    <row r="193" spans="2:41" x14ac:dyDescent="0.25">
      <c r="B193" s="1">
        <v>245</v>
      </c>
      <c r="C193" s="1">
        <v>40</v>
      </c>
      <c r="D193" s="1">
        <v>144323</v>
      </c>
      <c r="E193" s="2">
        <v>37148</v>
      </c>
      <c r="F193" s="1" t="s">
        <v>58</v>
      </c>
      <c r="G193" s="1" t="s">
        <v>92</v>
      </c>
      <c r="H193" s="1">
        <v>500</v>
      </c>
      <c r="I193" s="1">
        <v>885.08</v>
      </c>
      <c r="J193" s="1">
        <v>0</v>
      </c>
      <c r="K193" s="1">
        <v>459984</v>
      </c>
      <c r="L193" s="1" t="s">
        <v>71</v>
      </c>
      <c r="M193" s="1" t="s">
        <v>125</v>
      </c>
      <c r="N193" s="1" t="s">
        <v>85</v>
      </c>
      <c r="O193" s="1" t="s">
        <v>133</v>
      </c>
      <c r="P193" s="1" t="s">
        <v>61</v>
      </c>
      <c r="Q193" s="1">
        <v>27000</v>
      </c>
      <c r="R193" s="1">
        <v>-58900</v>
      </c>
      <c r="S193" s="2">
        <v>42041</v>
      </c>
      <c r="T193" s="1" t="s">
        <v>47</v>
      </c>
      <c r="U193" s="1" t="s">
        <v>87</v>
      </c>
      <c r="V193" s="1" t="s">
        <v>108</v>
      </c>
      <c r="W193" s="1" t="s">
        <v>121</v>
      </c>
      <c r="X193" s="1" t="s">
        <v>114</v>
      </c>
      <c r="Y193" s="1" t="s">
        <v>128</v>
      </c>
      <c r="Z193" s="1" t="s">
        <v>357</v>
      </c>
      <c r="AA193" s="1">
        <v>0</v>
      </c>
      <c r="AB193" s="1">
        <v>1</v>
      </c>
      <c r="AC193" s="1" t="s">
        <v>54</v>
      </c>
      <c r="AD193" s="1">
        <v>0</v>
      </c>
      <c r="AE193" s="1">
        <v>1</v>
      </c>
      <c r="AF193" s="1" t="s">
        <v>80</v>
      </c>
      <c r="AG193" s="1">
        <v>85150</v>
      </c>
      <c r="AH193" s="1">
        <v>13100</v>
      </c>
      <c r="AI193" s="1">
        <v>13100</v>
      </c>
      <c r="AJ193" s="1">
        <v>58950</v>
      </c>
      <c r="AK193" s="1" t="s">
        <v>90</v>
      </c>
      <c r="AL193" s="1" t="s">
        <v>246</v>
      </c>
      <c r="AM193" s="1">
        <v>1998</v>
      </c>
      <c r="AN193" s="1" t="s">
        <v>83</v>
      </c>
      <c r="AO193">
        <f t="shared" si="8"/>
        <v>0</v>
      </c>
    </row>
    <row r="194" spans="2:41" x14ac:dyDescent="0.25">
      <c r="B194" s="1">
        <v>235</v>
      </c>
      <c r="C194" s="1">
        <v>39</v>
      </c>
      <c r="D194" s="1">
        <v>651861</v>
      </c>
      <c r="E194" s="2">
        <v>40550</v>
      </c>
      <c r="F194" s="1" t="s">
        <v>84</v>
      </c>
      <c r="G194" s="1" t="s">
        <v>70</v>
      </c>
      <c r="H194" s="1">
        <v>500</v>
      </c>
      <c r="I194" s="1">
        <v>1046.58</v>
      </c>
      <c r="J194" s="1">
        <v>4000000</v>
      </c>
      <c r="K194" s="1">
        <v>434982</v>
      </c>
      <c r="L194" s="1" t="s">
        <v>42</v>
      </c>
      <c r="M194" s="1" t="s">
        <v>43</v>
      </c>
      <c r="N194" s="1" t="s">
        <v>98</v>
      </c>
      <c r="O194" s="1" t="s">
        <v>265</v>
      </c>
      <c r="P194" s="1" t="s">
        <v>120</v>
      </c>
      <c r="Q194" s="1">
        <v>0</v>
      </c>
      <c r="R194" s="1">
        <v>-31700</v>
      </c>
      <c r="S194" s="2">
        <v>42028</v>
      </c>
      <c r="T194" s="1" t="s">
        <v>62</v>
      </c>
      <c r="U194" s="1" t="s">
        <v>63</v>
      </c>
      <c r="V194" s="1" t="s">
        <v>213</v>
      </c>
      <c r="W194" s="1" t="s">
        <v>94</v>
      </c>
      <c r="X194" s="1" t="s">
        <v>78</v>
      </c>
      <c r="Y194" s="1" t="s">
        <v>123</v>
      </c>
      <c r="Z194" s="1" t="s">
        <v>358</v>
      </c>
      <c r="AA194" s="1">
        <v>1</v>
      </c>
      <c r="AB194" s="1">
        <v>1</v>
      </c>
      <c r="AC194" s="1" t="s">
        <v>63</v>
      </c>
      <c r="AD194" s="1">
        <v>2</v>
      </c>
      <c r="AE194" s="1">
        <v>1</v>
      </c>
      <c r="AF194" s="1" t="s">
        <v>80</v>
      </c>
      <c r="AG194" s="1">
        <v>4950</v>
      </c>
      <c r="AH194" s="1">
        <v>450</v>
      </c>
      <c r="AI194" s="1">
        <v>900</v>
      </c>
      <c r="AJ194" s="1">
        <v>3600</v>
      </c>
      <c r="AK194" s="1" t="s">
        <v>90</v>
      </c>
      <c r="AL194" s="1" t="s">
        <v>224</v>
      </c>
      <c r="AM194" s="1">
        <v>2010</v>
      </c>
      <c r="AN194" s="1" t="s">
        <v>83</v>
      </c>
      <c r="AO194">
        <f t="shared" si="8"/>
        <v>0</v>
      </c>
    </row>
    <row r="195" spans="2:41" x14ac:dyDescent="0.25">
      <c r="B195" s="1">
        <v>53</v>
      </c>
      <c r="C195" s="1">
        <v>36</v>
      </c>
      <c r="D195" s="1">
        <v>125324</v>
      </c>
      <c r="E195" s="2">
        <v>37877</v>
      </c>
      <c r="F195" s="1" t="s">
        <v>40</v>
      </c>
      <c r="G195" s="1" t="s">
        <v>92</v>
      </c>
      <c r="H195" s="1">
        <v>2000</v>
      </c>
      <c r="I195" s="1">
        <v>1712.68</v>
      </c>
      <c r="J195" s="1">
        <v>0</v>
      </c>
      <c r="K195" s="1">
        <v>614233</v>
      </c>
      <c r="L195" s="1" t="s">
        <v>42</v>
      </c>
      <c r="M195" s="1" t="s">
        <v>93</v>
      </c>
      <c r="N195" s="1" t="s">
        <v>160</v>
      </c>
      <c r="O195" s="1" t="s">
        <v>180</v>
      </c>
      <c r="P195" s="1" t="s">
        <v>143</v>
      </c>
      <c r="Q195" s="1">
        <v>72200</v>
      </c>
      <c r="R195" s="1">
        <v>0</v>
      </c>
      <c r="S195" s="2">
        <v>42053</v>
      </c>
      <c r="T195" s="1" t="s">
        <v>76</v>
      </c>
      <c r="U195" s="1" t="s">
        <v>48</v>
      </c>
      <c r="V195" s="1" t="s">
        <v>49</v>
      </c>
      <c r="W195" s="1" t="s">
        <v>100</v>
      </c>
      <c r="X195" s="1" t="s">
        <v>65</v>
      </c>
      <c r="Y195" s="1" t="s">
        <v>66</v>
      </c>
      <c r="Z195" s="1" t="s">
        <v>359</v>
      </c>
      <c r="AA195" s="1">
        <v>17</v>
      </c>
      <c r="AB195" s="1">
        <v>3</v>
      </c>
      <c r="AC195" s="1" t="s">
        <v>63</v>
      </c>
      <c r="AD195" s="1">
        <v>2</v>
      </c>
      <c r="AE195" s="1">
        <v>0</v>
      </c>
      <c r="AF195" s="1" t="s">
        <v>54</v>
      </c>
      <c r="AG195" s="1">
        <v>51100</v>
      </c>
      <c r="AH195" s="1">
        <v>10220</v>
      </c>
      <c r="AI195" s="1">
        <v>5110</v>
      </c>
      <c r="AJ195" s="1">
        <v>35770</v>
      </c>
      <c r="AK195" s="1" t="s">
        <v>110</v>
      </c>
      <c r="AL195" s="1" t="s">
        <v>135</v>
      </c>
      <c r="AM195" s="1">
        <v>2006</v>
      </c>
      <c r="AN195" s="1" t="s">
        <v>83</v>
      </c>
      <c r="AO195">
        <f t="shared" si="8"/>
        <v>0</v>
      </c>
    </row>
    <row r="196" spans="2:41" x14ac:dyDescent="0.25">
      <c r="B196" s="1">
        <v>426</v>
      </c>
      <c r="C196" s="1">
        <v>54</v>
      </c>
      <c r="D196" s="1">
        <v>398102</v>
      </c>
      <c r="E196" s="2">
        <v>35727</v>
      </c>
      <c r="F196" s="1" t="s">
        <v>84</v>
      </c>
      <c r="G196" s="1" t="s">
        <v>92</v>
      </c>
      <c r="H196" s="1">
        <v>2000</v>
      </c>
      <c r="I196" s="1">
        <v>1097.71</v>
      </c>
      <c r="J196" s="1">
        <v>0</v>
      </c>
      <c r="K196" s="1">
        <v>605258</v>
      </c>
      <c r="L196" s="1" t="s">
        <v>71</v>
      </c>
      <c r="M196" s="1" t="s">
        <v>125</v>
      </c>
      <c r="N196" s="1" t="s">
        <v>186</v>
      </c>
      <c r="O196" s="1" t="s">
        <v>60</v>
      </c>
      <c r="P196" s="1" t="s">
        <v>143</v>
      </c>
      <c r="Q196" s="1">
        <v>29600</v>
      </c>
      <c r="R196" s="1">
        <v>-22300</v>
      </c>
      <c r="S196" s="2">
        <v>42016</v>
      </c>
      <c r="T196" s="1" t="s">
        <v>47</v>
      </c>
      <c r="U196" s="1" t="s">
        <v>48</v>
      </c>
      <c r="V196" s="1" t="s">
        <v>64</v>
      </c>
      <c r="W196" s="1" t="s">
        <v>50</v>
      </c>
      <c r="X196" s="1" t="s">
        <v>51</v>
      </c>
      <c r="Y196" s="1" t="s">
        <v>103</v>
      </c>
      <c r="Z196" s="1" t="s">
        <v>360</v>
      </c>
      <c r="AA196" s="1">
        <v>13</v>
      </c>
      <c r="AB196" s="1">
        <v>1</v>
      </c>
      <c r="AC196" s="1" t="s">
        <v>54</v>
      </c>
      <c r="AD196" s="1">
        <v>2</v>
      </c>
      <c r="AE196" s="1">
        <v>3</v>
      </c>
      <c r="AF196" s="1" t="s">
        <v>63</v>
      </c>
      <c r="AG196" s="1">
        <v>100800</v>
      </c>
      <c r="AH196" s="1">
        <v>16800</v>
      </c>
      <c r="AI196" s="1">
        <v>16800</v>
      </c>
      <c r="AJ196" s="1">
        <v>67200</v>
      </c>
      <c r="AK196" s="1" t="s">
        <v>81</v>
      </c>
      <c r="AL196" s="1" t="s">
        <v>145</v>
      </c>
      <c r="AM196" s="1">
        <v>1997</v>
      </c>
      <c r="AN196" s="1" t="s">
        <v>83</v>
      </c>
      <c r="AO196">
        <f t="shared" si="8"/>
        <v>0</v>
      </c>
    </row>
    <row r="197" spans="2:41" x14ac:dyDescent="0.25">
      <c r="B197" s="1">
        <v>111</v>
      </c>
      <c r="C197" s="1">
        <v>27</v>
      </c>
      <c r="D197" s="1">
        <v>514065</v>
      </c>
      <c r="E197" s="2">
        <v>39817</v>
      </c>
      <c r="F197" s="1" t="s">
        <v>58</v>
      </c>
      <c r="G197" s="1" t="s">
        <v>41</v>
      </c>
      <c r="H197" s="1">
        <v>500</v>
      </c>
      <c r="I197" s="1">
        <v>1363.77</v>
      </c>
      <c r="J197" s="1">
        <v>4000000</v>
      </c>
      <c r="K197" s="1">
        <v>604377</v>
      </c>
      <c r="L197" s="1" t="s">
        <v>71</v>
      </c>
      <c r="M197" s="1" t="s">
        <v>125</v>
      </c>
      <c r="N197" s="1" t="s">
        <v>98</v>
      </c>
      <c r="O197" s="1" t="s">
        <v>265</v>
      </c>
      <c r="P197" s="1" t="s">
        <v>46</v>
      </c>
      <c r="Q197" s="1">
        <v>51100</v>
      </c>
      <c r="R197" s="1">
        <v>0</v>
      </c>
      <c r="S197" s="2">
        <v>42021</v>
      </c>
      <c r="T197" s="1" t="s">
        <v>47</v>
      </c>
      <c r="U197" s="1" t="s">
        <v>48</v>
      </c>
      <c r="V197" s="1" t="s">
        <v>108</v>
      </c>
      <c r="W197" s="1" t="s">
        <v>50</v>
      </c>
      <c r="X197" s="1" t="s">
        <v>65</v>
      </c>
      <c r="Y197" s="1" t="s">
        <v>103</v>
      </c>
      <c r="Z197" s="1" t="s">
        <v>361</v>
      </c>
      <c r="AA197" s="1">
        <v>12</v>
      </c>
      <c r="AB197" s="1">
        <v>1</v>
      </c>
      <c r="AC197" s="1" t="s">
        <v>54</v>
      </c>
      <c r="AD197" s="1">
        <v>2</v>
      </c>
      <c r="AE197" s="1">
        <v>3</v>
      </c>
      <c r="AF197" s="1" t="s">
        <v>80</v>
      </c>
      <c r="AG197" s="1">
        <v>90970</v>
      </c>
      <c r="AH197" s="1">
        <v>16540</v>
      </c>
      <c r="AI197" s="1">
        <v>16540</v>
      </c>
      <c r="AJ197" s="1">
        <v>57890</v>
      </c>
      <c r="AK197" s="1" t="s">
        <v>96</v>
      </c>
      <c r="AL197" s="1" t="s">
        <v>97</v>
      </c>
      <c r="AM197" s="1">
        <v>2009</v>
      </c>
      <c r="AN197" s="1" t="s">
        <v>83</v>
      </c>
      <c r="AO197">
        <f t="shared" si="8"/>
        <v>0</v>
      </c>
    </row>
    <row r="198" spans="2:41" x14ac:dyDescent="0.25">
      <c r="B198" s="1">
        <v>86</v>
      </c>
      <c r="C198" s="1">
        <v>26</v>
      </c>
      <c r="D198" s="1">
        <v>391652</v>
      </c>
      <c r="E198" s="2">
        <v>36080</v>
      </c>
      <c r="F198" s="1" t="s">
        <v>40</v>
      </c>
      <c r="G198" s="1" t="s">
        <v>70</v>
      </c>
      <c r="H198" s="1">
        <v>500</v>
      </c>
      <c r="I198" s="1">
        <v>1382.88</v>
      </c>
      <c r="J198" s="1">
        <v>7000000</v>
      </c>
      <c r="K198" s="1">
        <v>434923</v>
      </c>
      <c r="L198" s="1" t="s">
        <v>42</v>
      </c>
      <c r="M198" s="1" t="s">
        <v>162</v>
      </c>
      <c r="N198" s="1" t="s">
        <v>98</v>
      </c>
      <c r="O198" s="1" t="s">
        <v>243</v>
      </c>
      <c r="P198" s="1" t="s">
        <v>61</v>
      </c>
      <c r="Q198" s="1">
        <v>0</v>
      </c>
      <c r="R198" s="1">
        <v>-30300</v>
      </c>
      <c r="S198" s="2">
        <v>42016</v>
      </c>
      <c r="T198" s="1" t="s">
        <v>47</v>
      </c>
      <c r="U198" s="1" t="s">
        <v>77</v>
      </c>
      <c r="V198" s="1" t="s">
        <v>64</v>
      </c>
      <c r="W198" s="1" t="s">
        <v>50</v>
      </c>
      <c r="X198" s="1" t="s">
        <v>51</v>
      </c>
      <c r="Y198" s="1" t="s">
        <v>128</v>
      </c>
      <c r="Z198" s="1" t="s">
        <v>362</v>
      </c>
      <c r="AA198" s="1">
        <v>11</v>
      </c>
      <c r="AB198" s="1">
        <v>1</v>
      </c>
      <c r="AC198" s="1" t="s">
        <v>63</v>
      </c>
      <c r="AD198" s="1">
        <v>1</v>
      </c>
      <c r="AE198" s="1">
        <v>1</v>
      </c>
      <c r="AF198" s="1" t="s">
        <v>54</v>
      </c>
      <c r="AG198" s="1">
        <v>81840</v>
      </c>
      <c r="AH198" s="1">
        <v>14880</v>
      </c>
      <c r="AI198" s="1">
        <v>7440</v>
      </c>
      <c r="AJ198" s="1">
        <v>59520</v>
      </c>
      <c r="AK198" s="1" t="s">
        <v>90</v>
      </c>
      <c r="AL198" s="1" t="s">
        <v>246</v>
      </c>
      <c r="AM198" s="1">
        <v>2011</v>
      </c>
      <c r="AN198" s="1" t="s">
        <v>57</v>
      </c>
      <c r="AO198">
        <f t="shared" si="8"/>
        <v>0</v>
      </c>
    </row>
    <row r="199" spans="2:41" x14ac:dyDescent="0.25">
      <c r="B199" s="1">
        <v>296</v>
      </c>
      <c r="C199" s="1">
        <v>46</v>
      </c>
      <c r="D199" s="1">
        <v>922167</v>
      </c>
      <c r="E199" s="2">
        <v>34023</v>
      </c>
      <c r="F199" s="1" t="s">
        <v>40</v>
      </c>
      <c r="G199" s="1" t="s">
        <v>70</v>
      </c>
      <c r="H199" s="1">
        <v>1000</v>
      </c>
      <c r="I199" s="1">
        <v>1141.3499999999999</v>
      </c>
      <c r="J199" s="1">
        <v>7000000</v>
      </c>
      <c r="K199" s="1">
        <v>476456</v>
      </c>
      <c r="L199" s="1" t="s">
        <v>42</v>
      </c>
      <c r="M199" s="1" t="s">
        <v>125</v>
      </c>
      <c r="N199" s="1" t="s">
        <v>44</v>
      </c>
      <c r="O199" s="1" t="s">
        <v>45</v>
      </c>
      <c r="P199" s="1" t="s">
        <v>143</v>
      </c>
      <c r="Q199" s="1">
        <v>0</v>
      </c>
      <c r="R199" s="1">
        <v>0</v>
      </c>
      <c r="S199" s="2">
        <v>42010</v>
      </c>
      <c r="T199" s="1" t="s">
        <v>47</v>
      </c>
      <c r="U199" s="1" t="s">
        <v>87</v>
      </c>
      <c r="V199" s="1" t="s">
        <v>49</v>
      </c>
      <c r="W199" s="1" t="s">
        <v>137</v>
      </c>
      <c r="X199" s="1" t="s">
        <v>78</v>
      </c>
      <c r="Y199" s="1" t="s">
        <v>128</v>
      </c>
      <c r="Z199" s="1" t="s">
        <v>363</v>
      </c>
      <c r="AA199" s="1">
        <v>18</v>
      </c>
      <c r="AB199" s="1">
        <v>1</v>
      </c>
      <c r="AC199" s="1" t="s">
        <v>63</v>
      </c>
      <c r="AD199" s="1">
        <v>0</v>
      </c>
      <c r="AE199" s="1">
        <v>2</v>
      </c>
      <c r="AF199" s="1" t="s">
        <v>80</v>
      </c>
      <c r="AG199" s="1">
        <v>54900</v>
      </c>
      <c r="AH199" s="1">
        <v>5490</v>
      </c>
      <c r="AI199" s="1">
        <v>5490</v>
      </c>
      <c r="AJ199" s="1">
        <v>43920</v>
      </c>
      <c r="AK199" s="1" t="s">
        <v>68</v>
      </c>
      <c r="AL199" s="1" t="s">
        <v>194</v>
      </c>
      <c r="AM199" s="1">
        <v>2013</v>
      </c>
      <c r="AN199" s="1" t="s">
        <v>83</v>
      </c>
      <c r="AO199">
        <f t="shared" si="8"/>
        <v>0</v>
      </c>
    </row>
    <row r="200" spans="2:41" x14ac:dyDescent="0.25">
      <c r="B200" s="1">
        <v>125</v>
      </c>
      <c r="C200" s="1">
        <v>35</v>
      </c>
      <c r="D200" s="1">
        <v>442795</v>
      </c>
      <c r="E200" s="2">
        <v>35253</v>
      </c>
      <c r="F200" s="1" t="s">
        <v>40</v>
      </c>
      <c r="G200" s="1" t="s">
        <v>92</v>
      </c>
      <c r="H200" s="1">
        <v>500</v>
      </c>
      <c r="I200" s="1">
        <v>1054.83</v>
      </c>
      <c r="J200" s="1">
        <v>7000000</v>
      </c>
      <c r="K200" s="1">
        <v>446788</v>
      </c>
      <c r="L200" s="1" t="s">
        <v>42</v>
      </c>
      <c r="M200" s="1" t="s">
        <v>162</v>
      </c>
      <c r="N200" s="1" t="s">
        <v>98</v>
      </c>
      <c r="O200" s="1" t="s">
        <v>243</v>
      </c>
      <c r="P200" s="1" t="s">
        <v>46</v>
      </c>
      <c r="Q200" s="1">
        <v>0</v>
      </c>
      <c r="R200" s="1">
        <v>-51300</v>
      </c>
      <c r="S200" s="2">
        <v>42060</v>
      </c>
      <c r="T200" s="1" t="s">
        <v>47</v>
      </c>
      <c r="U200" s="1" t="s">
        <v>87</v>
      </c>
      <c r="V200" s="1" t="s">
        <v>108</v>
      </c>
      <c r="W200" s="1" t="s">
        <v>100</v>
      </c>
      <c r="X200" s="1" t="s">
        <v>78</v>
      </c>
      <c r="Y200" s="1" t="s">
        <v>128</v>
      </c>
      <c r="Z200" s="1" t="s">
        <v>364</v>
      </c>
      <c r="AA200" s="1">
        <v>17</v>
      </c>
      <c r="AB200" s="1">
        <v>1</v>
      </c>
      <c r="AC200" s="1" t="s">
        <v>54</v>
      </c>
      <c r="AD200" s="1">
        <v>2</v>
      </c>
      <c r="AE200" s="1">
        <v>3</v>
      </c>
      <c r="AF200" s="1" t="s">
        <v>80</v>
      </c>
      <c r="AG200" s="1">
        <v>88660</v>
      </c>
      <c r="AH200" s="1">
        <v>8060</v>
      </c>
      <c r="AI200" s="1">
        <v>16120</v>
      </c>
      <c r="AJ200" s="1">
        <v>64480</v>
      </c>
      <c r="AK200" s="1" t="s">
        <v>68</v>
      </c>
      <c r="AL200" s="1" t="s">
        <v>194</v>
      </c>
      <c r="AM200" s="1">
        <v>2007</v>
      </c>
      <c r="AN200" s="1" t="s">
        <v>57</v>
      </c>
      <c r="AO200">
        <f t="shared" si="8"/>
        <v>0</v>
      </c>
    </row>
    <row r="201" spans="2:41" x14ac:dyDescent="0.25">
      <c r="B201" s="1">
        <v>177</v>
      </c>
      <c r="C201" s="1">
        <v>34</v>
      </c>
      <c r="D201" s="1">
        <v>226330</v>
      </c>
      <c r="E201" s="2">
        <v>41297</v>
      </c>
      <c r="F201" s="1" t="s">
        <v>84</v>
      </c>
      <c r="G201" s="1" t="s">
        <v>70</v>
      </c>
      <c r="H201" s="1">
        <v>2000</v>
      </c>
      <c r="I201" s="1">
        <v>1057.77</v>
      </c>
      <c r="J201" s="1">
        <v>0</v>
      </c>
      <c r="K201" s="1">
        <v>477382</v>
      </c>
      <c r="L201" s="1" t="s">
        <v>71</v>
      </c>
      <c r="M201" s="1" t="s">
        <v>162</v>
      </c>
      <c r="N201" s="1" t="s">
        <v>98</v>
      </c>
      <c r="O201" s="1" t="s">
        <v>99</v>
      </c>
      <c r="P201" s="1" t="s">
        <v>86</v>
      </c>
      <c r="Q201" s="1">
        <v>0</v>
      </c>
      <c r="R201" s="1">
        <v>-57700</v>
      </c>
      <c r="S201" s="2">
        <v>42051</v>
      </c>
      <c r="T201" s="1" t="s">
        <v>76</v>
      </c>
      <c r="U201" s="1" t="s">
        <v>87</v>
      </c>
      <c r="V201" s="1" t="s">
        <v>108</v>
      </c>
      <c r="W201" s="1" t="s">
        <v>137</v>
      </c>
      <c r="X201" s="1" t="s">
        <v>122</v>
      </c>
      <c r="Y201" s="1" t="s">
        <v>66</v>
      </c>
      <c r="Z201" s="1" t="s">
        <v>365</v>
      </c>
      <c r="AA201" s="1">
        <v>22</v>
      </c>
      <c r="AB201" s="1">
        <v>3</v>
      </c>
      <c r="AC201" s="1" t="s">
        <v>63</v>
      </c>
      <c r="AD201" s="1">
        <v>1</v>
      </c>
      <c r="AE201" s="1">
        <v>1</v>
      </c>
      <c r="AF201" s="1" t="s">
        <v>80</v>
      </c>
      <c r="AG201" s="1">
        <v>18000</v>
      </c>
      <c r="AH201" s="1">
        <v>2250</v>
      </c>
      <c r="AI201" s="1">
        <v>2250</v>
      </c>
      <c r="AJ201" s="1">
        <v>13500</v>
      </c>
      <c r="AK201" s="1" t="s">
        <v>110</v>
      </c>
      <c r="AL201" s="1" t="s">
        <v>135</v>
      </c>
      <c r="AM201" s="1">
        <v>2009</v>
      </c>
      <c r="AN201" s="1" t="s">
        <v>83</v>
      </c>
      <c r="AO201">
        <f t="shared" si="8"/>
        <v>0</v>
      </c>
    </row>
    <row r="202" spans="2:41" x14ac:dyDescent="0.25">
      <c r="B202" s="1">
        <v>238</v>
      </c>
      <c r="C202" s="1">
        <v>39</v>
      </c>
      <c r="D202" s="1">
        <v>134430</v>
      </c>
      <c r="E202" s="2">
        <v>39057</v>
      </c>
      <c r="F202" s="1" t="s">
        <v>58</v>
      </c>
      <c r="G202" s="1" t="s">
        <v>41</v>
      </c>
      <c r="H202" s="1">
        <v>2000</v>
      </c>
      <c r="I202" s="1">
        <v>1488.02</v>
      </c>
      <c r="J202" s="1">
        <v>0</v>
      </c>
      <c r="K202" s="1">
        <v>600275</v>
      </c>
      <c r="L202" s="1" t="s">
        <v>71</v>
      </c>
      <c r="M202" s="1" t="s">
        <v>162</v>
      </c>
      <c r="N202" s="1" t="s">
        <v>136</v>
      </c>
      <c r="O202" s="1" t="s">
        <v>265</v>
      </c>
      <c r="P202" s="1" t="s">
        <v>61</v>
      </c>
      <c r="Q202" s="1">
        <v>0</v>
      </c>
      <c r="R202" s="1">
        <v>-39200</v>
      </c>
      <c r="S202" s="2">
        <v>42060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78</v>
      </c>
      <c r="Y202" s="1" t="s">
        <v>157</v>
      </c>
      <c r="Z202" s="1" t="s">
        <v>366</v>
      </c>
      <c r="AA202" s="1">
        <v>9</v>
      </c>
      <c r="AB202" s="1">
        <v>1</v>
      </c>
      <c r="AC202" s="1" t="s">
        <v>54</v>
      </c>
      <c r="AD202" s="1">
        <v>1</v>
      </c>
      <c r="AE202" s="1">
        <v>3</v>
      </c>
      <c r="AF202" s="1" t="s">
        <v>54</v>
      </c>
      <c r="AG202" s="1">
        <v>5500</v>
      </c>
      <c r="AH202" s="1">
        <v>1100</v>
      </c>
      <c r="AI202" s="1">
        <v>550</v>
      </c>
      <c r="AJ202" s="1">
        <v>3850</v>
      </c>
      <c r="AK202" s="1" t="s">
        <v>90</v>
      </c>
      <c r="AL202" s="1" t="s">
        <v>91</v>
      </c>
      <c r="AM202" s="1">
        <v>2010</v>
      </c>
      <c r="AN202" s="1" t="s">
        <v>83</v>
      </c>
      <c r="AO202">
        <f t="shared" si="8"/>
        <v>0</v>
      </c>
    </row>
    <row r="203" spans="2:41" x14ac:dyDescent="0.25">
      <c r="B203" s="1">
        <v>81</v>
      </c>
      <c r="C203" s="1">
        <v>25</v>
      </c>
      <c r="D203" s="1">
        <v>524230</v>
      </c>
      <c r="E203" s="2">
        <v>41693</v>
      </c>
      <c r="F203" s="1" t="s">
        <v>58</v>
      </c>
      <c r="G203" s="1" t="s">
        <v>70</v>
      </c>
      <c r="H203" s="1">
        <v>500</v>
      </c>
      <c r="I203" s="1">
        <v>920.3</v>
      </c>
      <c r="J203" s="1">
        <v>5000000</v>
      </c>
      <c r="K203" s="1">
        <v>461958</v>
      </c>
      <c r="L203" s="1" t="s">
        <v>71</v>
      </c>
      <c r="M203" s="1" t="s">
        <v>132</v>
      </c>
      <c r="N203" s="1" t="s">
        <v>98</v>
      </c>
      <c r="O203" s="1" t="s">
        <v>150</v>
      </c>
      <c r="P203" s="1" t="s">
        <v>75</v>
      </c>
      <c r="Q203" s="1">
        <v>51000</v>
      </c>
      <c r="R203" s="1">
        <v>-67900</v>
      </c>
      <c r="S203" s="2">
        <v>42056</v>
      </c>
      <c r="T203" s="1" t="s">
        <v>76</v>
      </c>
      <c r="U203" s="1" t="s">
        <v>77</v>
      </c>
      <c r="V203" s="1" t="s">
        <v>49</v>
      </c>
      <c r="W203" s="1" t="s">
        <v>121</v>
      </c>
      <c r="X203" s="1" t="s">
        <v>114</v>
      </c>
      <c r="Y203" s="1" t="s">
        <v>123</v>
      </c>
      <c r="Z203" s="1" t="s">
        <v>367</v>
      </c>
      <c r="AA203" s="1">
        <v>11</v>
      </c>
      <c r="AB203" s="1">
        <v>3</v>
      </c>
      <c r="AC203" s="1" t="s">
        <v>63</v>
      </c>
      <c r="AD203" s="1">
        <v>1</v>
      </c>
      <c r="AE203" s="1">
        <v>0</v>
      </c>
      <c r="AF203" s="1" t="s">
        <v>63</v>
      </c>
      <c r="AG203" s="1">
        <v>73920</v>
      </c>
      <c r="AH203" s="1">
        <v>13440</v>
      </c>
      <c r="AI203" s="1">
        <v>6720</v>
      </c>
      <c r="AJ203" s="1">
        <v>53760</v>
      </c>
      <c r="AK203" s="1" t="s">
        <v>210</v>
      </c>
      <c r="AL203" s="1" t="s">
        <v>211</v>
      </c>
      <c r="AM203" s="1">
        <v>2003</v>
      </c>
      <c r="AN203" s="1" t="s">
        <v>57</v>
      </c>
      <c r="AO203">
        <f t="shared" si="8"/>
        <v>0</v>
      </c>
    </row>
    <row r="204" spans="2:41" x14ac:dyDescent="0.25">
      <c r="B204" s="1">
        <v>128</v>
      </c>
      <c r="C204" s="1">
        <v>28</v>
      </c>
      <c r="D204" s="1">
        <v>438817</v>
      </c>
      <c r="E204" s="2">
        <v>39402</v>
      </c>
      <c r="F204" s="1" t="s">
        <v>40</v>
      </c>
      <c r="G204" s="1" t="s">
        <v>92</v>
      </c>
      <c r="H204" s="1">
        <v>1000</v>
      </c>
      <c r="I204" s="1">
        <v>986.53</v>
      </c>
      <c r="J204" s="1">
        <v>0</v>
      </c>
      <c r="K204" s="1">
        <v>472720</v>
      </c>
      <c r="L204" s="1" t="s">
        <v>71</v>
      </c>
      <c r="M204" s="1" t="s">
        <v>132</v>
      </c>
      <c r="N204" s="1" t="s">
        <v>186</v>
      </c>
      <c r="O204" s="1" t="s">
        <v>174</v>
      </c>
      <c r="P204" s="1" t="s">
        <v>61</v>
      </c>
      <c r="Q204" s="1">
        <v>62700</v>
      </c>
      <c r="R204" s="1">
        <v>0</v>
      </c>
      <c r="S204" s="2">
        <v>42051</v>
      </c>
      <c r="T204" s="1" t="s">
        <v>47</v>
      </c>
      <c r="U204" s="1" t="s">
        <v>77</v>
      </c>
      <c r="V204" s="1" t="s">
        <v>108</v>
      </c>
      <c r="W204" s="1" t="s">
        <v>137</v>
      </c>
      <c r="X204" s="1" t="s">
        <v>65</v>
      </c>
      <c r="Y204" s="1" t="s">
        <v>52</v>
      </c>
      <c r="Z204" s="1" t="s">
        <v>368</v>
      </c>
      <c r="AA204" s="1">
        <v>11</v>
      </c>
      <c r="AB204" s="1">
        <v>1</v>
      </c>
      <c r="AC204" s="1" t="s">
        <v>80</v>
      </c>
      <c r="AD204" s="1">
        <v>0</v>
      </c>
      <c r="AE204" s="1">
        <v>2</v>
      </c>
      <c r="AF204" s="1" t="s">
        <v>54</v>
      </c>
      <c r="AG204" s="1">
        <v>101860</v>
      </c>
      <c r="AH204" s="1">
        <v>18520</v>
      </c>
      <c r="AI204" s="1">
        <v>18520</v>
      </c>
      <c r="AJ204" s="1">
        <v>64820</v>
      </c>
      <c r="AK204" s="1" t="s">
        <v>210</v>
      </c>
      <c r="AL204" s="1" t="s">
        <v>226</v>
      </c>
      <c r="AM204" s="1">
        <v>2007</v>
      </c>
      <c r="AN204" s="1" t="s">
        <v>83</v>
      </c>
      <c r="AO204">
        <f t="shared" si="8"/>
        <v>0</v>
      </c>
    </row>
    <row r="205" spans="2:41" x14ac:dyDescent="0.25">
      <c r="B205" s="1">
        <v>449</v>
      </c>
      <c r="C205" s="1">
        <v>57</v>
      </c>
      <c r="D205" s="1">
        <v>293794</v>
      </c>
      <c r="E205" s="2">
        <v>36267</v>
      </c>
      <c r="F205" s="1" t="s">
        <v>40</v>
      </c>
      <c r="G205" s="1" t="s">
        <v>41</v>
      </c>
      <c r="H205" s="1">
        <v>2000</v>
      </c>
      <c r="I205" s="1">
        <v>1440.68</v>
      </c>
      <c r="J205" s="1">
        <v>0</v>
      </c>
      <c r="K205" s="1">
        <v>442395</v>
      </c>
      <c r="L205" s="1" t="s">
        <v>42</v>
      </c>
      <c r="M205" s="1" t="s">
        <v>93</v>
      </c>
      <c r="N205" s="1" t="s">
        <v>98</v>
      </c>
      <c r="O205" s="1" t="s">
        <v>147</v>
      </c>
      <c r="P205" s="1" t="s">
        <v>75</v>
      </c>
      <c r="Q205" s="1">
        <v>25000</v>
      </c>
      <c r="R205" s="1">
        <v>0</v>
      </c>
      <c r="S205" s="2">
        <v>42044</v>
      </c>
      <c r="T205" s="1" t="s">
        <v>139</v>
      </c>
      <c r="U205" s="1" t="s">
        <v>63</v>
      </c>
      <c r="V205" s="1" t="s">
        <v>64</v>
      </c>
      <c r="W205" s="1" t="s">
        <v>94</v>
      </c>
      <c r="X205" s="1" t="s">
        <v>51</v>
      </c>
      <c r="Y205" s="1" t="s">
        <v>66</v>
      </c>
      <c r="Z205" s="1" t="s">
        <v>369</v>
      </c>
      <c r="AA205" s="1">
        <v>8</v>
      </c>
      <c r="AB205" s="1">
        <v>1</v>
      </c>
      <c r="AC205" s="1" t="s">
        <v>54</v>
      </c>
      <c r="AD205" s="1">
        <v>0</v>
      </c>
      <c r="AE205" s="1">
        <v>1</v>
      </c>
      <c r="AF205" s="1" t="s">
        <v>54</v>
      </c>
      <c r="AG205" s="1">
        <v>5390</v>
      </c>
      <c r="AH205" s="1">
        <v>980</v>
      </c>
      <c r="AI205" s="1">
        <v>980</v>
      </c>
      <c r="AJ205" s="1">
        <v>3430</v>
      </c>
      <c r="AK205" s="1" t="s">
        <v>215</v>
      </c>
      <c r="AL205" s="1" t="s">
        <v>216</v>
      </c>
      <c r="AM205" s="1">
        <v>2008</v>
      </c>
      <c r="AN205" s="1" t="s">
        <v>83</v>
      </c>
      <c r="AO205">
        <f t="shared" si="8"/>
        <v>0</v>
      </c>
    </row>
    <row r="206" spans="2:41" x14ac:dyDescent="0.25">
      <c r="B206" s="1">
        <v>252</v>
      </c>
      <c r="C206" s="1">
        <v>39</v>
      </c>
      <c r="D206" s="1">
        <v>868283</v>
      </c>
      <c r="E206" s="2">
        <v>38754</v>
      </c>
      <c r="F206" s="1" t="s">
        <v>58</v>
      </c>
      <c r="G206" s="1" t="s">
        <v>41</v>
      </c>
      <c r="H206" s="1">
        <v>1000</v>
      </c>
      <c r="I206" s="1">
        <v>1086.21</v>
      </c>
      <c r="J206" s="1">
        <v>0</v>
      </c>
      <c r="K206" s="1">
        <v>455340</v>
      </c>
      <c r="L206" s="1" t="s">
        <v>42</v>
      </c>
      <c r="M206" s="1" t="s">
        <v>162</v>
      </c>
      <c r="N206" s="1" t="s">
        <v>190</v>
      </c>
      <c r="O206" s="1" t="s">
        <v>150</v>
      </c>
      <c r="P206" s="1" t="s">
        <v>86</v>
      </c>
      <c r="Q206" s="1">
        <v>68500</v>
      </c>
      <c r="R206" s="1">
        <v>-57500</v>
      </c>
      <c r="S206" s="2">
        <v>42048</v>
      </c>
      <c r="T206" s="1" t="s">
        <v>47</v>
      </c>
      <c r="U206" s="1" t="s">
        <v>48</v>
      </c>
      <c r="V206" s="1" t="s">
        <v>64</v>
      </c>
      <c r="W206" s="1" t="s">
        <v>50</v>
      </c>
      <c r="X206" s="1" t="s">
        <v>51</v>
      </c>
      <c r="Y206" s="1" t="s">
        <v>103</v>
      </c>
      <c r="Z206" s="1" t="s">
        <v>370</v>
      </c>
      <c r="AA206" s="1">
        <v>18</v>
      </c>
      <c r="AB206" s="1">
        <v>1</v>
      </c>
      <c r="AC206" s="1" t="s">
        <v>63</v>
      </c>
      <c r="AD206" s="1">
        <v>1</v>
      </c>
      <c r="AE206" s="1">
        <v>2</v>
      </c>
      <c r="AF206" s="1" t="s">
        <v>63</v>
      </c>
      <c r="AG206" s="1">
        <v>50490</v>
      </c>
      <c r="AH206" s="1">
        <v>5610</v>
      </c>
      <c r="AI206" s="1">
        <v>5610</v>
      </c>
      <c r="AJ206" s="1">
        <v>39270</v>
      </c>
      <c r="AK206" s="1" t="s">
        <v>105</v>
      </c>
      <c r="AL206" s="1" t="s">
        <v>152</v>
      </c>
      <c r="AM206" s="1">
        <v>2001</v>
      </c>
      <c r="AN206" s="1" t="s">
        <v>83</v>
      </c>
      <c r="AO206">
        <f t="shared" si="8"/>
        <v>0</v>
      </c>
    </row>
    <row r="207" spans="2:41" x14ac:dyDescent="0.25">
      <c r="B207" s="1">
        <v>359</v>
      </c>
      <c r="C207" s="1">
        <v>47</v>
      </c>
      <c r="D207" s="1">
        <v>828890</v>
      </c>
      <c r="E207" s="2">
        <v>34262</v>
      </c>
      <c r="F207" s="1" t="s">
        <v>40</v>
      </c>
      <c r="G207" s="1" t="s">
        <v>70</v>
      </c>
      <c r="H207" s="1">
        <v>2000</v>
      </c>
      <c r="I207" s="1">
        <v>1367.68</v>
      </c>
      <c r="J207" s="1">
        <v>0</v>
      </c>
      <c r="K207" s="1">
        <v>613247</v>
      </c>
      <c r="L207" s="1" t="s">
        <v>71</v>
      </c>
      <c r="M207" s="1" t="s">
        <v>43</v>
      </c>
      <c r="N207" s="1" t="s">
        <v>160</v>
      </c>
      <c r="O207" s="1" t="s">
        <v>180</v>
      </c>
      <c r="P207" s="1" t="s">
        <v>86</v>
      </c>
      <c r="Q207" s="1">
        <v>0</v>
      </c>
      <c r="R207" s="1">
        <v>0</v>
      </c>
      <c r="S207" s="2">
        <v>42015</v>
      </c>
      <c r="T207" s="1" t="s">
        <v>47</v>
      </c>
      <c r="U207" s="1" t="s">
        <v>87</v>
      </c>
      <c r="V207" s="1" t="s">
        <v>108</v>
      </c>
      <c r="W207" s="1" t="s">
        <v>50</v>
      </c>
      <c r="X207" s="1" t="s">
        <v>51</v>
      </c>
      <c r="Y207" s="1" t="s">
        <v>88</v>
      </c>
      <c r="Z207" s="1" t="s">
        <v>371</v>
      </c>
      <c r="AA207" s="1">
        <v>13</v>
      </c>
      <c r="AB207" s="1">
        <v>1</v>
      </c>
      <c r="AC207" s="1" t="s">
        <v>80</v>
      </c>
      <c r="AD207" s="1">
        <v>0</v>
      </c>
      <c r="AE207" s="1">
        <v>3</v>
      </c>
      <c r="AF207" s="1" t="s">
        <v>80</v>
      </c>
      <c r="AG207" s="1">
        <v>55500</v>
      </c>
      <c r="AH207" s="1">
        <v>5550</v>
      </c>
      <c r="AI207" s="1">
        <v>11100</v>
      </c>
      <c r="AJ207" s="1">
        <v>38850</v>
      </c>
      <c r="AK207" s="1" t="s">
        <v>68</v>
      </c>
      <c r="AL207" s="1" t="s">
        <v>194</v>
      </c>
      <c r="AM207" s="1">
        <v>2012</v>
      </c>
      <c r="AN207" s="1" t="s">
        <v>83</v>
      </c>
      <c r="AO207">
        <f t="shared" si="8"/>
        <v>0</v>
      </c>
    </row>
    <row r="208" spans="2:41" x14ac:dyDescent="0.25">
      <c r="B208" s="1">
        <v>19</v>
      </c>
      <c r="C208" s="1">
        <v>32</v>
      </c>
      <c r="D208" s="1">
        <v>882920</v>
      </c>
      <c r="E208" s="2">
        <v>38718</v>
      </c>
      <c r="F208" s="1" t="s">
        <v>40</v>
      </c>
      <c r="G208" s="1" t="s">
        <v>92</v>
      </c>
      <c r="H208" s="1">
        <v>1000</v>
      </c>
      <c r="I208" s="1">
        <v>1215.8499999999999</v>
      </c>
      <c r="J208" s="1">
        <v>0</v>
      </c>
      <c r="K208" s="1">
        <v>454985</v>
      </c>
      <c r="L208" s="1" t="s">
        <v>42</v>
      </c>
      <c r="M208" s="1" t="s">
        <v>132</v>
      </c>
      <c r="N208" s="1" t="s">
        <v>112</v>
      </c>
      <c r="O208" s="1" t="s">
        <v>150</v>
      </c>
      <c r="P208" s="1" t="s">
        <v>46</v>
      </c>
      <c r="Q208" s="1">
        <v>42900</v>
      </c>
      <c r="R208" s="1">
        <v>-90200</v>
      </c>
      <c r="S208" s="2">
        <v>42006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65</v>
      </c>
      <c r="Y208" s="1" t="s">
        <v>123</v>
      </c>
      <c r="Z208" s="1" t="s">
        <v>372</v>
      </c>
      <c r="AA208" s="1">
        <v>8</v>
      </c>
      <c r="AB208" s="1">
        <v>1</v>
      </c>
      <c r="AC208" s="1" t="s">
        <v>54</v>
      </c>
      <c r="AD208" s="1">
        <v>1</v>
      </c>
      <c r="AE208" s="1">
        <v>1</v>
      </c>
      <c r="AF208" s="1" t="s">
        <v>54</v>
      </c>
      <c r="AG208" s="1">
        <v>7040</v>
      </c>
      <c r="AH208" s="1">
        <v>1280</v>
      </c>
      <c r="AI208" s="1">
        <v>640</v>
      </c>
      <c r="AJ208" s="1">
        <v>5120</v>
      </c>
      <c r="AK208" s="1" t="s">
        <v>105</v>
      </c>
      <c r="AL208" s="1" t="s">
        <v>152</v>
      </c>
      <c r="AM208" s="1">
        <v>2015</v>
      </c>
      <c r="AN208" s="1" t="s">
        <v>83</v>
      </c>
      <c r="AO208">
        <f t="shared" ref="AO208:AO271" si="9">COUNTBLANK(B208:AN208)</f>
        <v>0</v>
      </c>
    </row>
    <row r="209" spans="2:41" x14ac:dyDescent="0.25">
      <c r="B209" s="1">
        <v>73</v>
      </c>
      <c r="C209" s="1">
        <v>26</v>
      </c>
      <c r="D209" s="1">
        <v>918777</v>
      </c>
      <c r="E209" s="2">
        <v>37715</v>
      </c>
      <c r="F209" s="1" t="s">
        <v>84</v>
      </c>
      <c r="G209" s="1" t="s">
        <v>41</v>
      </c>
      <c r="H209" s="1">
        <v>2000</v>
      </c>
      <c r="I209" s="1">
        <v>1191.19</v>
      </c>
      <c r="J209" s="1">
        <v>4000000</v>
      </c>
      <c r="K209" s="1">
        <v>468813</v>
      </c>
      <c r="L209" s="1" t="s">
        <v>42</v>
      </c>
      <c r="M209" s="1" t="s">
        <v>43</v>
      </c>
      <c r="N209" s="1" t="s">
        <v>190</v>
      </c>
      <c r="O209" s="1" t="s">
        <v>180</v>
      </c>
      <c r="P209" s="1" t="s">
        <v>143</v>
      </c>
      <c r="Q209" s="1">
        <v>29300</v>
      </c>
      <c r="R209" s="1">
        <v>0</v>
      </c>
      <c r="S209" s="2">
        <v>42047</v>
      </c>
      <c r="T209" s="1" t="s">
        <v>76</v>
      </c>
      <c r="U209" s="1" t="s">
        <v>77</v>
      </c>
      <c r="V209" s="1" t="s">
        <v>108</v>
      </c>
      <c r="W209" s="1" t="s">
        <v>121</v>
      </c>
      <c r="X209" s="1" t="s">
        <v>65</v>
      </c>
      <c r="Y209" s="1" t="s">
        <v>157</v>
      </c>
      <c r="Z209" s="1" t="s">
        <v>373</v>
      </c>
      <c r="AA209" s="1">
        <v>9</v>
      </c>
      <c r="AB209" s="1">
        <v>3</v>
      </c>
      <c r="AC209" s="1" t="s">
        <v>63</v>
      </c>
      <c r="AD209" s="1">
        <v>0</v>
      </c>
      <c r="AE209" s="1">
        <v>1</v>
      </c>
      <c r="AF209" s="1" t="s">
        <v>54</v>
      </c>
      <c r="AG209" s="1">
        <v>40160</v>
      </c>
      <c r="AH209" s="1">
        <v>5020</v>
      </c>
      <c r="AI209" s="1">
        <v>0</v>
      </c>
      <c r="AJ209" s="1">
        <v>35140</v>
      </c>
      <c r="AK209" s="1" t="s">
        <v>90</v>
      </c>
      <c r="AL209" s="1" t="s">
        <v>91</v>
      </c>
      <c r="AM209" s="1">
        <v>2003</v>
      </c>
      <c r="AN209" s="1" t="s">
        <v>83</v>
      </c>
      <c r="AO209">
        <f t="shared" si="9"/>
        <v>0</v>
      </c>
    </row>
    <row r="210" spans="2:41" x14ac:dyDescent="0.25">
      <c r="B210" s="1">
        <v>285</v>
      </c>
      <c r="C210" s="1">
        <v>44</v>
      </c>
      <c r="D210" s="1">
        <v>212580</v>
      </c>
      <c r="E210" s="2">
        <v>41825</v>
      </c>
      <c r="F210" s="1" t="s">
        <v>84</v>
      </c>
      <c r="G210" s="1" t="s">
        <v>92</v>
      </c>
      <c r="H210" s="1">
        <v>1000</v>
      </c>
      <c r="I210" s="1">
        <v>1594.45</v>
      </c>
      <c r="J210" s="1">
        <v>0</v>
      </c>
      <c r="K210" s="1">
        <v>452747</v>
      </c>
      <c r="L210" s="1" t="s">
        <v>42</v>
      </c>
      <c r="M210" s="1" t="s">
        <v>132</v>
      </c>
      <c r="N210" s="1" t="s">
        <v>160</v>
      </c>
      <c r="O210" s="1" t="s">
        <v>99</v>
      </c>
      <c r="P210" s="1" t="s">
        <v>46</v>
      </c>
      <c r="Q210" s="1">
        <v>0</v>
      </c>
      <c r="R210" s="1">
        <v>0</v>
      </c>
      <c r="S210" s="2">
        <v>42040</v>
      </c>
      <c r="T210" s="1" t="s">
        <v>76</v>
      </c>
      <c r="U210" s="1" t="s">
        <v>48</v>
      </c>
      <c r="V210" s="1" t="s">
        <v>108</v>
      </c>
      <c r="W210" s="1" t="s">
        <v>100</v>
      </c>
      <c r="X210" s="1" t="s">
        <v>122</v>
      </c>
      <c r="Y210" s="1" t="s">
        <v>52</v>
      </c>
      <c r="Z210" s="1" t="s">
        <v>374</v>
      </c>
      <c r="AA210" s="1">
        <v>17</v>
      </c>
      <c r="AB210" s="1">
        <v>2</v>
      </c>
      <c r="AC210" s="1" t="s">
        <v>54</v>
      </c>
      <c r="AD210" s="1">
        <v>2</v>
      </c>
      <c r="AE210" s="1">
        <v>3</v>
      </c>
      <c r="AF210" s="1" t="s">
        <v>80</v>
      </c>
      <c r="AG210" s="1">
        <v>55680</v>
      </c>
      <c r="AH210" s="1">
        <v>6960</v>
      </c>
      <c r="AI210" s="1">
        <v>6960</v>
      </c>
      <c r="AJ210" s="1">
        <v>41760</v>
      </c>
      <c r="AK210" s="1" t="s">
        <v>55</v>
      </c>
      <c r="AL210" s="1">
        <v>95</v>
      </c>
      <c r="AM210" s="1">
        <v>2006</v>
      </c>
      <c r="AN210" s="1" t="s">
        <v>83</v>
      </c>
      <c r="AO210">
        <f t="shared" si="9"/>
        <v>0</v>
      </c>
    </row>
    <row r="211" spans="2:41" x14ac:dyDescent="0.25">
      <c r="B211" s="1">
        <v>196</v>
      </c>
      <c r="C211" s="1">
        <v>36</v>
      </c>
      <c r="D211" s="1">
        <v>602410</v>
      </c>
      <c r="E211" s="2">
        <v>35080</v>
      </c>
      <c r="F211" s="1" t="s">
        <v>58</v>
      </c>
      <c r="G211" s="1" t="s">
        <v>41</v>
      </c>
      <c r="H211" s="1">
        <v>2000</v>
      </c>
      <c r="I211" s="1">
        <v>1463.07</v>
      </c>
      <c r="J211" s="1">
        <v>0</v>
      </c>
      <c r="K211" s="1">
        <v>615611</v>
      </c>
      <c r="L211" s="1" t="s">
        <v>42</v>
      </c>
      <c r="M211" s="1" t="s">
        <v>43</v>
      </c>
      <c r="N211" s="1" t="s">
        <v>85</v>
      </c>
      <c r="O211" s="1" t="s">
        <v>133</v>
      </c>
      <c r="P211" s="1" t="s">
        <v>75</v>
      </c>
      <c r="Q211" s="1">
        <v>0</v>
      </c>
      <c r="R211" s="1">
        <v>0</v>
      </c>
      <c r="S211" s="2">
        <v>42028</v>
      </c>
      <c r="T211" s="1" t="s">
        <v>62</v>
      </c>
      <c r="U211" s="1" t="s">
        <v>63</v>
      </c>
      <c r="V211" s="1" t="s">
        <v>213</v>
      </c>
      <c r="W211" s="1" t="s">
        <v>50</v>
      </c>
      <c r="X211" s="1" t="s">
        <v>114</v>
      </c>
      <c r="Y211" s="1" t="s">
        <v>103</v>
      </c>
      <c r="Z211" s="1" t="s">
        <v>375</v>
      </c>
      <c r="AA211" s="1">
        <v>3</v>
      </c>
      <c r="AB211" s="1">
        <v>1</v>
      </c>
      <c r="AC211" s="1" t="s">
        <v>63</v>
      </c>
      <c r="AD211" s="1">
        <v>1</v>
      </c>
      <c r="AE211" s="1">
        <v>1</v>
      </c>
      <c r="AF211" s="1" t="s">
        <v>80</v>
      </c>
      <c r="AG211" s="1">
        <v>5300</v>
      </c>
      <c r="AH211" s="1">
        <v>530</v>
      </c>
      <c r="AI211" s="1">
        <v>530</v>
      </c>
      <c r="AJ211" s="1">
        <v>4240</v>
      </c>
      <c r="AK211" s="1" t="s">
        <v>198</v>
      </c>
      <c r="AL211" s="1" t="s">
        <v>376</v>
      </c>
      <c r="AM211" s="1">
        <v>2001</v>
      </c>
      <c r="AN211" s="1" t="s">
        <v>57</v>
      </c>
      <c r="AO211">
        <f t="shared" si="9"/>
        <v>0</v>
      </c>
    </row>
    <row r="212" spans="2:41" x14ac:dyDescent="0.25">
      <c r="B212" s="1">
        <v>223</v>
      </c>
      <c r="C212" s="1">
        <v>43</v>
      </c>
      <c r="D212" s="1">
        <v>976971</v>
      </c>
      <c r="E212" s="2">
        <v>37365</v>
      </c>
      <c r="F212" s="1" t="s">
        <v>40</v>
      </c>
      <c r="G212" s="1" t="s">
        <v>41</v>
      </c>
      <c r="H212" s="1">
        <v>500</v>
      </c>
      <c r="I212" s="1">
        <v>1734.09</v>
      </c>
      <c r="J212" s="1">
        <v>0</v>
      </c>
      <c r="K212" s="1">
        <v>451400</v>
      </c>
      <c r="L212" s="1" t="s">
        <v>71</v>
      </c>
      <c r="M212" s="1" t="s">
        <v>43</v>
      </c>
      <c r="N212" s="1" t="s">
        <v>186</v>
      </c>
      <c r="O212" s="1" t="s">
        <v>119</v>
      </c>
      <c r="P212" s="1" t="s">
        <v>143</v>
      </c>
      <c r="Q212" s="1">
        <v>0</v>
      </c>
      <c r="R212" s="1">
        <v>0</v>
      </c>
      <c r="S212" s="2">
        <v>42016</v>
      </c>
      <c r="T212" s="1" t="s">
        <v>139</v>
      </c>
      <c r="U212" s="1" t="s">
        <v>63</v>
      </c>
      <c r="V212" s="1" t="s">
        <v>213</v>
      </c>
      <c r="W212" s="1" t="s">
        <v>94</v>
      </c>
      <c r="X212" s="1" t="s">
        <v>114</v>
      </c>
      <c r="Y212" s="1" t="s">
        <v>88</v>
      </c>
      <c r="Z212" s="1" t="s">
        <v>377</v>
      </c>
      <c r="AA212" s="1">
        <v>6</v>
      </c>
      <c r="AB212" s="1">
        <v>1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5200</v>
      </c>
      <c r="AH212" s="1">
        <v>650</v>
      </c>
      <c r="AI212" s="1">
        <v>650</v>
      </c>
      <c r="AJ212" s="1">
        <v>3900</v>
      </c>
      <c r="AK212" s="1" t="s">
        <v>96</v>
      </c>
      <c r="AL212" s="1" t="s">
        <v>149</v>
      </c>
      <c r="AM212" s="1">
        <v>2006</v>
      </c>
      <c r="AN212" s="1" t="s">
        <v>83</v>
      </c>
      <c r="AO212">
        <f t="shared" si="9"/>
        <v>0</v>
      </c>
    </row>
    <row r="213" spans="2:41" x14ac:dyDescent="0.25">
      <c r="B213" s="1">
        <v>328</v>
      </c>
      <c r="C213" s="1">
        <v>48</v>
      </c>
      <c r="D213" s="1">
        <v>630226</v>
      </c>
      <c r="E213" s="2">
        <v>38696</v>
      </c>
      <c r="F213" s="1" t="s">
        <v>84</v>
      </c>
      <c r="G213" s="1" t="s">
        <v>41</v>
      </c>
      <c r="H213" s="1">
        <v>500</v>
      </c>
      <c r="I213" s="1">
        <v>1411.43</v>
      </c>
      <c r="J213" s="1">
        <v>0</v>
      </c>
      <c r="K213" s="1">
        <v>464874</v>
      </c>
      <c r="L213" s="1" t="s">
        <v>42</v>
      </c>
      <c r="M213" s="1" t="s">
        <v>125</v>
      </c>
      <c r="N213" s="1" t="s">
        <v>85</v>
      </c>
      <c r="O213" s="1" t="s">
        <v>99</v>
      </c>
      <c r="P213" s="1" t="s">
        <v>75</v>
      </c>
      <c r="Q213" s="1">
        <v>45100</v>
      </c>
      <c r="R213" s="1">
        <v>-32800</v>
      </c>
      <c r="S213" s="2">
        <v>42020</v>
      </c>
      <c r="T213" s="1" t="s">
        <v>47</v>
      </c>
      <c r="U213" s="1" t="s">
        <v>87</v>
      </c>
      <c r="V213" s="1" t="s">
        <v>49</v>
      </c>
      <c r="W213" s="1" t="s">
        <v>137</v>
      </c>
      <c r="X213" s="1" t="s">
        <v>78</v>
      </c>
      <c r="Y213" s="1" t="s">
        <v>66</v>
      </c>
      <c r="Z213" s="1" t="s">
        <v>378</v>
      </c>
      <c r="AA213" s="1">
        <v>17</v>
      </c>
      <c r="AB213" s="1">
        <v>1</v>
      </c>
      <c r="AC213" s="1" t="s">
        <v>54</v>
      </c>
      <c r="AD213" s="1">
        <v>2</v>
      </c>
      <c r="AE213" s="1">
        <v>1</v>
      </c>
      <c r="AF213" s="1" t="s">
        <v>80</v>
      </c>
      <c r="AG213" s="1">
        <v>59400</v>
      </c>
      <c r="AH213" s="1">
        <v>5940</v>
      </c>
      <c r="AI213" s="1">
        <v>11880</v>
      </c>
      <c r="AJ213" s="1">
        <v>41580</v>
      </c>
      <c r="AK213" s="1" t="s">
        <v>210</v>
      </c>
      <c r="AL213" s="1" t="s">
        <v>211</v>
      </c>
      <c r="AM213" s="1">
        <v>2014</v>
      </c>
      <c r="AN213" s="1" t="s">
        <v>83</v>
      </c>
      <c r="AO213">
        <f t="shared" si="9"/>
        <v>0</v>
      </c>
    </row>
    <row r="214" spans="2:41" x14ac:dyDescent="0.25">
      <c r="B214" s="1">
        <v>285</v>
      </c>
      <c r="C214" s="1">
        <v>43</v>
      </c>
      <c r="D214" s="1">
        <v>171254</v>
      </c>
      <c r="E214" s="2">
        <v>34645</v>
      </c>
      <c r="F214" s="1" t="s">
        <v>40</v>
      </c>
      <c r="G214" s="1" t="s">
        <v>70</v>
      </c>
      <c r="H214" s="1">
        <v>2000</v>
      </c>
      <c r="I214" s="1">
        <v>1512.58</v>
      </c>
      <c r="J214" s="1">
        <v>0</v>
      </c>
      <c r="K214" s="1">
        <v>452496</v>
      </c>
      <c r="L214" s="1" t="s">
        <v>71</v>
      </c>
      <c r="M214" s="1" t="s">
        <v>142</v>
      </c>
      <c r="N214" s="1" t="s">
        <v>73</v>
      </c>
      <c r="O214" s="1" t="s">
        <v>166</v>
      </c>
      <c r="P214" s="1" t="s">
        <v>61</v>
      </c>
      <c r="Q214" s="1">
        <v>47600</v>
      </c>
      <c r="R214" s="1">
        <v>0</v>
      </c>
      <c r="S214" s="2">
        <v>42017</v>
      </c>
      <c r="T214" s="1" t="s">
        <v>62</v>
      </c>
      <c r="U214" s="1" t="s">
        <v>63</v>
      </c>
      <c r="V214" s="1" t="s">
        <v>64</v>
      </c>
      <c r="W214" s="1" t="s">
        <v>50</v>
      </c>
      <c r="X214" s="1" t="s">
        <v>51</v>
      </c>
      <c r="Y214" s="1" t="s">
        <v>88</v>
      </c>
      <c r="Z214" s="1" t="s">
        <v>379</v>
      </c>
      <c r="AA214" s="1">
        <v>7</v>
      </c>
      <c r="AB214" s="1">
        <v>1</v>
      </c>
      <c r="AC214" s="1" t="s">
        <v>63</v>
      </c>
      <c r="AD214" s="1">
        <v>1</v>
      </c>
      <c r="AE214" s="1">
        <v>1</v>
      </c>
      <c r="AF214" s="1" t="s">
        <v>63</v>
      </c>
      <c r="AG214" s="1">
        <v>2520</v>
      </c>
      <c r="AH214" s="1">
        <v>280</v>
      </c>
      <c r="AI214" s="1">
        <v>280</v>
      </c>
      <c r="AJ214" s="1">
        <v>1960</v>
      </c>
      <c r="AK214" s="1" t="s">
        <v>188</v>
      </c>
      <c r="AL214" s="1" t="s">
        <v>189</v>
      </c>
      <c r="AM214" s="1">
        <v>1997</v>
      </c>
      <c r="AN214" s="1" t="s">
        <v>83</v>
      </c>
      <c r="AO214">
        <f t="shared" si="9"/>
        <v>0</v>
      </c>
    </row>
    <row r="215" spans="2:41" x14ac:dyDescent="0.25">
      <c r="B215" s="1">
        <v>30</v>
      </c>
      <c r="C215" s="1">
        <v>31</v>
      </c>
      <c r="D215" s="1">
        <v>247116</v>
      </c>
      <c r="E215" s="2">
        <v>41062</v>
      </c>
      <c r="F215" s="1" t="s">
        <v>84</v>
      </c>
      <c r="G215" s="1" t="s">
        <v>41</v>
      </c>
      <c r="H215" s="1">
        <v>2000</v>
      </c>
      <c r="I215" s="1">
        <v>1153.3499999999999</v>
      </c>
      <c r="J215" s="1">
        <v>0</v>
      </c>
      <c r="K215" s="1">
        <v>430714</v>
      </c>
      <c r="L215" s="1" t="s">
        <v>42</v>
      </c>
      <c r="M215" s="1" t="s">
        <v>72</v>
      </c>
      <c r="N215" s="1" t="s">
        <v>44</v>
      </c>
      <c r="O215" s="1" t="s">
        <v>113</v>
      </c>
      <c r="P215" s="1" t="s">
        <v>143</v>
      </c>
      <c r="Q215" s="1">
        <v>0</v>
      </c>
      <c r="R215" s="1">
        <v>0</v>
      </c>
      <c r="S215" s="2">
        <v>42037</v>
      </c>
      <c r="T215" s="1" t="s">
        <v>62</v>
      </c>
      <c r="U215" s="1" t="s">
        <v>63</v>
      </c>
      <c r="V215" s="1" t="s">
        <v>213</v>
      </c>
      <c r="W215" s="1" t="s">
        <v>50</v>
      </c>
      <c r="X215" s="1" t="s">
        <v>78</v>
      </c>
      <c r="Y215" s="1" t="s">
        <v>123</v>
      </c>
      <c r="Z215" s="1" t="s">
        <v>380</v>
      </c>
      <c r="AA215" s="1">
        <v>9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54</v>
      </c>
      <c r="AG215" s="1">
        <v>5760</v>
      </c>
      <c r="AH215" s="1">
        <v>960</v>
      </c>
      <c r="AI215" s="1">
        <v>960</v>
      </c>
      <c r="AJ215" s="1">
        <v>3840</v>
      </c>
      <c r="AK215" s="1" t="s">
        <v>154</v>
      </c>
      <c r="AL215" s="1" t="s">
        <v>164</v>
      </c>
      <c r="AM215" s="1">
        <v>2011</v>
      </c>
      <c r="AN215" s="1" t="s">
        <v>83</v>
      </c>
      <c r="AO215">
        <f t="shared" si="9"/>
        <v>0</v>
      </c>
    </row>
    <row r="216" spans="2:41" x14ac:dyDescent="0.25">
      <c r="B216" s="1">
        <v>342</v>
      </c>
      <c r="C216" s="1">
        <v>49</v>
      </c>
      <c r="D216" s="1">
        <v>505969</v>
      </c>
      <c r="E216" s="2">
        <v>35892</v>
      </c>
      <c r="F216" s="1" t="s">
        <v>40</v>
      </c>
      <c r="G216" s="1" t="s">
        <v>41</v>
      </c>
      <c r="H216" s="1">
        <v>500</v>
      </c>
      <c r="I216" s="1">
        <v>1722.95</v>
      </c>
      <c r="J216" s="1">
        <v>0</v>
      </c>
      <c r="K216" s="1">
        <v>472634</v>
      </c>
      <c r="L216" s="1" t="s">
        <v>42</v>
      </c>
      <c r="M216" s="1" t="s">
        <v>72</v>
      </c>
      <c r="N216" s="1" t="s">
        <v>146</v>
      </c>
      <c r="O216" s="1" t="s">
        <v>107</v>
      </c>
      <c r="P216" s="1" t="s">
        <v>143</v>
      </c>
      <c r="Q216" s="1">
        <v>63100</v>
      </c>
      <c r="R216" s="1">
        <v>-13800</v>
      </c>
      <c r="S216" s="2">
        <v>42063</v>
      </c>
      <c r="T216" s="1" t="s">
        <v>47</v>
      </c>
      <c r="U216" s="1" t="s">
        <v>77</v>
      </c>
      <c r="V216" s="1" t="s">
        <v>64</v>
      </c>
      <c r="W216" s="1" t="s">
        <v>100</v>
      </c>
      <c r="X216" s="1" t="s">
        <v>114</v>
      </c>
      <c r="Y216" s="1" t="s">
        <v>123</v>
      </c>
      <c r="Z216" s="1" t="s">
        <v>381</v>
      </c>
      <c r="AA216" s="1">
        <v>3</v>
      </c>
      <c r="AB216" s="1">
        <v>1</v>
      </c>
      <c r="AC216" s="1" t="s">
        <v>63</v>
      </c>
      <c r="AD216" s="1">
        <v>2</v>
      </c>
      <c r="AE216" s="1">
        <v>0</v>
      </c>
      <c r="AF216" s="1" t="s">
        <v>54</v>
      </c>
      <c r="AG216" s="1">
        <v>76700</v>
      </c>
      <c r="AH216" s="1">
        <v>7670</v>
      </c>
      <c r="AI216" s="1">
        <v>7670</v>
      </c>
      <c r="AJ216" s="1">
        <v>61360</v>
      </c>
      <c r="AK216" s="1" t="s">
        <v>154</v>
      </c>
      <c r="AL216" s="1" t="s">
        <v>155</v>
      </c>
      <c r="AM216" s="1">
        <v>2006</v>
      </c>
      <c r="AN216" s="1" t="s">
        <v>83</v>
      </c>
      <c r="AO216">
        <f t="shared" si="9"/>
        <v>0</v>
      </c>
    </row>
    <row r="217" spans="2:41" x14ac:dyDescent="0.25">
      <c r="B217" s="1">
        <v>219</v>
      </c>
      <c r="C217" s="1">
        <v>39</v>
      </c>
      <c r="D217" s="1">
        <v>653864</v>
      </c>
      <c r="E217" s="2">
        <v>39197</v>
      </c>
      <c r="F217" s="1" t="s">
        <v>58</v>
      </c>
      <c r="G217" s="1" t="s">
        <v>41</v>
      </c>
      <c r="H217" s="1">
        <v>2000</v>
      </c>
      <c r="I217" s="1">
        <v>1281.07</v>
      </c>
      <c r="J217" s="1">
        <v>7000000</v>
      </c>
      <c r="K217" s="1">
        <v>608371</v>
      </c>
      <c r="L217" s="1" t="s">
        <v>71</v>
      </c>
      <c r="M217" s="1" t="s">
        <v>132</v>
      </c>
      <c r="N217" s="1" t="s">
        <v>136</v>
      </c>
      <c r="O217" s="1" t="s">
        <v>74</v>
      </c>
      <c r="P217" s="1" t="s">
        <v>86</v>
      </c>
      <c r="Q217" s="1">
        <v>0</v>
      </c>
      <c r="R217" s="1">
        <v>0</v>
      </c>
      <c r="S217" s="2">
        <v>42022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78</v>
      </c>
      <c r="Y217" s="1" t="s">
        <v>103</v>
      </c>
      <c r="Z217" s="1" t="s">
        <v>382</v>
      </c>
      <c r="AA217" s="1">
        <v>6</v>
      </c>
      <c r="AB217" s="1">
        <v>1</v>
      </c>
      <c r="AC217" s="1" t="s">
        <v>80</v>
      </c>
      <c r="AD217" s="1">
        <v>0</v>
      </c>
      <c r="AE217" s="1">
        <v>2</v>
      </c>
      <c r="AF217" s="1" t="s">
        <v>80</v>
      </c>
      <c r="AG217" s="1">
        <v>5920</v>
      </c>
      <c r="AH217" s="1">
        <v>740</v>
      </c>
      <c r="AI217" s="1">
        <v>740</v>
      </c>
      <c r="AJ217" s="1">
        <v>4440</v>
      </c>
      <c r="AK217" s="1" t="s">
        <v>90</v>
      </c>
      <c r="AL217" s="1" t="s">
        <v>246</v>
      </c>
      <c r="AM217" s="1">
        <v>2015</v>
      </c>
      <c r="AN217" s="1" t="s">
        <v>83</v>
      </c>
      <c r="AO217">
        <f t="shared" si="9"/>
        <v>0</v>
      </c>
    </row>
    <row r="218" spans="2:41" x14ac:dyDescent="0.25">
      <c r="B218" s="1">
        <v>468</v>
      </c>
      <c r="C218" s="1">
        <v>62</v>
      </c>
      <c r="D218" s="1">
        <v>586367</v>
      </c>
      <c r="E218" s="2">
        <v>36707</v>
      </c>
      <c r="F218" s="1" t="s">
        <v>84</v>
      </c>
      <c r="G218" s="1" t="s">
        <v>70</v>
      </c>
      <c r="H218" s="1">
        <v>500</v>
      </c>
      <c r="I218" s="1">
        <v>1011.92</v>
      </c>
      <c r="J218" s="1">
        <v>0</v>
      </c>
      <c r="K218" s="1">
        <v>468168</v>
      </c>
      <c r="L218" s="1" t="s">
        <v>42</v>
      </c>
      <c r="M218" s="1" t="s">
        <v>72</v>
      </c>
      <c r="N218" s="1" t="s">
        <v>59</v>
      </c>
      <c r="O218" s="1" t="s">
        <v>166</v>
      </c>
      <c r="P218" s="1" t="s">
        <v>120</v>
      </c>
      <c r="Q218" s="1">
        <v>0</v>
      </c>
      <c r="R218" s="1">
        <v>0</v>
      </c>
      <c r="S218" s="2">
        <v>42050</v>
      </c>
      <c r="T218" s="1" t="s">
        <v>76</v>
      </c>
      <c r="U218" s="1" t="s">
        <v>77</v>
      </c>
      <c r="V218" s="1" t="s">
        <v>49</v>
      </c>
      <c r="W218" s="1" t="s">
        <v>100</v>
      </c>
      <c r="X218" s="1" t="s">
        <v>51</v>
      </c>
      <c r="Y218" s="1" t="s">
        <v>66</v>
      </c>
      <c r="Z218" s="1" t="s">
        <v>383</v>
      </c>
      <c r="AA218" s="1">
        <v>7</v>
      </c>
      <c r="AB218" s="1">
        <v>3</v>
      </c>
      <c r="AC218" s="1" t="s">
        <v>54</v>
      </c>
      <c r="AD218" s="1">
        <v>0</v>
      </c>
      <c r="AE218" s="1">
        <v>3</v>
      </c>
      <c r="AF218" s="1" t="s">
        <v>63</v>
      </c>
      <c r="AG218" s="1">
        <v>55446</v>
      </c>
      <c r="AH218" s="1">
        <v>7150</v>
      </c>
      <c r="AI218" s="1">
        <v>7150</v>
      </c>
      <c r="AJ218" s="1">
        <v>50050</v>
      </c>
      <c r="AK218" s="1" t="s">
        <v>90</v>
      </c>
      <c r="AL218" s="1" t="s">
        <v>91</v>
      </c>
      <c r="AM218" s="1">
        <v>2009</v>
      </c>
      <c r="AN218" s="1" t="s">
        <v>83</v>
      </c>
      <c r="AO218">
        <f t="shared" si="9"/>
        <v>0</v>
      </c>
    </row>
    <row r="219" spans="2:41" x14ac:dyDescent="0.25">
      <c r="B219" s="1">
        <v>241</v>
      </c>
      <c r="C219" s="1">
        <v>39</v>
      </c>
      <c r="D219" s="1">
        <v>896890</v>
      </c>
      <c r="E219" s="2">
        <v>35220</v>
      </c>
      <c r="F219" s="1" t="s">
        <v>84</v>
      </c>
      <c r="G219" s="1" t="s">
        <v>41</v>
      </c>
      <c r="H219" s="1">
        <v>2000</v>
      </c>
      <c r="I219" s="1">
        <v>1042.26</v>
      </c>
      <c r="J219" s="1">
        <v>0</v>
      </c>
      <c r="K219" s="1">
        <v>464107</v>
      </c>
      <c r="L219" s="1" t="s">
        <v>42</v>
      </c>
      <c r="M219" s="1" t="s">
        <v>162</v>
      </c>
      <c r="N219" s="1" t="s">
        <v>73</v>
      </c>
      <c r="O219" s="1" t="s">
        <v>171</v>
      </c>
      <c r="P219" s="1" t="s">
        <v>46</v>
      </c>
      <c r="Q219" s="1">
        <v>0</v>
      </c>
      <c r="R219" s="1">
        <v>0</v>
      </c>
      <c r="S219" s="2">
        <v>42035</v>
      </c>
      <c r="T219" s="1" t="s">
        <v>76</v>
      </c>
      <c r="U219" s="1" t="s">
        <v>77</v>
      </c>
      <c r="V219" s="1" t="s">
        <v>108</v>
      </c>
      <c r="W219" s="1" t="s">
        <v>137</v>
      </c>
      <c r="X219" s="1" t="s">
        <v>114</v>
      </c>
      <c r="Y219" s="1" t="s">
        <v>128</v>
      </c>
      <c r="Z219" s="1" t="s">
        <v>384</v>
      </c>
      <c r="AA219" s="1">
        <v>21</v>
      </c>
      <c r="AB219" s="1">
        <v>3</v>
      </c>
      <c r="AC219" s="1" t="s">
        <v>80</v>
      </c>
      <c r="AD219" s="1">
        <v>1</v>
      </c>
      <c r="AE219" s="1">
        <v>2</v>
      </c>
      <c r="AF219" s="1" t="s">
        <v>63</v>
      </c>
      <c r="AG219" s="1">
        <v>19080</v>
      </c>
      <c r="AH219" s="1">
        <v>4240</v>
      </c>
      <c r="AI219" s="1">
        <v>2120</v>
      </c>
      <c r="AJ219" s="1">
        <v>12720</v>
      </c>
      <c r="AK219" s="1" t="s">
        <v>55</v>
      </c>
      <c r="AL219" s="1">
        <v>93</v>
      </c>
      <c r="AM219" s="1">
        <v>1995</v>
      </c>
      <c r="AN219" s="1" t="s">
        <v>83</v>
      </c>
      <c r="AO219">
        <f t="shared" si="9"/>
        <v>0</v>
      </c>
    </row>
    <row r="220" spans="2:41" x14ac:dyDescent="0.25">
      <c r="B220" s="1">
        <v>223</v>
      </c>
      <c r="C220" s="1">
        <v>43</v>
      </c>
      <c r="D220" s="1">
        <v>650026</v>
      </c>
      <c r="E220" s="2">
        <v>39942</v>
      </c>
      <c r="F220" s="1" t="s">
        <v>40</v>
      </c>
      <c r="G220" s="1" t="s">
        <v>92</v>
      </c>
      <c r="H220" s="1">
        <v>500</v>
      </c>
      <c r="I220" s="1">
        <v>1235.0999999999999</v>
      </c>
      <c r="J220" s="1">
        <v>0</v>
      </c>
      <c r="K220" s="1">
        <v>466959</v>
      </c>
      <c r="L220" s="1" t="s">
        <v>71</v>
      </c>
      <c r="M220" s="1" t="s">
        <v>125</v>
      </c>
      <c r="N220" s="1" t="s">
        <v>98</v>
      </c>
      <c r="O220" s="1" t="s">
        <v>265</v>
      </c>
      <c r="P220" s="1" t="s">
        <v>143</v>
      </c>
      <c r="Q220" s="1">
        <v>66400</v>
      </c>
      <c r="R220" s="1">
        <v>-34400</v>
      </c>
      <c r="S220" s="2">
        <v>42045</v>
      </c>
      <c r="T220" s="1" t="s">
        <v>47</v>
      </c>
      <c r="U220" s="1" t="s">
        <v>77</v>
      </c>
      <c r="V220" s="1" t="s">
        <v>64</v>
      </c>
      <c r="W220" s="1" t="s">
        <v>50</v>
      </c>
      <c r="X220" s="1" t="s">
        <v>51</v>
      </c>
      <c r="Y220" s="1" t="s">
        <v>103</v>
      </c>
      <c r="Z220" s="1" t="s">
        <v>385</v>
      </c>
      <c r="AA220" s="1">
        <v>14</v>
      </c>
      <c r="AB220" s="1">
        <v>1</v>
      </c>
      <c r="AC220" s="1" t="s">
        <v>80</v>
      </c>
      <c r="AD220" s="1">
        <v>2</v>
      </c>
      <c r="AE220" s="1">
        <v>1</v>
      </c>
      <c r="AF220" s="1" t="s">
        <v>80</v>
      </c>
      <c r="AG220" s="1">
        <v>54400</v>
      </c>
      <c r="AH220" s="1">
        <v>5440</v>
      </c>
      <c r="AI220" s="1">
        <v>5440</v>
      </c>
      <c r="AJ220" s="1">
        <v>43520</v>
      </c>
      <c r="AK220" s="1" t="s">
        <v>188</v>
      </c>
      <c r="AL220" s="1" t="s">
        <v>202</v>
      </c>
      <c r="AM220" s="1">
        <v>2011</v>
      </c>
      <c r="AN220" s="1" t="s">
        <v>83</v>
      </c>
      <c r="AO220">
        <f t="shared" si="9"/>
        <v>0</v>
      </c>
    </row>
    <row r="221" spans="2:41" x14ac:dyDescent="0.25">
      <c r="B221" s="1">
        <v>128</v>
      </c>
      <c r="C221" s="1">
        <v>32</v>
      </c>
      <c r="D221" s="1">
        <v>547744</v>
      </c>
      <c r="E221" s="2">
        <v>37080</v>
      </c>
      <c r="F221" s="1" t="s">
        <v>40</v>
      </c>
      <c r="G221" s="1" t="s">
        <v>70</v>
      </c>
      <c r="H221" s="1">
        <v>2000</v>
      </c>
      <c r="I221" s="1">
        <v>768.91</v>
      </c>
      <c r="J221" s="1">
        <v>0</v>
      </c>
      <c r="K221" s="1">
        <v>443522</v>
      </c>
      <c r="L221" s="1" t="s">
        <v>71</v>
      </c>
      <c r="M221" s="1" t="s">
        <v>142</v>
      </c>
      <c r="N221" s="1" t="s">
        <v>73</v>
      </c>
      <c r="O221" s="1" t="s">
        <v>169</v>
      </c>
      <c r="P221" s="1" t="s">
        <v>61</v>
      </c>
      <c r="Q221" s="1">
        <v>0</v>
      </c>
      <c r="R221" s="1">
        <v>-39300</v>
      </c>
      <c r="S221" s="2">
        <v>42061</v>
      </c>
      <c r="T221" s="1" t="s">
        <v>47</v>
      </c>
      <c r="U221" s="1" t="s">
        <v>77</v>
      </c>
      <c r="V221" s="1" t="s">
        <v>108</v>
      </c>
      <c r="W221" s="1" t="s">
        <v>100</v>
      </c>
      <c r="X221" s="1" t="s">
        <v>51</v>
      </c>
      <c r="Y221" s="1" t="s">
        <v>52</v>
      </c>
      <c r="Z221" s="1" t="s">
        <v>386</v>
      </c>
      <c r="AA221" s="1">
        <v>0</v>
      </c>
      <c r="AB221" s="1">
        <v>1</v>
      </c>
      <c r="AC221" s="1" t="s">
        <v>63</v>
      </c>
      <c r="AD221" s="1">
        <v>1</v>
      </c>
      <c r="AE221" s="1">
        <v>0</v>
      </c>
      <c r="AF221" s="1" t="s">
        <v>80</v>
      </c>
      <c r="AG221" s="1">
        <v>59800</v>
      </c>
      <c r="AH221" s="1">
        <v>5980</v>
      </c>
      <c r="AI221" s="1">
        <v>5980</v>
      </c>
      <c r="AJ221" s="1">
        <v>47840</v>
      </c>
      <c r="AK221" s="1" t="s">
        <v>130</v>
      </c>
      <c r="AL221" s="1" t="s">
        <v>131</v>
      </c>
      <c r="AM221" s="1">
        <v>1999</v>
      </c>
      <c r="AN221" s="1" t="s">
        <v>57</v>
      </c>
      <c r="AO221">
        <f t="shared" si="9"/>
        <v>0</v>
      </c>
    </row>
    <row r="222" spans="2:41" x14ac:dyDescent="0.25">
      <c r="B222" s="1">
        <v>124</v>
      </c>
      <c r="C222" s="1">
        <v>29</v>
      </c>
      <c r="D222" s="1">
        <v>598124</v>
      </c>
      <c r="E222" s="2">
        <v>34232</v>
      </c>
      <c r="F222" s="1" t="s">
        <v>40</v>
      </c>
      <c r="G222" s="1" t="s">
        <v>92</v>
      </c>
      <c r="H222" s="1">
        <v>500</v>
      </c>
      <c r="I222" s="1">
        <v>1301.72</v>
      </c>
      <c r="J222" s="1">
        <v>0</v>
      </c>
      <c r="K222" s="1">
        <v>441726</v>
      </c>
      <c r="L222" s="1" t="s">
        <v>42</v>
      </c>
      <c r="M222" s="1" t="s">
        <v>125</v>
      </c>
      <c r="N222" s="1" t="s">
        <v>160</v>
      </c>
      <c r="O222" s="1" t="s">
        <v>113</v>
      </c>
      <c r="P222" s="1" t="s">
        <v>46</v>
      </c>
      <c r="Q222" s="1">
        <v>0</v>
      </c>
      <c r="R222" s="1">
        <v>0</v>
      </c>
      <c r="S222" s="2">
        <v>42060</v>
      </c>
      <c r="T222" s="1" t="s">
        <v>76</v>
      </c>
      <c r="U222" s="1" t="s">
        <v>48</v>
      </c>
      <c r="V222" s="1" t="s">
        <v>49</v>
      </c>
      <c r="W222" s="1" t="s">
        <v>50</v>
      </c>
      <c r="X222" s="1" t="s">
        <v>65</v>
      </c>
      <c r="Y222" s="1" t="s">
        <v>103</v>
      </c>
      <c r="Z222" s="1" t="s">
        <v>387</v>
      </c>
      <c r="AA222" s="1">
        <v>14</v>
      </c>
      <c r="AB222" s="1">
        <v>3</v>
      </c>
      <c r="AC222" s="1" t="s">
        <v>63</v>
      </c>
      <c r="AD222" s="1">
        <v>0</v>
      </c>
      <c r="AE222" s="1">
        <v>3</v>
      </c>
      <c r="AF222" s="1" t="s">
        <v>54</v>
      </c>
      <c r="AG222" s="1">
        <v>72000</v>
      </c>
      <c r="AH222" s="1">
        <v>7200</v>
      </c>
      <c r="AI222" s="1">
        <v>7200</v>
      </c>
      <c r="AJ222" s="1">
        <v>57600</v>
      </c>
      <c r="AK222" s="1" t="s">
        <v>110</v>
      </c>
      <c r="AL222" s="1" t="s">
        <v>135</v>
      </c>
      <c r="AM222" s="1">
        <v>2005</v>
      </c>
      <c r="AN222" s="1" t="s">
        <v>83</v>
      </c>
      <c r="AO222">
        <f t="shared" si="9"/>
        <v>0</v>
      </c>
    </row>
    <row r="223" spans="2:41" x14ac:dyDescent="0.25">
      <c r="B223" s="1">
        <v>343</v>
      </c>
      <c r="C223" s="1">
        <v>48</v>
      </c>
      <c r="D223" s="1">
        <v>436126</v>
      </c>
      <c r="E223" s="2">
        <v>40120</v>
      </c>
      <c r="F223" s="1" t="s">
        <v>58</v>
      </c>
      <c r="G223" s="1" t="s">
        <v>41</v>
      </c>
      <c r="H223" s="1">
        <v>500</v>
      </c>
      <c r="I223" s="1">
        <v>1451.54</v>
      </c>
      <c r="J223" s="1">
        <v>3000000</v>
      </c>
      <c r="K223" s="1">
        <v>473412</v>
      </c>
      <c r="L223" s="1" t="s">
        <v>42</v>
      </c>
      <c r="M223" s="1" t="s">
        <v>162</v>
      </c>
      <c r="N223" s="1" t="s">
        <v>186</v>
      </c>
      <c r="O223" s="1" t="s">
        <v>150</v>
      </c>
      <c r="P223" s="1" t="s">
        <v>46</v>
      </c>
      <c r="Q223" s="1">
        <v>0</v>
      </c>
      <c r="R223" s="1">
        <v>0</v>
      </c>
      <c r="S223" s="2">
        <v>42012</v>
      </c>
      <c r="T223" s="1" t="s">
        <v>76</v>
      </c>
      <c r="U223" s="1" t="s">
        <v>48</v>
      </c>
      <c r="V223" s="1" t="s">
        <v>108</v>
      </c>
      <c r="W223" s="1" t="s">
        <v>50</v>
      </c>
      <c r="X223" s="1" t="s">
        <v>51</v>
      </c>
      <c r="Y223" s="1" t="s">
        <v>66</v>
      </c>
      <c r="Z223" s="1" t="s">
        <v>388</v>
      </c>
      <c r="AA223" s="1">
        <v>13</v>
      </c>
      <c r="AB223" s="1">
        <v>4</v>
      </c>
      <c r="AC223" s="1" t="s">
        <v>80</v>
      </c>
      <c r="AD223" s="1">
        <v>2</v>
      </c>
      <c r="AE223" s="1">
        <v>3</v>
      </c>
      <c r="AF223" s="1" t="s">
        <v>80</v>
      </c>
      <c r="AG223" s="1">
        <v>65070</v>
      </c>
      <c r="AH223" s="1">
        <v>7230</v>
      </c>
      <c r="AI223" s="1">
        <v>14460</v>
      </c>
      <c r="AJ223" s="1">
        <v>43380</v>
      </c>
      <c r="AK223" s="1" t="s">
        <v>68</v>
      </c>
      <c r="AL223" s="1" t="s">
        <v>194</v>
      </c>
      <c r="AM223" s="1">
        <v>2003</v>
      </c>
      <c r="AN223" s="1" t="s">
        <v>83</v>
      </c>
      <c r="AO223">
        <f t="shared" si="9"/>
        <v>0</v>
      </c>
    </row>
    <row r="224" spans="2:41" x14ac:dyDescent="0.25">
      <c r="B224" s="1">
        <v>404</v>
      </c>
      <c r="C224" s="1">
        <v>53</v>
      </c>
      <c r="D224" s="1">
        <v>739447</v>
      </c>
      <c r="E224" s="2">
        <v>41983</v>
      </c>
      <c r="F224" s="1" t="s">
        <v>58</v>
      </c>
      <c r="G224" s="1" t="s">
        <v>41</v>
      </c>
      <c r="H224" s="1">
        <v>500</v>
      </c>
      <c r="I224" s="1">
        <v>767.14</v>
      </c>
      <c r="J224" s="1">
        <v>0</v>
      </c>
      <c r="K224" s="1">
        <v>466201</v>
      </c>
      <c r="L224" s="1" t="s">
        <v>42</v>
      </c>
      <c r="M224" s="1" t="s">
        <v>93</v>
      </c>
      <c r="N224" s="1" t="s">
        <v>73</v>
      </c>
      <c r="O224" s="1" t="s">
        <v>60</v>
      </c>
      <c r="P224" s="1" t="s">
        <v>143</v>
      </c>
      <c r="Q224" s="1">
        <v>25500</v>
      </c>
      <c r="R224" s="1">
        <v>-36700</v>
      </c>
      <c r="S224" s="2">
        <v>42018</v>
      </c>
      <c r="T224" s="1" t="s">
        <v>139</v>
      </c>
      <c r="U224" s="1" t="s">
        <v>63</v>
      </c>
      <c r="V224" s="1" t="s">
        <v>213</v>
      </c>
      <c r="W224" s="1" t="s">
        <v>50</v>
      </c>
      <c r="X224" s="1" t="s">
        <v>114</v>
      </c>
      <c r="Y224" s="1" t="s">
        <v>52</v>
      </c>
      <c r="Z224" s="1" t="s">
        <v>389</v>
      </c>
      <c r="AA224" s="1">
        <v>8</v>
      </c>
      <c r="AB224" s="1">
        <v>1</v>
      </c>
      <c r="AC224" s="1" t="s">
        <v>80</v>
      </c>
      <c r="AD224" s="1">
        <v>0</v>
      </c>
      <c r="AE224" s="1">
        <v>1</v>
      </c>
      <c r="AF224" s="1" t="s">
        <v>80</v>
      </c>
      <c r="AG224" s="1">
        <v>8800</v>
      </c>
      <c r="AH224" s="1">
        <v>1760</v>
      </c>
      <c r="AI224" s="1">
        <v>880</v>
      </c>
      <c r="AJ224" s="1">
        <v>6160</v>
      </c>
      <c r="AK224" s="1" t="s">
        <v>154</v>
      </c>
      <c r="AL224" s="1" t="s">
        <v>155</v>
      </c>
      <c r="AM224" s="1">
        <v>2002</v>
      </c>
      <c r="AN224" s="1" t="s">
        <v>83</v>
      </c>
      <c r="AO224">
        <f t="shared" si="9"/>
        <v>0</v>
      </c>
    </row>
    <row r="225" spans="2:41" x14ac:dyDescent="0.25">
      <c r="B225" s="1">
        <v>63</v>
      </c>
      <c r="C225" s="1">
        <v>24</v>
      </c>
      <c r="D225" s="1">
        <v>427484</v>
      </c>
      <c r="E225" s="2">
        <v>34342</v>
      </c>
      <c r="F225" s="1" t="s">
        <v>40</v>
      </c>
      <c r="G225" s="1" t="s">
        <v>41</v>
      </c>
      <c r="H225" s="1">
        <v>2000</v>
      </c>
      <c r="I225" s="1">
        <v>1620.89</v>
      </c>
      <c r="J225" s="1">
        <v>0</v>
      </c>
      <c r="K225" s="1">
        <v>469621</v>
      </c>
      <c r="L225" s="1" t="s">
        <v>71</v>
      </c>
      <c r="M225" s="1" t="s">
        <v>132</v>
      </c>
      <c r="N225" s="1" t="s">
        <v>160</v>
      </c>
      <c r="O225" s="1" t="s">
        <v>147</v>
      </c>
      <c r="P225" s="1" t="s">
        <v>61</v>
      </c>
      <c r="Q225" s="1">
        <v>0</v>
      </c>
      <c r="R225" s="1">
        <v>0</v>
      </c>
      <c r="S225" s="2">
        <v>42038</v>
      </c>
      <c r="T225" s="1" t="s">
        <v>62</v>
      </c>
      <c r="U225" s="1" t="s">
        <v>63</v>
      </c>
      <c r="V225" s="1" t="s">
        <v>64</v>
      </c>
      <c r="W225" s="1" t="s">
        <v>50</v>
      </c>
      <c r="X225" s="1" t="s">
        <v>122</v>
      </c>
      <c r="Y225" s="1" t="s">
        <v>123</v>
      </c>
      <c r="Z225" s="1" t="s">
        <v>390</v>
      </c>
      <c r="AA225" s="1">
        <v>7</v>
      </c>
      <c r="AB225" s="1">
        <v>1</v>
      </c>
      <c r="AC225" s="1" t="s">
        <v>80</v>
      </c>
      <c r="AD225" s="1">
        <v>2</v>
      </c>
      <c r="AE225" s="1">
        <v>0</v>
      </c>
      <c r="AF225" s="1" t="s">
        <v>80</v>
      </c>
      <c r="AG225" s="1">
        <v>6120</v>
      </c>
      <c r="AH225" s="1">
        <v>1020</v>
      </c>
      <c r="AI225" s="1">
        <v>1020</v>
      </c>
      <c r="AJ225" s="1">
        <v>4080</v>
      </c>
      <c r="AK225" s="1" t="s">
        <v>116</v>
      </c>
      <c r="AL225" s="1" t="s">
        <v>184</v>
      </c>
      <c r="AM225" s="1">
        <v>2015</v>
      </c>
      <c r="AN225" s="1" t="s">
        <v>83</v>
      </c>
      <c r="AO225">
        <f t="shared" si="9"/>
        <v>0</v>
      </c>
    </row>
    <row r="226" spans="2:41" x14ac:dyDescent="0.25">
      <c r="B226" s="1">
        <v>210</v>
      </c>
      <c r="C226" s="1">
        <v>37</v>
      </c>
      <c r="D226" s="1">
        <v>218684</v>
      </c>
      <c r="E226" s="2">
        <v>38934</v>
      </c>
      <c r="F226" s="1" t="s">
        <v>58</v>
      </c>
      <c r="G226" s="1" t="s">
        <v>92</v>
      </c>
      <c r="H226" s="1">
        <v>2000</v>
      </c>
      <c r="I226" s="1">
        <v>1048.46</v>
      </c>
      <c r="J226" s="1">
        <v>0</v>
      </c>
      <c r="K226" s="1">
        <v>466676</v>
      </c>
      <c r="L226" s="1" t="s">
        <v>42</v>
      </c>
      <c r="M226" s="1" t="s">
        <v>132</v>
      </c>
      <c r="N226" s="1" t="s">
        <v>118</v>
      </c>
      <c r="O226" s="1" t="s">
        <v>133</v>
      </c>
      <c r="P226" s="1" t="s">
        <v>143</v>
      </c>
      <c r="Q226" s="1">
        <v>59900</v>
      </c>
      <c r="R226" s="1">
        <v>0</v>
      </c>
      <c r="S226" s="2">
        <v>42009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40</v>
      </c>
      <c r="Y226" s="1" t="s">
        <v>52</v>
      </c>
      <c r="Z226" s="1" t="s">
        <v>391</v>
      </c>
      <c r="AA226" s="1">
        <v>9</v>
      </c>
      <c r="AB226" s="1">
        <v>1</v>
      </c>
      <c r="AC226" s="1" t="s">
        <v>63</v>
      </c>
      <c r="AD226" s="1">
        <v>1</v>
      </c>
      <c r="AE226" s="1">
        <v>2</v>
      </c>
      <c r="AF226" s="1" t="s">
        <v>63</v>
      </c>
      <c r="AG226" s="1">
        <v>7080</v>
      </c>
      <c r="AH226" s="1">
        <v>1180</v>
      </c>
      <c r="AI226" s="1">
        <v>590</v>
      </c>
      <c r="AJ226" s="1">
        <v>5310</v>
      </c>
      <c r="AK226" s="1" t="s">
        <v>81</v>
      </c>
      <c r="AL226" s="1" t="s">
        <v>82</v>
      </c>
      <c r="AM226" s="1">
        <v>1999</v>
      </c>
      <c r="AN226" s="1" t="s">
        <v>83</v>
      </c>
      <c r="AO226">
        <f t="shared" si="9"/>
        <v>0</v>
      </c>
    </row>
    <row r="227" spans="2:41" x14ac:dyDescent="0.25">
      <c r="B227" s="1">
        <v>335</v>
      </c>
      <c r="C227" s="1">
        <v>50</v>
      </c>
      <c r="D227" s="1">
        <v>565564</v>
      </c>
      <c r="E227" s="2">
        <v>39120</v>
      </c>
      <c r="F227" s="1" t="s">
        <v>40</v>
      </c>
      <c r="G227" s="1" t="s">
        <v>70</v>
      </c>
      <c r="H227" s="1">
        <v>1000</v>
      </c>
      <c r="I227" s="1">
        <v>1538.26</v>
      </c>
      <c r="J227" s="1">
        <v>6000000</v>
      </c>
      <c r="K227" s="1">
        <v>615346</v>
      </c>
      <c r="L227" s="1" t="s">
        <v>42</v>
      </c>
      <c r="M227" s="1" t="s">
        <v>132</v>
      </c>
      <c r="N227" s="1" t="s">
        <v>73</v>
      </c>
      <c r="O227" s="1" t="s">
        <v>156</v>
      </c>
      <c r="P227" s="1" t="s">
        <v>61</v>
      </c>
      <c r="Q227" s="1">
        <v>62200</v>
      </c>
      <c r="R227" s="1">
        <v>-31400</v>
      </c>
      <c r="S227" s="2">
        <v>42028</v>
      </c>
      <c r="T227" s="1" t="s">
        <v>76</v>
      </c>
      <c r="U227" s="1" t="s">
        <v>48</v>
      </c>
      <c r="V227" s="1" t="s">
        <v>64</v>
      </c>
      <c r="W227" s="1" t="s">
        <v>137</v>
      </c>
      <c r="X227" s="1" t="s">
        <v>78</v>
      </c>
      <c r="Y227" s="1" t="s">
        <v>66</v>
      </c>
      <c r="Z227" s="1" t="s">
        <v>392</v>
      </c>
      <c r="AA227" s="1">
        <v>12</v>
      </c>
      <c r="AB227" s="1">
        <v>3</v>
      </c>
      <c r="AC227" s="1" t="s">
        <v>54</v>
      </c>
      <c r="AD227" s="1">
        <v>2</v>
      </c>
      <c r="AE227" s="1">
        <v>3</v>
      </c>
      <c r="AF227" s="1" t="s">
        <v>54</v>
      </c>
      <c r="AG227" s="1">
        <v>34320</v>
      </c>
      <c r="AH227" s="1">
        <v>8580</v>
      </c>
      <c r="AI227" s="1">
        <v>4290</v>
      </c>
      <c r="AJ227" s="1">
        <v>21450</v>
      </c>
      <c r="AK227" s="1" t="s">
        <v>215</v>
      </c>
      <c r="AL227" s="1" t="s">
        <v>216</v>
      </c>
      <c r="AM227" s="1">
        <v>2009</v>
      </c>
      <c r="AN227" s="1" t="s">
        <v>83</v>
      </c>
      <c r="AO227">
        <f t="shared" si="9"/>
        <v>0</v>
      </c>
    </row>
    <row r="228" spans="2:41" x14ac:dyDescent="0.25">
      <c r="B228" s="1">
        <v>11</v>
      </c>
      <c r="C228" s="1">
        <v>40</v>
      </c>
      <c r="D228" s="1">
        <v>743163</v>
      </c>
      <c r="E228" s="2">
        <v>36990</v>
      </c>
      <c r="F228" s="1" t="s">
        <v>40</v>
      </c>
      <c r="G228" s="1" t="s">
        <v>92</v>
      </c>
      <c r="H228" s="1">
        <v>2000</v>
      </c>
      <c r="I228" s="1">
        <v>1217.69</v>
      </c>
      <c r="J228" s="1">
        <v>0</v>
      </c>
      <c r="K228" s="1">
        <v>440106</v>
      </c>
      <c r="L228" s="1" t="s">
        <v>71</v>
      </c>
      <c r="M228" s="1" t="s">
        <v>43</v>
      </c>
      <c r="N228" s="1" t="s">
        <v>102</v>
      </c>
      <c r="O228" s="1" t="s">
        <v>60</v>
      </c>
      <c r="P228" s="1" t="s">
        <v>120</v>
      </c>
      <c r="Q228" s="1">
        <v>24000</v>
      </c>
      <c r="R228" s="1">
        <v>0</v>
      </c>
      <c r="S228" s="2">
        <v>42030</v>
      </c>
      <c r="T228" s="1" t="s">
        <v>76</v>
      </c>
      <c r="U228" s="1" t="s">
        <v>48</v>
      </c>
      <c r="V228" s="1" t="s">
        <v>49</v>
      </c>
      <c r="W228" s="1" t="s">
        <v>121</v>
      </c>
      <c r="X228" s="1" t="s">
        <v>51</v>
      </c>
      <c r="Y228" s="1" t="s">
        <v>103</v>
      </c>
      <c r="Z228" s="1" t="s">
        <v>393</v>
      </c>
      <c r="AA228" s="1">
        <v>6</v>
      </c>
      <c r="AB228" s="1">
        <v>3</v>
      </c>
      <c r="AC228" s="1" t="s">
        <v>63</v>
      </c>
      <c r="AD228" s="1">
        <v>1</v>
      </c>
      <c r="AE228" s="1">
        <v>0</v>
      </c>
      <c r="AF228" s="1" t="s">
        <v>63</v>
      </c>
      <c r="AG228" s="1">
        <v>53460</v>
      </c>
      <c r="AH228" s="1">
        <v>9720</v>
      </c>
      <c r="AI228" s="1">
        <v>9720</v>
      </c>
      <c r="AJ228" s="1">
        <v>34020</v>
      </c>
      <c r="AK228" s="1" t="s">
        <v>81</v>
      </c>
      <c r="AL228" s="1" t="s">
        <v>145</v>
      </c>
      <c r="AM228" s="1">
        <v>2004</v>
      </c>
      <c r="AN228" s="1" t="s">
        <v>57</v>
      </c>
      <c r="AO228">
        <f t="shared" si="9"/>
        <v>0</v>
      </c>
    </row>
    <row r="229" spans="2:41" x14ac:dyDescent="0.25">
      <c r="B229" s="1">
        <v>142</v>
      </c>
      <c r="C229" s="1">
        <v>33</v>
      </c>
      <c r="D229" s="1">
        <v>604614</v>
      </c>
      <c r="E229" s="2">
        <v>34747</v>
      </c>
      <c r="F229" s="1" t="s">
        <v>58</v>
      </c>
      <c r="G229" s="1" t="s">
        <v>70</v>
      </c>
      <c r="H229" s="1">
        <v>2000</v>
      </c>
      <c r="I229" s="1">
        <v>1362.64</v>
      </c>
      <c r="J229" s="1">
        <v>5000000</v>
      </c>
      <c r="K229" s="1">
        <v>450332</v>
      </c>
      <c r="L229" s="1" t="s">
        <v>71</v>
      </c>
      <c r="M229" s="1" t="s">
        <v>162</v>
      </c>
      <c r="N229" s="1" t="s">
        <v>126</v>
      </c>
      <c r="O229" s="1" t="s">
        <v>243</v>
      </c>
      <c r="P229" s="1" t="s">
        <v>120</v>
      </c>
      <c r="Q229" s="1">
        <v>0</v>
      </c>
      <c r="R229" s="1">
        <v>0</v>
      </c>
      <c r="S229" s="2">
        <v>42025</v>
      </c>
      <c r="T229" s="1" t="s">
        <v>47</v>
      </c>
      <c r="U229" s="1" t="s">
        <v>48</v>
      </c>
      <c r="V229" s="1" t="s">
        <v>108</v>
      </c>
      <c r="W229" s="1" t="s">
        <v>121</v>
      </c>
      <c r="X229" s="1" t="s">
        <v>122</v>
      </c>
      <c r="Y229" s="1" t="s">
        <v>52</v>
      </c>
      <c r="Z229" s="1" t="s">
        <v>394</v>
      </c>
      <c r="AA229" s="1">
        <v>11</v>
      </c>
      <c r="AB229" s="1">
        <v>1</v>
      </c>
      <c r="AC229" s="1" t="s">
        <v>54</v>
      </c>
      <c r="AD229" s="1">
        <v>1</v>
      </c>
      <c r="AE229" s="1">
        <v>3</v>
      </c>
      <c r="AF229" s="1" t="s">
        <v>63</v>
      </c>
      <c r="AG229" s="1">
        <v>81360</v>
      </c>
      <c r="AH229" s="1">
        <v>6780</v>
      </c>
      <c r="AI229" s="1">
        <v>13560</v>
      </c>
      <c r="AJ229" s="1">
        <v>61020</v>
      </c>
      <c r="AK229" s="1" t="s">
        <v>154</v>
      </c>
      <c r="AL229" s="1" t="s">
        <v>155</v>
      </c>
      <c r="AM229" s="1">
        <v>2009</v>
      </c>
      <c r="AN229" s="1" t="s">
        <v>57</v>
      </c>
      <c r="AO229">
        <f t="shared" si="9"/>
        <v>0</v>
      </c>
    </row>
    <row r="230" spans="2:41" x14ac:dyDescent="0.25">
      <c r="B230" s="1">
        <v>272</v>
      </c>
      <c r="C230" s="1">
        <v>43</v>
      </c>
      <c r="D230" s="1">
        <v>509928</v>
      </c>
      <c r="E230" s="2">
        <v>34905</v>
      </c>
      <c r="F230" s="1" t="s">
        <v>40</v>
      </c>
      <c r="G230" s="1" t="s">
        <v>70</v>
      </c>
      <c r="H230" s="1">
        <v>1000</v>
      </c>
      <c r="I230" s="1">
        <v>1279.1300000000001</v>
      </c>
      <c r="J230" s="1">
        <v>0</v>
      </c>
      <c r="K230" s="1">
        <v>615226</v>
      </c>
      <c r="L230" s="1" t="s">
        <v>42</v>
      </c>
      <c r="M230" s="1" t="s">
        <v>72</v>
      </c>
      <c r="N230" s="1" t="s">
        <v>44</v>
      </c>
      <c r="O230" s="1" t="s">
        <v>99</v>
      </c>
      <c r="P230" s="1" t="s">
        <v>61</v>
      </c>
      <c r="Q230" s="1">
        <v>0</v>
      </c>
      <c r="R230" s="1">
        <v>0</v>
      </c>
      <c r="S230" s="2">
        <v>42041</v>
      </c>
      <c r="T230" s="1" t="s">
        <v>76</v>
      </c>
      <c r="U230" s="1" t="s">
        <v>48</v>
      </c>
      <c r="V230" s="1" t="s">
        <v>64</v>
      </c>
      <c r="W230" s="1" t="s">
        <v>137</v>
      </c>
      <c r="X230" s="1" t="s">
        <v>122</v>
      </c>
      <c r="Y230" s="1" t="s">
        <v>103</v>
      </c>
      <c r="Z230" s="1" t="s">
        <v>395</v>
      </c>
      <c r="AA230" s="1">
        <v>5</v>
      </c>
      <c r="AB230" s="1">
        <v>3</v>
      </c>
      <c r="AC230" s="1" t="s">
        <v>63</v>
      </c>
      <c r="AD230" s="1">
        <v>1</v>
      </c>
      <c r="AE230" s="1">
        <v>2</v>
      </c>
      <c r="AF230" s="1" t="s">
        <v>54</v>
      </c>
      <c r="AG230" s="1">
        <v>81070</v>
      </c>
      <c r="AH230" s="1">
        <v>7370</v>
      </c>
      <c r="AI230" s="1">
        <v>14740</v>
      </c>
      <c r="AJ230" s="1">
        <v>58960</v>
      </c>
      <c r="AK230" s="1" t="s">
        <v>110</v>
      </c>
      <c r="AL230" s="1" t="s">
        <v>135</v>
      </c>
      <c r="AM230" s="1">
        <v>2006</v>
      </c>
      <c r="AN230" s="1" t="s">
        <v>57</v>
      </c>
      <c r="AO230">
        <f t="shared" si="9"/>
        <v>0</v>
      </c>
    </row>
    <row r="231" spans="2:41" x14ac:dyDescent="0.25">
      <c r="B231" s="1">
        <v>69</v>
      </c>
      <c r="C231" s="1">
        <v>26</v>
      </c>
      <c r="D231" s="1">
        <v>593390</v>
      </c>
      <c r="E231" s="2">
        <v>38800</v>
      </c>
      <c r="F231" s="1" t="s">
        <v>84</v>
      </c>
      <c r="G231" s="1" t="s">
        <v>70</v>
      </c>
      <c r="H231" s="1">
        <v>2000</v>
      </c>
      <c r="I231" s="1">
        <v>924.72</v>
      </c>
      <c r="J231" s="1">
        <v>0</v>
      </c>
      <c r="K231" s="1">
        <v>437688</v>
      </c>
      <c r="L231" s="1" t="s">
        <v>71</v>
      </c>
      <c r="M231" s="1" t="s">
        <v>132</v>
      </c>
      <c r="N231" s="1" t="s">
        <v>59</v>
      </c>
      <c r="O231" s="1" t="s">
        <v>107</v>
      </c>
      <c r="P231" s="1" t="s">
        <v>86</v>
      </c>
      <c r="Q231" s="1">
        <v>0</v>
      </c>
      <c r="R231" s="1">
        <v>0</v>
      </c>
      <c r="S231" s="2">
        <v>42011</v>
      </c>
      <c r="T231" s="1" t="s">
        <v>47</v>
      </c>
      <c r="U231" s="1" t="s">
        <v>87</v>
      </c>
      <c r="V231" s="1" t="s">
        <v>64</v>
      </c>
      <c r="W231" s="1" t="s">
        <v>100</v>
      </c>
      <c r="X231" s="1" t="s">
        <v>78</v>
      </c>
      <c r="Y231" s="1" t="s">
        <v>52</v>
      </c>
      <c r="Z231" s="1" t="s">
        <v>396</v>
      </c>
      <c r="AA231" s="1">
        <v>14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63120</v>
      </c>
      <c r="AH231" s="1">
        <v>5260</v>
      </c>
      <c r="AI231" s="1">
        <v>10520</v>
      </c>
      <c r="AJ231" s="1">
        <v>47340</v>
      </c>
      <c r="AK231" s="1" t="s">
        <v>110</v>
      </c>
      <c r="AL231" s="1" t="s">
        <v>111</v>
      </c>
      <c r="AM231" s="1">
        <v>2008</v>
      </c>
      <c r="AN231" s="1" t="s">
        <v>83</v>
      </c>
      <c r="AO231">
        <f t="shared" si="9"/>
        <v>0</v>
      </c>
    </row>
    <row r="232" spans="2:41" x14ac:dyDescent="0.25">
      <c r="B232" s="1">
        <v>38</v>
      </c>
      <c r="C232" s="1">
        <v>28</v>
      </c>
      <c r="D232" s="1">
        <v>970607</v>
      </c>
      <c r="E232" s="2">
        <v>34786</v>
      </c>
      <c r="F232" s="1" t="s">
        <v>40</v>
      </c>
      <c r="G232" s="1" t="s">
        <v>41</v>
      </c>
      <c r="H232" s="1">
        <v>1000</v>
      </c>
      <c r="I232" s="1">
        <v>1019.44</v>
      </c>
      <c r="J232" s="1">
        <v>0</v>
      </c>
      <c r="K232" s="1">
        <v>437387</v>
      </c>
      <c r="L232" s="1" t="s">
        <v>42</v>
      </c>
      <c r="M232" s="1" t="s">
        <v>125</v>
      </c>
      <c r="N232" s="1" t="s">
        <v>146</v>
      </c>
      <c r="O232" s="1" t="s">
        <v>156</v>
      </c>
      <c r="P232" s="1" t="s">
        <v>143</v>
      </c>
      <c r="Q232" s="1">
        <v>0</v>
      </c>
      <c r="R232" s="1">
        <v>-39700</v>
      </c>
      <c r="S232" s="2">
        <v>42045</v>
      </c>
      <c r="T232" s="1" t="s">
        <v>62</v>
      </c>
      <c r="U232" s="1" t="s">
        <v>63</v>
      </c>
      <c r="V232" s="1" t="s">
        <v>213</v>
      </c>
      <c r="W232" s="1" t="s">
        <v>94</v>
      </c>
      <c r="X232" s="1" t="s">
        <v>122</v>
      </c>
      <c r="Y232" s="1" t="s">
        <v>103</v>
      </c>
      <c r="Z232" s="1" t="s">
        <v>397</v>
      </c>
      <c r="AA232" s="1">
        <v>17</v>
      </c>
      <c r="AB232" s="1">
        <v>1</v>
      </c>
      <c r="AC232" s="1" t="s">
        <v>63</v>
      </c>
      <c r="AD232" s="1">
        <v>2</v>
      </c>
      <c r="AE232" s="1">
        <v>1</v>
      </c>
      <c r="AF232" s="1" t="s">
        <v>80</v>
      </c>
      <c r="AG232" s="1">
        <v>7200</v>
      </c>
      <c r="AH232" s="1">
        <v>1440</v>
      </c>
      <c r="AI232" s="1">
        <v>720</v>
      </c>
      <c r="AJ232" s="1">
        <v>5040</v>
      </c>
      <c r="AK232" s="1" t="s">
        <v>188</v>
      </c>
      <c r="AL232" s="1" t="s">
        <v>204</v>
      </c>
      <c r="AM232" s="1">
        <v>2004</v>
      </c>
      <c r="AN232" s="1" t="s">
        <v>83</v>
      </c>
      <c r="AO232">
        <f t="shared" si="9"/>
        <v>0</v>
      </c>
    </row>
    <row r="233" spans="2:41" x14ac:dyDescent="0.25">
      <c r="B233" s="1">
        <v>328</v>
      </c>
      <c r="C233" s="1">
        <v>46</v>
      </c>
      <c r="D233" s="1">
        <v>174701</v>
      </c>
      <c r="E233" s="2">
        <v>35235</v>
      </c>
      <c r="F233" s="1" t="s">
        <v>84</v>
      </c>
      <c r="G233" s="1" t="s">
        <v>92</v>
      </c>
      <c r="H233" s="1">
        <v>500</v>
      </c>
      <c r="I233" s="1">
        <v>1314.6</v>
      </c>
      <c r="J233" s="1">
        <v>0</v>
      </c>
      <c r="K233" s="1">
        <v>458139</v>
      </c>
      <c r="L233" s="1" t="s">
        <v>71</v>
      </c>
      <c r="M233" s="1" t="s">
        <v>43</v>
      </c>
      <c r="N233" s="1" t="s">
        <v>102</v>
      </c>
      <c r="O233" s="1" t="s">
        <v>265</v>
      </c>
      <c r="P233" s="1" t="s">
        <v>143</v>
      </c>
      <c r="Q233" s="1">
        <v>24800</v>
      </c>
      <c r="R233" s="1">
        <v>0</v>
      </c>
      <c r="S233" s="2">
        <v>42058</v>
      </c>
      <c r="T233" s="1" t="s">
        <v>47</v>
      </c>
      <c r="U233" s="1" t="s">
        <v>77</v>
      </c>
      <c r="V233" s="1" t="s">
        <v>108</v>
      </c>
      <c r="W233" s="1" t="s">
        <v>121</v>
      </c>
      <c r="X233" s="1" t="s">
        <v>114</v>
      </c>
      <c r="Y233" s="1" t="s">
        <v>123</v>
      </c>
      <c r="Z233" s="1" t="s">
        <v>398</v>
      </c>
      <c r="AA233" s="1">
        <v>0</v>
      </c>
      <c r="AB233" s="1">
        <v>1</v>
      </c>
      <c r="AC233" s="1" t="s">
        <v>63</v>
      </c>
      <c r="AD233" s="1">
        <v>2</v>
      </c>
      <c r="AE233" s="1">
        <v>3</v>
      </c>
      <c r="AF233" s="1" t="s">
        <v>63</v>
      </c>
      <c r="AG233" s="1">
        <v>70290</v>
      </c>
      <c r="AH233" s="1">
        <v>12780</v>
      </c>
      <c r="AI233" s="1">
        <v>6390</v>
      </c>
      <c r="AJ233" s="1">
        <v>51120</v>
      </c>
      <c r="AK233" s="1" t="s">
        <v>55</v>
      </c>
      <c r="AL233" s="1" t="s">
        <v>56</v>
      </c>
      <c r="AM233" s="1">
        <v>1998</v>
      </c>
      <c r="AN233" s="1" t="s">
        <v>57</v>
      </c>
      <c r="AO233">
        <f t="shared" si="9"/>
        <v>0</v>
      </c>
    </row>
    <row r="234" spans="2:41" x14ac:dyDescent="0.25">
      <c r="B234" s="1">
        <v>281</v>
      </c>
      <c r="C234" s="1">
        <v>43</v>
      </c>
      <c r="D234" s="1">
        <v>529398</v>
      </c>
      <c r="E234" s="2">
        <v>34136</v>
      </c>
      <c r="F234" s="1" t="s">
        <v>40</v>
      </c>
      <c r="G234" s="1" t="s">
        <v>70</v>
      </c>
      <c r="H234" s="1">
        <v>1000</v>
      </c>
      <c r="I234" s="1">
        <v>1515.18</v>
      </c>
      <c r="J234" s="1">
        <v>6000000</v>
      </c>
      <c r="K234" s="1">
        <v>443191</v>
      </c>
      <c r="L234" s="1" t="s">
        <v>42</v>
      </c>
      <c r="M234" s="1" t="s">
        <v>142</v>
      </c>
      <c r="N234" s="1" t="s">
        <v>118</v>
      </c>
      <c r="O234" s="1" t="s">
        <v>119</v>
      </c>
      <c r="P234" s="1" t="s">
        <v>61</v>
      </c>
      <c r="Q234" s="1">
        <v>0</v>
      </c>
      <c r="R234" s="1">
        <v>0</v>
      </c>
      <c r="S234" s="2">
        <v>42013</v>
      </c>
      <c r="T234" s="1" t="s">
        <v>76</v>
      </c>
      <c r="U234" s="1" t="s">
        <v>48</v>
      </c>
      <c r="V234" s="1" t="s">
        <v>64</v>
      </c>
      <c r="W234" s="1" t="s">
        <v>100</v>
      </c>
      <c r="X234" s="1" t="s">
        <v>51</v>
      </c>
      <c r="Y234" s="1" t="s">
        <v>157</v>
      </c>
      <c r="Z234" s="1" t="s">
        <v>399</v>
      </c>
      <c r="AA234" s="1">
        <v>21</v>
      </c>
      <c r="AB234" s="1">
        <v>3</v>
      </c>
      <c r="AC234" s="1" t="s">
        <v>80</v>
      </c>
      <c r="AD234" s="1">
        <v>1</v>
      </c>
      <c r="AE234" s="1">
        <v>0</v>
      </c>
      <c r="AF234" s="1" t="s">
        <v>80</v>
      </c>
      <c r="AG234" s="1">
        <v>60190</v>
      </c>
      <c r="AH234" s="1">
        <v>9260</v>
      </c>
      <c r="AI234" s="1">
        <v>9260</v>
      </c>
      <c r="AJ234" s="1">
        <v>41670</v>
      </c>
      <c r="AK234" s="1" t="s">
        <v>188</v>
      </c>
      <c r="AL234" s="1" t="s">
        <v>239</v>
      </c>
      <c r="AM234" s="1">
        <v>1999</v>
      </c>
      <c r="AN234" s="1" t="s">
        <v>83</v>
      </c>
      <c r="AO234">
        <f t="shared" si="9"/>
        <v>0</v>
      </c>
    </row>
    <row r="235" spans="2:41" x14ac:dyDescent="0.25">
      <c r="B235" s="1">
        <v>246</v>
      </c>
      <c r="C235" s="1">
        <v>44</v>
      </c>
      <c r="D235" s="1">
        <v>940942</v>
      </c>
      <c r="E235" s="2">
        <v>37083</v>
      </c>
      <c r="F235" s="1" t="s">
        <v>40</v>
      </c>
      <c r="G235" s="1" t="s">
        <v>41</v>
      </c>
      <c r="H235" s="1">
        <v>2000</v>
      </c>
      <c r="I235" s="1">
        <v>1649.18</v>
      </c>
      <c r="J235" s="1">
        <v>0</v>
      </c>
      <c r="K235" s="1">
        <v>613647</v>
      </c>
      <c r="L235" s="1" t="s">
        <v>42</v>
      </c>
      <c r="M235" s="1" t="s">
        <v>142</v>
      </c>
      <c r="N235" s="1" t="s">
        <v>190</v>
      </c>
      <c r="O235" s="1" t="s">
        <v>107</v>
      </c>
      <c r="P235" s="1" t="s">
        <v>61</v>
      </c>
      <c r="Q235" s="1">
        <v>0</v>
      </c>
      <c r="R235" s="1">
        <v>-58600</v>
      </c>
      <c r="S235" s="2">
        <v>42057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123</v>
      </c>
      <c r="Z235" s="1" t="s">
        <v>400</v>
      </c>
      <c r="AA235" s="1">
        <v>18</v>
      </c>
      <c r="AB235" s="1">
        <v>1</v>
      </c>
      <c r="AC235" s="1" t="s">
        <v>54</v>
      </c>
      <c r="AD235" s="1">
        <v>1</v>
      </c>
      <c r="AE235" s="1">
        <v>2</v>
      </c>
      <c r="AF235" s="1" t="s">
        <v>54</v>
      </c>
      <c r="AG235" s="1">
        <v>61380</v>
      </c>
      <c r="AH235" s="1">
        <v>11160</v>
      </c>
      <c r="AI235" s="1">
        <v>5580</v>
      </c>
      <c r="AJ235" s="1">
        <v>44640</v>
      </c>
      <c r="AK235" s="1" t="s">
        <v>210</v>
      </c>
      <c r="AL235" s="1" t="s">
        <v>211</v>
      </c>
      <c r="AM235" s="1">
        <v>2009</v>
      </c>
      <c r="AN235" s="1" t="s">
        <v>57</v>
      </c>
      <c r="AO235">
        <f t="shared" si="9"/>
        <v>0</v>
      </c>
    </row>
    <row r="236" spans="2:41" x14ac:dyDescent="0.25">
      <c r="B236" s="1">
        <v>298</v>
      </c>
      <c r="C236" s="1">
        <v>49</v>
      </c>
      <c r="D236" s="1">
        <v>442677</v>
      </c>
      <c r="E236" s="2">
        <v>39774</v>
      </c>
      <c r="F236" s="1" t="s">
        <v>40</v>
      </c>
      <c r="G236" s="1" t="s">
        <v>41</v>
      </c>
      <c r="H236" s="1">
        <v>500</v>
      </c>
      <c r="I236" s="1">
        <v>1451.01</v>
      </c>
      <c r="J236" s="1">
        <v>0</v>
      </c>
      <c r="K236" s="1">
        <v>460820</v>
      </c>
      <c r="L236" s="1" t="s">
        <v>71</v>
      </c>
      <c r="M236" s="1" t="s">
        <v>142</v>
      </c>
      <c r="N236" s="1" t="s">
        <v>112</v>
      </c>
      <c r="O236" s="1" t="s">
        <v>265</v>
      </c>
      <c r="P236" s="1" t="s">
        <v>75</v>
      </c>
      <c r="Q236" s="1">
        <v>47800</v>
      </c>
      <c r="R236" s="1">
        <v>0</v>
      </c>
      <c r="S236" s="2">
        <v>42056</v>
      </c>
      <c r="T236" s="1" t="s">
        <v>47</v>
      </c>
      <c r="U236" s="1" t="s">
        <v>87</v>
      </c>
      <c r="V236" s="1" t="s">
        <v>64</v>
      </c>
      <c r="W236" s="1" t="s">
        <v>137</v>
      </c>
      <c r="X236" s="1" t="s">
        <v>78</v>
      </c>
      <c r="Y236" s="1" t="s">
        <v>103</v>
      </c>
      <c r="Z236" s="1" t="s">
        <v>401</v>
      </c>
      <c r="AA236" s="1">
        <v>17</v>
      </c>
      <c r="AB236" s="1">
        <v>1</v>
      </c>
      <c r="AC236" s="1" t="s">
        <v>80</v>
      </c>
      <c r="AD236" s="1">
        <v>2</v>
      </c>
      <c r="AE236" s="1">
        <v>2</v>
      </c>
      <c r="AF236" s="1" t="s">
        <v>80</v>
      </c>
      <c r="AG236" s="1">
        <v>28100</v>
      </c>
      <c r="AH236" s="1">
        <v>2810</v>
      </c>
      <c r="AI236" s="1">
        <v>5620</v>
      </c>
      <c r="AJ236" s="1">
        <v>19670</v>
      </c>
      <c r="AK236" s="1" t="s">
        <v>198</v>
      </c>
      <c r="AL236" s="1" t="s">
        <v>376</v>
      </c>
      <c r="AM236" s="1">
        <v>2012</v>
      </c>
      <c r="AN236" s="1" t="s">
        <v>83</v>
      </c>
      <c r="AO236">
        <f t="shared" si="9"/>
        <v>0</v>
      </c>
    </row>
    <row r="237" spans="2:41" x14ac:dyDescent="0.25">
      <c r="B237" s="1">
        <v>330</v>
      </c>
      <c r="C237" s="1">
        <v>50</v>
      </c>
      <c r="D237" s="1">
        <v>365364</v>
      </c>
      <c r="E237" s="2">
        <v>37618</v>
      </c>
      <c r="F237" s="1" t="s">
        <v>84</v>
      </c>
      <c r="G237" s="1" t="s">
        <v>92</v>
      </c>
      <c r="H237" s="1">
        <v>1000</v>
      </c>
      <c r="I237" s="1">
        <v>978.46</v>
      </c>
      <c r="J237" s="1">
        <v>0</v>
      </c>
      <c r="K237" s="1">
        <v>431121</v>
      </c>
      <c r="L237" s="1" t="s">
        <v>71</v>
      </c>
      <c r="M237" s="1" t="s">
        <v>132</v>
      </c>
      <c r="N237" s="1" t="s">
        <v>73</v>
      </c>
      <c r="O237" s="1" t="s">
        <v>156</v>
      </c>
      <c r="P237" s="1" t="s">
        <v>46</v>
      </c>
      <c r="Q237" s="1">
        <v>0</v>
      </c>
      <c r="R237" s="1">
        <v>0</v>
      </c>
      <c r="S237" s="2">
        <v>42039</v>
      </c>
      <c r="T237" s="1" t="s">
        <v>47</v>
      </c>
      <c r="U237" s="1" t="s">
        <v>48</v>
      </c>
      <c r="V237" s="1" t="s">
        <v>108</v>
      </c>
      <c r="W237" s="1" t="s">
        <v>100</v>
      </c>
      <c r="X237" s="1" t="s">
        <v>78</v>
      </c>
      <c r="Y237" s="1" t="s">
        <v>123</v>
      </c>
      <c r="Z237" s="1" t="s">
        <v>402</v>
      </c>
      <c r="AA237" s="1">
        <v>19</v>
      </c>
      <c r="AB237" s="1">
        <v>1</v>
      </c>
      <c r="AC237" s="1" t="s">
        <v>54</v>
      </c>
      <c r="AD237" s="1">
        <v>0</v>
      </c>
      <c r="AE237" s="1">
        <v>0</v>
      </c>
      <c r="AF237" s="1" t="s">
        <v>80</v>
      </c>
      <c r="AG237" s="1">
        <v>49060</v>
      </c>
      <c r="AH237" s="1">
        <v>8920</v>
      </c>
      <c r="AI237" s="1">
        <v>8920</v>
      </c>
      <c r="AJ237" s="1">
        <v>31220</v>
      </c>
      <c r="AK237" s="1" t="s">
        <v>90</v>
      </c>
      <c r="AL237" s="1" t="s">
        <v>224</v>
      </c>
      <c r="AM237" s="1">
        <v>1995</v>
      </c>
      <c r="AN237" s="1" t="s">
        <v>83</v>
      </c>
      <c r="AO237">
        <f t="shared" si="9"/>
        <v>0</v>
      </c>
    </row>
    <row r="238" spans="2:41" x14ac:dyDescent="0.25">
      <c r="B238" s="1">
        <v>362</v>
      </c>
      <c r="C238" s="1">
        <v>50</v>
      </c>
      <c r="D238" s="1">
        <v>114839</v>
      </c>
      <c r="E238" s="2">
        <v>38718</v>
      </c>
      <c r="F238" s="1" t="s">
        <v>84</v>
      </c>
      <c r="G238" s="1" t="s">
        <v>41</v>
      </c>
      <c r="H238" s="1">
        <v>500</v>
      </c>
      <c r="I238" s="1">
        <v>1198.3399999999999</v>
      </c>
      <c r="J238" s="1">
        <v>4000000</v>
      </c>
      <c r="K238" s="1">
        <v>619735</v>
      </c>
      <c r="L238" s="1" t="s">
        <v>42</v>
      </c>
      <c r="M238" s="1" t="s">
        <v>93</v>
      </c>
      <c r="N238" s="1" t="s">
        <v>73</v>
      </c>
      <c r="O238" s="1" t="s">
        <v>74</v>
      </c>
      <c r="P238" s="1" t="s">
        <v>120</v>
      </c>
      <c r="Q238" s="1">
        <v>53000</v>
      </c>
      <c r="R238" s="1">
        <v>-72500</v>
      </c>
      <c r="S238" s="2">
        <v>42011</v>
      </c>
      <c r="T238" s="1" t="s">
        <v>76</v>
      </c>
      <c r="U238" s="1" t="s">
        <v>48</v>
      </c>
      <c r="V238" s="1" t="s">
        <v>108</v>
      </c>
      <c r="W238" s="1" t="s">
        <v>100</v>
      </c>
      <c r="X238" s="1" t="s">
        <v>78</v>
      </c>
      <c r="Y238" s="1" t="s">
        <v>52</v>
      </c>
      <c r="Z238" s="1" t="s">
        <v>403</v>
      </c>
      <c r="AA238" s="1">
        <v>17</v>
      </c>
      <c r="AB238" s="1">
        <v>3</v>
      </c>
      <c r="AC238" s="1" t="s">
        <v>63</v>
      </c>
      <c r="AD238" s="1">
        <v>1</v>
      </c>
      <c r="AE238" s="1">
        <v>1</v>
      </c>
      <c r="AF238" s="1" t="s">
        <v>80</v>
      </c>
      <c r="AG238" s="1">
        <v>57060</v>
      </c>
      <c r="AH238" s="1">
        <v>6340</v>
      </c>
      <c r="AI238" s="1">
        <v>6340</v>
      </c>
      <c r="AJ238" s="1">
        <v>44380</v>
      </c>
      <c r="AK238" s="1" t="s">
        <v>68</v>
      </c>
      <c r="AL238" s="1" t="s">
        <v>69</v>
      </c>
      <c r="AM238" s="1">
        <v>1995</v>
      </c>
      <c r="AN238" s="1" t="s">
        <v>83</v>
      </c>
      <c r="AO238">
        <f t="shared" si="9"/>
        <v>0</v>
      </c>
    </row>
    <row r="239" spans="2:41" x14ac:dyDescent="0.25">
      <c r="B239" s="1">
        <v>241</v>
      </c>
      <c r="C239" s="1">
        <v>38</v>
      </c>
      <c r="D239" s="1">
        <v>872734</v>
      </c>
      <c r="E239" s="2">
        <v>33012</v>
      </c>
      <c r="F239" s="1" t="s">
        <v>58</v>
      </c>
      <c r="G239" s="1" t="s">
        <v>70</v>
      </c>
      <c r="H239" s="1">
        <v>2000</v>
      </c>
      <c r="I239" s="1">
        <v>1003.23</v>
      </c>
      <c r="J239" s="1">
        <v>0</v>
      </c>
      <c r="K239" s="1">
        <v>470485</v>
      </c>
      <c r="L239" s="1" t="s">
        <v>71</v>
      </c>
      <c r="M239" s="1" t="s">
        <v>93</v>
      </c>
      <c r="N239" s="1" t="s">
        <v>98</v>
      </c>
      <c r="O239" s="1" t="s">
        <v>171</v>
      </c>
      <c r="P239" s="1" t="s">
        <v>143</v>
      </c>
      <c r="Q239" s="1">
        <v>0</v>
      </c>
      <c r="R239" s="1">
        <v>0</v>
      </c>
      <c r="S239" s="2">
        <v>42021</v>
      </c>
      <c r="T239" s="1" t="s">
        <v>76</v>
      </c>
      <c r="U239" s="1" t="s">
        <v>48</v>
      </c>
      <c r="V239" s="1" t="s">
        <v>49</v>
      </c>
      <c r="W239" s="1" t="s">
        <v>100</v>
      </c>
      <c r="X239" s="1" t="s">
        <v>65</v>
      </c>
      <c r="Y239" s="1" t="s">
        <v>88</v>
      </c>
      <c r="Z239" s="1" t="s">
        <v>404</v>
      </c>
      <c r="AA239" s="1">
        <v>23</v>
      </c>
      <c r="AB239" s="1">
        <v>3</v>
      </c>
      <c r="AC239" s="1" t="s">
        <v>63</v>
      </c>
      <c r="AD239" s="1">
        <v>0</v>
      </c>
      <c r="AE239" s="1">
        <v>3</v>
      </c>
      <c r="AF239" s="1" t="s">
        <v>54</v>
      </c>
      <c r="AG239" s="1">
        <v>77880</v>
      </c>
      <c r="AH239" s="1">
        <v>12980</v>
      </c>
      <c r="AI239" s="1">
        <v>12980</v>
      </c>
      <c r="AJ239" s="1">
        <v>51920</v>
      </c>
      <c r="AK239" s="1" t="s">
        <v>96</v>
      </c>
      <c r="AL239" s="1" t="s">
        <v>149</v>
      </c>
      <c r="AM239" s="1">
        <v>2008</v>
      </c>
      <c r="AN239" s="1" t="s">
        <v>83</v>
      </c>
      <c r="AO239">
        <f t="shared" si="9"/>
        <v>0</v>
      </c>
    </row>
    <row r="240" spans="2:41" x14ac:dyDescent="0.25">
      <c r="B240" s="1">
        <v>245</v>
      </c>
      <c r="C240" s="1">
        <v>41</v>
      </c>
      <c r="D240" s="1">
        <v>267885</v>
      </c>
      <c r="E240" s="2">
        <v>41512</v>
      </c>
      <c r="F240" s="1" t="s">
        <v>58</v>
      </c>
      <c r="G240" s="1" t="s">
        <v>92</v>
      </c>
      <c r="H240" s="1">
        <v>2000</v>
      </c>
      <c r="I240" s="1">
        <v>1212</v>
      </c>
      <c r="J240" s="1">
        <v>0</v>
      </c>
      <c r="K240" s="1">
        <v>620473</v>
      </c>
      <c r="L240" s="1" t="s">
        <v>42</v>
      </c>
      <c r="M240" s="1" t="s">
        <v>125</v>
      </c>
      <c r="N240" s="1" t="s">
        <v>126</v>
      </c>
      <c r="O240" s="1" t="s">
        <v>180</v>
      </c>
      <c r="P240" s="1" t="s">
        <v>86</v>
      </c>
      <c r="Q240" s="1">
        <v>24400</v>
      </c>
      <c r="R240" s="1">
        <v>-60500</v>
      </c>
      <c r="S240" s="2">
        <v>42032</v>
      </c>
      <c r="T240" s="1" t="s">
        <v>47</v>
      </c>
      <c r="U240" s="1" t="s">
        <v>87</v>
      </c>
      <c r="V240" s="1" t="s">
        <v>108</v>
      </c>
      <c r="W240" s="1" t="s">
        <v>137</v>
      </c>
      <c r="X240" s="1" t="s">
        <v>78</v>
      </c>
      <c r="Y240" s="1" t="s">
        <v>103</v>
      </c>
      <c r="Z240" s="1" t="s">
        <v>405</v>
      </c>
      <c r="AA240" s="1">
        <v>4</v>
      </c>
      <c r="AB240" s="1">
        <v>1</v>
      </c>
      <c r="AC240" s="1" t="s">
        <v>54</v>
      </c>
      <c r="AD240" s="1">
        <v>0</v>
      </c>
      <c r="AE240" s="1">
        <v>1</v>
      </c>
      <c r="AF240" s="1" t="s">
        <v>54</v>
      </c>
      <c r="AG240" s="1">
        <v>73500</v>
      </c>
      <c r="AH240" s="1">
        <v>7350</v>
      </c>
      <c r="AI240" s="1">
        <v>14700</v>
      </c>
      <c r="AJ240" s="1">
        <v>51450</v>
      </c>
      <c r="AK240" s="1" t="s">
        <v>198</v>
      </c>
      <c r="AL240" s="1" t="s">
        <v>199</v>
      </c>
      <c r="AM240" s="1">
        <v>1999</v>
      </c>
      <c r="AN240" s="1" t="s">
        <v>83</v>
      </c>
      <c r="AO240">
        <f t="shared" si="9"/>
        <v>0</v>
      </c>
    </row>
    <row r="241" spans="2:41" x14ac:dyDescent="0.25">
      <c r="B241" s="1">
        <v>371</v>
      </c>
      <c r="C241" s="1">
        <v>52</v>
      </c>
      <c r="D241" s="1">
        <v>740505</v>
      </c>
      <c r="E241" s="2">
        <v>35715</v>
      </c>
      <c r="F241" s="1" t="s">
        <v>84</v>
      </c>
      <c r="G241" s="1" t="s">
        <v>41</v>
      </c>
      <c r="H241" s="1">
        <v>1000</v>
      </c>
      <c r="I241" s="1">
        <v>1242.96</v>
      </c>
      <c r="J241" s="1">
        <v>7000000</v>
      </c>
      <c r="K241" s="1">
        <v>449800</v>
      </c>
      <c r="L241" s="1" t="s">
        <v>71</v>
      </c>
      <c r="M241" s="1" t="s">
        <v>132</v>
      </c>
      <c r="N241" s="1" t="s">
        <v>112</v>
      </c>
      <c r="O241" s="1" t="s">
        <v>166</v>
      </c>
      <c r="P241" s="1" t="s">
        <v>75</v>
      </c>
      <c r="Q241" s="1">
        <v>0</v>
      </c>
      <c r="R241" s="1">
        <v>-37100</v>
      </c>
      <c r="S241" s="2">
        <v>42057</v>
      </c>
      <c r="T241" s="1" t="s">
        <v>76</v>
      </c>
      <c r="U241" s="1" t="s">
        <v>77</v>
      </c>
      <c r="V241" s="1" t="s">
        <v>64</v>
      </c>
      <c r="W241" s="1" t="s">
        <v>121</v>
      </c>
      <c r="X241" s="1" t="s">
        <v>78</v>
      </c>
      <c r="Y241" s="1" t="s">
        <v>66</v>
      </c>
      <c r="Z241" s="1" t="s">
        <v>406</v>
      </c>
      <c r="AA241" s="1">
        <v>2</v>
      </c>
      <c r="AB241" s="1">
        <v>2</v>
      </c>
      <c r="AC241" s="1" t="s">
        <v>54</v>
      </c>
      <c r="AD241" s="1">
        <v>2</v>
      </c>
      <c r="AE241" s="1">
        <v>0</v>
      </c>
      <c r="AF241" s="1" t="s">
        <v>63</v>
      </c>
      <c r="AG241" s="1">
        <v>88920</v>
      </c>
      <c r="AH241" s="1">
        <v>6840</v>
      </c>
      <c r="AI241" s="1">
        <v>13680</v>
      </c>
      <c r="AJ241" s="1">
        <v>68400</v>
      </c>
      <c r="AK241" s="1" t="s">
        <v>96</v>
      </c>
      <c r="AL241" s="1" t="s">
        <v>97</v>
      </c>
      <c r="AM241" s="1">
        <v>2010</v>
      </c>
      <c r="AN241" s="1" t="s">
        <v>83</v>
      </c>
      <c r="AO241">
        <f t="shared" si="9"/>
        <v>0</v>
      </c>
    </row>
    <row r="242" spans="2:41" x14ac:dyDescent="0.25">
      <c r="B242" s="1">
        <v>343</v>
      </c>
      <c r="C242" s="1">
        <v>52</v>
      </c>
      <c r="D242" s="1">
        <v>629663</v>
      </c>
      <c r="E242" s="2">
        <v>37277</v>
      </c>
      <c r="F242" s="1" t="s">
        <v>84</v>
      </c>
      <c r="G242" s="1" t="s">
        <v>92</v>
      </c>
      <c r="H242" s="1">
        <v>1000</v>
      </c>
      <c r="I242" s="1">
        <v>1053.02</v>
      </c>
      <c r="J242" s="1">
        <v>0</v>
      </c>
      <c r="K242" s="1">
        <v>602402</v>
      </c>
      <c r="L242" s="1" t="s">
        <v>71</v>
      </c>
      <c r="M242" s="1" t="s">
        <v>93</v>
      </c>
      <c r="N242" s="1" t="s">
        <v>102</v>
      </c>
      <c r="O242" s="1" t="s">
        <v>99</v>
      </c>
      <c r="P242" s="1" t="s">
        <v>143</v>
      </c>
      <c r="Q242" s="1">
        <v>0</v>
      </c>
      <c r="R242" s="1">
        <v>0</v>
      </c>
      <c r="S242" s="2">
        <v>42051</v>
      </c>
      <c r="T242" s="1" t="s">
        <v>47</v>
      </c>
      <c r="U242" s="1" t="s">
        <v>87</v>
      </c>
      <c r="V242" s="1" t="s">
        <v>49</v>
      </c>
      <c r="W242" s="1" t="s">
        <v>121</v>
      </c>
      <c r="X242" s="1" t="s">
        <v>78</v>
      </c>
      <c r="Y242" s="1" t="s">
        <v>88</v>
      </c>
      <c r="Z242" s="1" t="s">
        <v>407</v>
      </c>
      <c r="AA242" s="1">
        <v>2</v>
      </c>
      <c r="AB242" s="1">
        <v>1</v>
      </c>
      <c r="AC242" s="1" t="s">
        <v>63</v>
      </c>
      <c r="AD242" s="1">
        <v>0</v>
      </c>
      <c r="AE242" s="1">
        <v>2</v>
      </c>
      <c r="AF242" s="1" t="s">
        <v>80</v>
      </c>
      <c r="AG242" s="1">
        <v>47630</v>
      </c>
      <c r="AH242" s="1">
        <v>12990</v>
      </c>
      <c r="AI242" s="1">
        <v>4330</v>
      </c>
      <c r="AJ242" s="1">
        <v>30310</v>
      </c>
      <c r="AK242" s="1" t="s">
        <v>116</v>
      </c>
      <c r="AL242" s="1" t="s">
        <v>184</v>
      </c>
      <c r="AM242" s="1">
        <v>2005</v>
      </c>
      <c r="AN242" s="1" t="s">
        <v>57</v>
      </c>
      <c r="AO242">
        <f t="shared" si="9"/>
        <v>0</v>
      </c>
    </row>
    <row r="243" spans="2:41" x14ac:dyDescent="0.25">
      <c r="B243" s="1">
        <v>377</v>
      </c>
      <c r="C243" s="1">
        <v>53</v>
      </c>
      <c r="D243" s="1">
        <v>839884</v>
      </c>
      <c r="E243" s="2">
        <v>35310</v>
      </c>
      <c r="F243" s="1" t="s">
        <v>84</v>
      </c>
      <c r="G243" s="1" t="s">
        <v>70</v>
      </c>
      <c r="H243" s="1">
        <v>500</v>
      </c>
      <c r="I243" s="1">
        <v>1693.63</v>
      </c>
      <c r="J243" s="1">
        <v>0</v>
      </c>
      <c r="K243" s="1">
        <v>452456</v>
      </c>
      <c r="L243" s="1" t="s">
        <v>71</v>
      </c>
      <c r="M243" s="1" t="s">
        <v>43</v>
      </c>
      <c r="N243" s="1" t="s">
        <v>44</v>
      </c>
      <c r="O243" s="1" t="s">
        <v>171</v>
      </c>
      <c r="P243" s="1" t="s">
        <v>86</v>
      </c>
      <c r="Q243" s="1">
        <v>0</v>
      </c>
      <c r="R243" s="1">
        <v>-64000</v>
      </c>
      <c r="S243" s="2">
        <v>42052</v>
      </c>
      <c r="T243" s="1" t="s">
        <v>76</v>
      </c>
      <c r="U243" s="1" t="s">
        <v>87</v>
      </c>
      <c r="V243" s="1" t="s">
        <v>108</v>
      </c>
      <c r="W243" s="1" t="s">
        <v>100</v>
      </c>
      <c r="X243" s="1" t="s">
        <v>114</v>
      </c>
      <c r="Y243" s="1" t="s">
        <v>123</v>
      </c>
      <c r="Z243" s="1" t="s">
        <v>408</v>
      </c>
      <c r="AA243" s="1">
        <v>10</v>
      </c>
      <c r="AB243" s="1">
        <v>3</v>
      </c>
      <c r="AC243" s="1" t="s">
        <v>54</v>
      </c>
      <c r="AD243" s="1">
        <v>1</v>
      </c>
      <c r="AE243" s="1">
        <v>3</v>
      </c>
      <c r="AF243" s="1" t="s">
        <v>80</v>
      </c>
      <c r="AG243" s="1">
        <v>59040</v>
      </c>
      <c r="AH243" s="1">
        <v>6560</v>
      </c>
      <c r="AI243" s="1">
        <v>6560</v>
      </c>
      <c r="AJ243" s="1">
        <v>45920</v>
      </c>
      <c r="AK243" s="1" t="s">
        <v>55</v>
      </c>
      <c r="AL243" s="1">
        <v>93</v>
      </c>
      <c r="AM243" s="1">
        <v>2015</v>
      </c>
      <c r="AN243" s="1" t="s">
        <v>83</v>
      </c>
      <c r="AO243">
        <f t="shared" si="9"/>
        <v>0</v>
      </c>
    </row>
    <row r="244" spans="2:41" x14ac:dyDescent="0.25">
      <c r="B244" s="1">
        <v>154</v>
      </c>
      <c r="C244" s="1">
        <v>37</v>
      </c>
      <c r="D244" s="1">
        <v>241562</v>
      </c>
      <c r="E244" s="2">
        <v>40206</v>
      </c>
      <c r="F244" s="1" t="s">
        <v>84</v>
      </c>
      <c r="G244" s="1" t="s">
        <v>41</v>
      </c>
      <c r="H244" s="1">
        <v>1000</v>
      </c>
      <c r="I244" s="1">
        <v>2047.59</v>
      </c>
      <c r="J244" s="1">
        <v>0</v>
      </c>
      <c r="K244" s="1">
        <v>439269</v>
      </c>
      <c r="L244" s="1" t="s">
        <v>71</v>
      </c>
      <c r="M244" s="1" t="s">
        <v>43</v>
      </c>
      <c r="N244" s="1" t="s">
        <v>190</v>
      </c>
      <c r="O244" s="1" t="s">
        <v>127</v>
      </c>
      <c r="P244" s="1" t="s">
        <v>61</v>
      </c>
      <c r="Q244" s="1">
        <v>0</v>
      </c>
      <c r="R244" s="1">
        <v>-67800</v>
      </c>
      <c r="S244" s="2">
        <v>42013</v>
      </c>
      <c r="T244" s="1" t="s">
        <v>47</v>
      </c>
      <c r="U244" s="1" t="s">
        <v>77</v>
      </c>
      <c r="V244" s="1" t="s">
        <v>64</v>
      </c>
      <c r="W244" s="1" t="s">
        <v>121</v>
      </c>
      <c r="X244" s="1" t="s">
        <v>51</v>
      </c>
      <c r="Y244" s="1" t="s">
        <v>52</v>
      </c>
      <c r="Z244" s="1" t="s">
        <v>409</v>
      </c>
      <c r="AA244" s="1">
        <v>2</v>
      </c>
      <c r="AB244" s="1">
        <v>1</v>
      </c>
      <c r="AC244" s="1" t="s">
        <v>63</v>
      </c>
      <c r="AD244" s="1">
        <v>0</v>
      </c>
      <c r="AE244" s="1">
        <v>3</v>
      </c>
      <c r="AF244" s="1" t="s">
        <v>80</v>
      </c>
      <c r="AG244" s="1">
        <v>79530</v>
      </c>
      <c r="AH244" s="1">
        <v>14460</v>
      </c>
      <c r="AI244" s="1">
        <v>7230</v>
      </c>
      <c r="AJ244" s="1">
        <v>57840</v>
      </c>
      <c r="AK244" s="1" t="s">
        <v>96</v>
      </c>
      <c r="AL244" s="1" t="s">
        <v>149</v>
      </c>
      <c r="AM244" s="1">
        <v>2000</v>
      </c>
      <c r="AN244" s="1" t="s">
        <v>83</v>
      </c>
      <c r="AO244">
        <f t="shared" si="9"/>
        <v>0</v>
      </c>
    </row>
    <row r="245" spans="2:41" x14ac:dyDescent="0.25">
      <c r="B245" s="1">
        <v>166</v>
      </c>
      <c r="C245" s="1">
        <v>34</v>
      </c>
      <c r="D245" s="1">
        <v>405533</v>
      </c>
      <c r="E245" s="2">
        <v>41915</v>
      </c>
      <c r="F245" s="1" t="s">
        <v>40</v>
      </c>
      <c r="G245" s="1" t="s">
        <v>70</v>
      </c>
      <c r="H245" s="1">
        <v>1000</v>
      </c>
      <c r="I245" s="1">
        <v>1083.72</v>
      </c>
      <c r="J245" s="1">
        <v>0</v>
      </c>
      <c r="K245" s="1">
        <v>617774</v>
      </c>
      <c r="L245" s="1" t="s">
        <v>71</v>
      </c>
      <c r="M245" s="1" t="s">
        <v>132</v>
      </c>
      <c r="N245" s="1" t="s">
        <v>59</v>
      </c>
      <c r="O245" s="1" t="s">
        <v>107</v>
      </c>
      <c r="P245" s="1" t="s">
        <v>120</v>
      </c>
      <c r="Q245" s="1">
        <v>65600</v>
      </c>
      <c r="R245" s="1">
        <v>-68200</v>
      </c>
      <c r="S245" s="2">
        <v>42044</v>
      </c>
      <c r="T245" s="1" t="s">
        <v>47</v>
      </c>
      <c r="U245" s="1" t="s">
        <v>48</v>
      </c>
      <c r="V245" s="1" t="s">
        <v>108</v>
      </c>
      <c r="W245" s="1" t="s">
        <v>50</v>
      </c>
      <c r="X245" s="1" t="s">
        <v>78</v>
      </c>
      <c r="Y245" s="1" t="s">
        <v>52</v>
      </c>
      <c r="Z245" s="1" t="s">
        <v>410</v>
      </c>
      <c r="AA245" s="1">
        <v>18</v>
      </c>
      <c r="AB245" s="1">
        <v>1</v>
      </c>
      <c r="AC245" s="1" t="s">
        <v>80</v>
      </c>
      <c r="AD245" s="1">
        <v>0</v>
      </c>
      <c r="AE245" s="1">
        <v>2</v>
      </c>
      <c r="AF245" s="1" t="s">
        <v>54</v>
      </c>
      <c r="AG245" s="1">
        <v>53680</v>
      </c>
      <c r="AH245" s="1">
        <v>4880</v>
      </c>
      <c r="AI245" s="1">
        <v>4880</v>
      </c>
      <c r="AJ245" s="1">
        <v>43920</v>
      </c>
      <c r="AK245" s="1" t="s">
        <v>210</v>
      </c>
      <c r="AL245" s="1" t="s">
        <v>226</v>
      </c>
      <c r="AM245" s="1">
        <v>2005</v>
      </c>
      <c r="AN245" s="1" t="s">
        <v>83</v>
      </c>
      <c r="AO245">
        <f t="shared" si="9"/>
        <v>0</v>
      </c>
    </row>
    <row r="246" spans="2:41" x14ac:dyDescent="0.25">
      <c r="B246" s="1">
        <v>298</v>
      </c>
      <c r="C246" s="1">
        <v>46</v>
      </c>
      <c r="D246" s="1">
        <v>667021</v>
      </c>
      <c r="E246" s="2">
        <v>39204</v>
      </c>
      <c r="F246" s="1" t="s">
        <v>40</v>
      </c>
      <c r="G246" s="1" t="s">
        <v>92</v>
      </c>
      <c r="H246" s="1">
        <v>1000</v>
      </c>
      <c r="I246" s="1">
        <v>1138.42</v>
      </c>
      <c r="J246" s="1">
        <v>6000000</v>
      </c>
      <c r="K246" s="1">
        <v>477678</v>
      </c>
      <c r="L246" s="1" t="s">
        <v>42</v>
      </c>
      <c r="M246" s="1" t="s">
        <v>162</v>
      </c>
      <c r="N246" s="1" t="s">
        <v>102</v>
      </c>
      <c r="O246" s="1" t="s">
        <v>127</v>
      </c>
      <c r="P246" s="1" t="s">
        <v>75</v>
      </c>
      <c r="Q246" s="1">
        <v>36900</v>
      </c>
      <c r="R246" s="1">
        <v>-55000</v>
      </c>
      <c r="S246" s="2">
        <v>42051</v>
      </c>
      <c r="T246" s="1" t="s">
        <v>47</v>
      </c>
      <c r="U246" s="1" t="s">
        <v>48</v>
      </c>
      <c r="V246" s="1" t="s">
        <v>64</v>
      </c>
      <c r="W246" s="1" t="s">
        <v>50</v>
      </c>
      <c r="X246" s="1" t="s">
        <v>51</v>
      </c>
      <c r="Y246" s="1" t="s">
        <v>88</v>
      </c>
      <c r="Z246" s="1" t="s">
        <v>411</v>
      </c>
      <c r="AA246" s="1">
        <v>18</v>
      </c>
      <c r="AB246" s="1">
        <v>1</v>
      </c>
      <c r="AC246" s="1" t="s">
        <v>80</v>
      </c>
      <c r="AD246" s="1">
        <v>2</v>
      </c>
      <c r="AE246" s="1">
        <v>3</v>
      </c>
      <c r="AF246" s="1" t="s">
        <v>54</v>
      </c>
      <c r="AG246" s="1">
        <v>33550</v>
      </c>
      <c r="AH246" s="1">
        <v>3050</v>
      </c>
      <c r="AI246" s="1">
        <v>6100</v>
      </c>
      <c r="AJ246" s="1">
        <v>24400</v>
      </c>
      <c r="AK246" s="1" t="s">
        <v>215</v>
      </c>
      <c r="AL246" s="1" t="s">
        <v>216</v>
      </c>
      <c r="AM246" s="1">
        <v>2005</v>
      </c>
      <c r="AN246" s="1" t="s">
        <v>83</v>
      </c>
      <c r="AO246">
        <f t="shared" si="9"/>
        <v>0</v>
      </c>
    </row>
    <row r="247" spans="2:41" x14ac:dyDescent="0.25">
      <c r="B247" s="1">
        <v>235</v>
      </c>
      <c r="C247" s="1">
        <v>42</v>
      </c>
      <c r="D247" s="1">
        <v>511621</v>
      </c>
      <c r="E247" s="2">
        <v>33138</v>
      </c>
      <c r="F247" s="1" t="s">
        <v>58</v>
      </c>
      <c r="G247" s="1" t="s">
        <v>41</v>
      </c>
      <c r="H247" s="1">
        <v>500</v>
      </c>
      <c r="I247" s="1">
        <v>1072.6199999999999</v>
      </c>
      <c r="J247" s="1">
        <v>0</v>
      </c>
      <c r="K247" s="1">
        <v>444913</v>
      </c>
      <c r="L247" s="1" t="s">
        <v>71</v>
      </c>
      <c r="M247" s="1" t="s">
        <v>125</v>
      </c>
      <c r="N247" s="1" t="s">
        <v>59</v>
      </c>
      <c r="O247" s="1" t="s">
        <v>265</v>
      </c>
      <c r="P247" s="1" t="s">
        <v>46</v>
      </c>
      <c r="Q247" s="1">
        <v>39900</v>
      </c>
      <c r="R247" s="1">
        <v>-60200</v>
      </c>
      <c r="S247" s="2">
        <v>42053</v>
      </c>
      <c r="T247" s="1" t="s">
        <v>76</v>
      </c>
      <c r="U247" s="1" t="s">
        <v>48</v>
      </c>
      <c r="V247" s="1" t="s">
        <v>108</v>
      </c>
      <c r="W247" s="1" t="s">
        <v>121</v>
      </c>
      <c r="X247" s="1" t="s">
        <v>114</v>
      </c>
      <c r="Y247" s="1" t="s">
        <v>103</v>
      </c>
      <c r="Z247" s="1" t="s">
        <v>412</v>
      </c>
      <c r="AA247" s="1">
        <v>7</v>
      </c>
      <c r="AB247" s="1">
        <v>4</v>
      </c>
      <c r="AC247" s="1" t="s">
        <v>63</v>
      </c>
      <c r="AD247" s="1">
        <v>2</v>
      </c>
      <c r="AE247" s="1">
        <v>1</v>
      </c>
      <c r="AF247" s="1" t="s">
        <v>54</v>
      </c>
      <c r="AG247" s="1">
        <v>69100</v>
      </c>
      <c r="AH247" s="1">
        <v>6910</v>
      </c>
      <c r="AI247" s="1">
        <v>6910</v>
      </c>
      <c r="AJ247" s="1">
        <v>55280</v>
      </c>
      <c r="AK247" s="1" t="s">
        <v>116</v>
      </c>
      <c r="AL247" s="1" t="s">
        <v>141</v>
      </c>
      <c r="AM247" s="1">
        <v>2006</v>
      </c>
      <c r="AN247" s="1" t="s">
        <v>83</v>
      </c>
      <c r="AO247">
        <f t="shared" si="9"/>
        <v>0</v>
      </c>
    </row>
    <row r="248" spans="2:41" x14ac:dyDescent="0.25">
      <c r="B248" s="1">
        <v>172</v>
      </c>
      <c r="C248" s="1">
        <v>35</v>
      </c>
      <c r="D248" s="1">
        <v>476923</v>
      </c>
      <c r="E248" s="2">
        <v>38249</v>
      </c>
      <c r="F248" s="1" t="s">
        <v>84</v>
      </c>
      <c r="G248" s="1" t="s">
        <v>70</v>
      </c>
      <c r="H248" s="1">
        <v>2000</v>
      </c>
      <c r="I248" s="1">
        <v>1219.04</v>
      </c>
      <c r="J248" s="1">
        <v>0</v>
      </c>
      <c r="K248" s="1">
        <v>456602</v>
      </c>
      <c r="L248" s="1" t="s">
        <v>42</v>
      </c>
      <c r="M248" s="1" t="s">
        <v>43</v>
      </c>
      <c r="N248" s="1" t="s">
        <v>160</v>
      </c>
      <c r="O248" s="1" t="s">
        <v>166</v>
      </c>
      <c r="P248" s="1" t="s">
        <v>75</v>
      </c>
      <c r="Q248" s="1">
        <v>63600</v>
      </c>
      <c r="R248" s="1">
        <v>-68700</v>
      </c>
      <c r="S248" s="2">
        <v>42015</v>
      </c>
      <c r="T248" s="1" t="s">
        <v>76</v>
      </c>
      <c r="U248" s="1" t="s">
        <v>77</v>
      </c>
      <c r="V248" s="1" t="s">
        <v>49</v>
      </c>
      <c r="W248" s="1" t="s">
        <v>50</v>
      </c>
      <c r="X248" s="1" t="s">
        <v>40</v>
      </c>
      <c r="Y248" s="1" t="s">
        <v>123</v>
      </c>
      <c r="Z248" s="1" t="s">
        <v>413</v>
      </c>
      <c r="AA248" s="1">
        <v>19</v>
      </c>
      <c r="AB248" s="1">
        <v>3</v>
      </c>
      <c r="AC248" s="1" t="s">
        <v>63</v>
      </c>
      <c r="AD248" s="1">
        <v>2</v>
      </c>
      <c r="AE248" s="1">
        <v>0</v>
      </c>
      <c r="AF248" s="1" t="s">
        <v>80</v>
      </c>
      <c r="AG248" s="1">
        <v>79750</v>
      </c>
      <c r="AH248" s="1">
        <v>14500</v>
      </c>
      <c r="AI248" s="1">
        <v>14500</v>
      </c>
      <c r="AJ248" s="1">
        <v>50750</v>
      </c>
      <c r="AK248" s="1" t="s">
        <v>105</v>
      </c>
      <c r="AL248" s="1" t="s">
        <v>106</v>
      </c>
      <c r="AM248" s="1">
        <v>1999</v>
      </c>
      <c r="AN248" s="1" t="s">
        <v>83</v>
      </c>
      <c r="AO248">
        <f t="shared" si="9"/>
        <v>0</v>
      </c>
    </row>
    <row r="249" spans="2:41" x14ac:dyDescent="0.25">
      <c r="B249" s="1">
        <v>27</v>
      </c>
      <c r="C249" s="1">
        <v>28</v>
      </c>
      <c r="D249" s="1">
        <v>735822</v>
      </c>
      <c r="E249" s="2">
        <v>34939</v>
      </c>
      <c r="F249" s="1" t="s">
        <v>58</v>
      </c>
      <c r="G249" s="1" t="s">
        <v>70</v>
      </c>
      <c r="H249" s="1">
        <v>2000</v>
      </c>
      <c r="I249" s="1">
        <v>1371.78</v>
      </c>
      <c r="J249" s="1">
        <v>0</v>
      </c>
      <c r="K249" s="1">
        <v>451560</v>
      </c>
      <c r="L249" s="1" t="s">
        <v>42</v>
      </c>
      <c r="M249" s="1" t="s">
        <v>162</v>
      </c>
      <c r="N249" s="1" t="s">
        <v>190</v>
      </c>
      <c r="O249" s="1" t="s">
        <v>174</v>
      </c>
      <c r="P249" s="1" t="s">
        <v>61</v>
      </c>
      <c r="Q249" s="1">
        <v>0</v>
      </c>
      <c r="R249" s="1">
        <v>-32500</v>
      </c>
      <c r="S249" s="2">
        <v>42039</v>
      </c>
      <c r="T249" s="1" t="s">
        <v>76</v>
      </c>
      <c r="U249" s="1" t="s">
        <v>87</v>
      </c>
      <c r="V249" s="1" t="s">
        <v>49</v>
      </c>
      <c r="W249" s="1" t="s">
        <v>121</v>
      </c>
      <c r="X249" s="1" t="s">
        <v>176</v>
      </c>
      <c r="Y249" s="1" t="s">
        <v>66</v>
      </c>
      <c r="Z249" s="1" t="s">
        <v>414</v>
      </c>
      <c r="AA249" s="1">
        <v>10</v>
      </c>
      <c r="AB249" s="1">
        <v>3</v>
      </c>
      <c r="AC249" s="1" t="s">
        <v>63</v>
      </c>
      <c r="AD249" s="1">
        <v>0</v>
      </c>
      <c r="AE249" s="1">
        <v>2</v>
      </c>
      <c r="AF249" s="1" t="s">
        <v>54</v>
      </c>
      <c r="AG249" s="1">
        <v>53600</v>
      </c>
      <c r="AH249" s="1">
        <v>5360</v>
      </c>
      <c r="AI249" s="1">
        <v>10720</v>
      </c>
      <c r="AJ249" s="1">
        <v>37520</v>
      </c>
      <c r="AK249" s="1" t="s">
        <v>110</v>
      </c>
      <c r="AL249" s="1" t="s">
        <v>111</v>
      </c>
      <c r="AM249" s="1">
        <v>2015</v>
      </c>
      <c r="AN249" s="1" t="s">
        <v>57</v>
      </c>
      <c r="AO249">
        <f t="shared" si="9"/>
        <v>0</v>
      </c>
    </row>
    <row r="250" spans="2:41" x14ac:dyDescent="0.25">
      <c r="B250" s="1">
        <v>428</v>
      </c>
      <c r="C250" s="1">
        <v>54</v>
      </c>
      <c r="D250" s="1">
        <v>492745</v>
      </c>
      <c r="E250" s="2">
        <v>38021</v>
      </c>
      <c r="F250" s="1" t="s">
        <v>58</v>
      </c>
      <c r="G250" s="1" t="s">
        <v>70</v>
      </c>
      <c r="H250" s="1">
        <v>2000</v>
      </c>
      <c r="I250" s="1">
        <v>1506.21</v>
      </c>
      <c r="J250" s="1">
        <v>0</v>
      </c>
      <c r="K250" s="1">
        <v>453407</v>
      </c>
      <c r="L250" s="1" t="s">
        <v>42</v>
      </c>
      <c r="M250" s="1" t="s">
        <v>125</v>
      </c>
      <c r="N250" s="1" t="s">
        <v>146</v>
      </c>
      <c r="O250" s="1" t="s">
        <v>171</v>
      </c>
      <c r="P250" s="1" t="s">
        <v>86</v>
      </c>
      <c r="Q250" s="1">
        <v>0</v>
      </c>
      <c r="R250" s="1">
        <v>-24400</v>
      </c>
      <c r="S250" s="2">
        <v>42026</v>
      </c>
      <c r="T250" s="1" t="s">
        <v>76</v>
      </c>
      <c r="U250" s="1" t="s">
        <v>48</v>
      </c>
      <c r="V250" s="1" t="s">
        <v>64</v>
      </c>
      <c r="W250" s="1" t="s">
        <v>100</v>
      </c>
      <c r="X250" s="1" t="s">
        <v>78</v>
      </c>
      <c r="Y250" s="1" t="s">
        <v>66</v>
      </c>
      <c r="Z250" s="1" t="s">
        <v>415</v>
      </c>
      <c r="AA250" s="1">
        <v>16</v>
      </c>
      <c r="AB250" s="1">
        <v>3</v>
      </c>
      <c r="AC250" s="1" t="s">
        <v>80</v>
      </c>
      <c r="AD250" s="1">
        <v>1</v>
      </c>
      <c r="AE250" s="1">
        <v>0</v>
      </c>
      <c r="AF250" s="1" t="s">
        <v>63</v>
      </c>
      <c r="AG250" s="1">
        <v>76560</v>
      </c>
      <c r="AH250" s="1">
        <v>12760</v>
      </c>
      <c r="AI250" s="1">
        <v>6380</v>
      </c>
      <c r="AJ250" s="1">
        <v>57420</v>
      </c>
      <c r="AK250" s="1" t="s">
        <v>105</v>
      </c>
      <c r="AL250" s="1" t="s">
        <v>288</v>
      </c>
      <c r="AM250" s="1">
        <v>2009</v>
      </c>
      <c r="AN250" s="1" t="s">
        <v>83</v>
      </c>
      <c r="AO250">
        <f t="shared" si="9"/>
        <v>0</v>
      </c>
    </row>
    <row r="251" spans="2:41" x14ac:dyDescent="0.25">
      <c r="B251" s="1">
        <v>99</v>
      </c>
      <c r="C251" s="1">
        <v>32</v>
      </c>
      <c r="D251" s="1">
        <v>130930</v>
      </c>
      <c r="E251" s="2">
        <v>41843</v>
      </c>
      <c r="F251" s="1" t="s">
        <v>58</v>
      </c>
      <c r="G251" s="1" t="s">
        <v>70</v>
      </c>
      <c r="H251" s="1">
        <v>1000</v>
      </c>
      <c r="I251" s="1">
        <v>1058.21</v>
      </c>
      <c r="J251" s="1">
        <v>3000000</v>
      </c>
      <c r="K251" s="1">
        <v>618655</v>
      </c>
      <c r="L251" s="1" t="s">
        <v>42</v>
      </c>
      <c r="M251" s="1" t="s">
        <v>162</v>
      </c>
      <c r="N251" s="1" t="s">
        <v>44</v>
      </c>
      <c r="O251" s="1" t="s">
        <v>113</v>
      </c>
      <c r="P251" s="1" t="s">
        <v>86</v>
      </c>
      <c r="Q251" s="1">
        <v>0</v>
      </c>
      <c r="R251" s="1">
        <v>0</v>
      </c>
      <c r="S251" s="2">
        <v>42014</v>
      </c>
      <c r="T251" s="1" t="s">
        <v>47</v>
      </c>
      <c r="U251" s="1" t="s">
        <v>87</v>
      </c>
      <c r="V251" s="1" t="s">
        <v>108</v>
      </c>
      <c r="W251" s="1" t="s">
        <v>100</v>
      </c>
      <c r="X251" s="1" t="s">
        <v>78</v>
      </c>
      <c r="Y251" s="1" t="s">
        <v>88</v>
      </c>
      <c r="Z251" s="1" t="s">
        <v>416</v>
      </c>
      <c r="AA251" s="1">
        <v>17</v>
      </c>
      <c r="AB251" s="1">
        <v>1</v>
      </c>
      <c r="AC251" s="1" t="s">
        <v>54</v>
      </c>
      <c r="AD251" s="1">
        <v>1</v>
      </c>
      <c r="AE251" s="1">
        <v>1</v>
      </c>
      <c r="AF251" s="1" t="s">
        <v>80</v>
      </c>
      <c r="AG251" s="1">
        <v>41130</v>
      </c>
      <c r="AH251" s="1">
        <v>4570</v>
      </c>
      <c r="AI251" s="1">
        <v>4570</v>
      </c>
      <c r="AJ251" s="1">
        <v>31990</v>
      </c>
      <c r="AK251" s="1" t="s">
        <v>81</v>
      </c>
      <c r="AL251" s="1" t="s">
        <v>82</v>
      </c>
      <c r="AM251" s="1">
        <v>1999</v>
      </c>
      <c r="AN251" s="1" t="s">
        <v>83</v>
      </c>
      <c r="AO251">
        <f t="shared" si="9"/>
        <v>0</v>
      </c>
    </row>
    <row r="252" spans="2:41" x14ac:dyDescent="0.25">
      <c r="B252" s="1">
        <v>107</v>
      </c>
      <c r="C252" s="1">
        <v>26</v>
      </c>
      <c r="D252" s="1">
        <v>261119</v>
      </c>
      <c r="E252" s="2">
        <v>35510</v>
      </c>
      <c r="F252" s="1" t="s">
        <v>84</v>
      </c>
      <c r="G252" s="1" t="s">
        <v>92</v>
      </c>
      <c r="H252" s="1">
        <v>2000</v>
      </c>
      <c r="I252" s="1">
        <v>932.14</v>
      </c>
      <c r="J252" s="1">
        <v>0</v>
      </c>
      <c r="K252" s="1">
        <v>612550</v>
      </c>
      <c r="L252" s="1" t="s">
        <v>42</v>
      </c>
      <c r="M252" s="1" t="s">
        <v>43</v>
      </c>
      <c r="N252" s="1" t="s">
        <v>73</v>
      </c>
      <c r="O252" s="1" t="s">
        <v>243</v>
      </c>
      <c r="P252" s="1" t="s">
        <v>75</v>
      </c>
      <c r="Q252" s="1">
        <v>40600</v>
      </c>
      <c r="R252" s="1">
        <v>0</v>
      </c>
      <c r="S252" s="2">
        <v>42014</v>
      </c>
      <c r="T252" s="1" t="s">
        <v>76</v>
      </c>
      <c r="U252" s="1" t="s">
        <v>77</v>
      </c>
      <c r="V252" s="1" t="s">
        <v>108</v>
      </c>
      <c r="W252" s="1" t="s">
        <v>100</v>
      </c>
      <c r="X252" s="1" t="s">
        <v>51</v>
      </c>
      <c r="Y252" s="1" t="s">
        <v>52</v>
      </c>
      <c r="Z252" s="1" t="s">
        <v>417</v>
      </c>
      <c r="AA252" s="1">
        <v>2</v>
      </c>
      <c r="AB252" s="1">
        <v>3</v>
      </c>
      <c r="AC252" s="1" t="s">
        <v>80</v>
      </c>
      <c r="AD252" s="1">
        <v>2</v>
      </c>
      <c r="AE252" s="1">
        <v>3</v>
      </c>
      <c r="AF252" s="1" t="s">
        <v>80</v>
      </c>
      <c r="AG252" s="1">
        <v>78650</v>
      </c>
      <c r="AH252" s="1">
        <v>14300</v>
      </c>
      <c r="AI252" s="1">
        <v>7150</v>
      </c>
      <c r="AJ252" s="1">
        <v>57200</v>
      </c>
      <c r="AK252" s="1" t="s">
        <v>110</v>
      </c>
      <c r="AL252" s="1" t="s">
        <v>135</v>
      </c>
      <c r="AM252" s="1">
        <v>1996</v>
      </c>
      <c r="AN252" s="1" t="s">
        <v>57</v>
      </c>
      <c r="AO252">
        <f t="shared" si="9"/>
        <v>0</v>
      </c>
    </row>
    <row r="253" spans="2:41" x14ac:dyDescent="0.25">
      <c r="B253" s="1">
        <v>272</v>
      </c>
      <c r="C253" s="1">
        <v>41</v>
      </c>
      <c r="D253" s="1">
        <v>280709</v>
      </c>
      <c r="E253" s="2">
        <v>33364</v>
      </c>
      <c r="F253" s="1" t="s">
        <v>40</v>
      </c>
      <c r="G253" s="1" t="s">
        <v>92</v>
      </c>
      <c r="H253" s="1">
        <v>2000</v>
      </c>
      <c r="I253" s="1">
        <v>1608.34</v>
      </c>
      <c r="J253" s="1">
        <v>0</v>
      </c>
      <c r="K253" s="1">
        <v>466718</v>
      </c>
      <c r="L253" s="1" t="s">
        <v>71</v>
      </c>
      <c r="M253" s="1" t="s">
        <v>93</v>
      </c>
      <c r="N253" s="1" t="s">
        <v>190</v>
      </c>
      <c r="O253" s="1" t="s">
        <v>60</v>
      </c>
      <c r="P253" s="1" t="s">
        <v>75</v>
      </c>
      <c r="Q253" s="1">
        <v>33300</v>
      </c>
      <c r="R253" s="1">
        <v>-10600</v>
      </c>
      <c r="S253" s="2">
        <v>42051</v>
      </c>
      <c r="T253" s="1" t="s">
        <v>47</v>
      </c>
      <c r="U253" s="1" t="s">
        <v>48</v>
      </c>
      <c r="V253" s="1" t="s">
        <v>49</v>
      </c>
      <c r="W253" s="1" t="s">
        <v>121</v>
      </c>
      <c r="X253" s="1" t="s">
        <v>78</v>
      </c>
      <c r="Y253" s="1" t="s">
        <v>103</v>
      </c>
      <c r="Z253" s="1" t="s">
        <v>418</v>
      </c>
      <c r="AA253" s="1">
        <v>19</v>
      </c>
      <c r="AB253" s="1">
        <v>1</v>
      </c>
      <c r="AC253" s="1" t="s">
        <v>63</v>
      </c>
      <c r="AD253" s="1">
        <v>1</v>
      </c>
      <c r="AE253" s="1">
        <v>1</v>
      </c>
      <c r="AF253" s="1" t="s">
        <v>63</v>
      </c>
      <c r="AG253" s="1">
        <v>71060</v>
      </c>
      <c r="AH253" s="1">
        <v>6460</v>
      </c>
      <c r="AI253" s="1">
        <v>12920</v>
      </c>
      <c r="AJ253" s="1">
        <v>51680</v>
      </c>
      <c r="AK253" s="1" t="s">
        <v>55</v>
      </c>
      <c r="AL253" s="1" t="s">
        <v>56</v>
      </c>
      <c r="AM253" s="1">
        <v>2010</v>
      </c>
      <c r="AN253" s="1" t="s">
        <v>83</v>
      </c>
      <c r="AO253">
        <f t="shared" si="9"/>
        <v>0</v>
      </c>
    </row>
    <row r="254" spans="2:41" x14ac:dyDescent="0.25">
      <c r="B254" s="1">
        <v>151</v>
      </c>
      <c r="C254" s="1">
        <v>37</v>
      </c>
      <c r="D254" s="1">
        <v>898573</v>
      </c>
      <c r="E254" s="2">
        <v>33823</v>
      </c>
      <c r="F254" s="1" t="s">
        <v>58</v>
      </c>
      <c r="G254" s="1" t="s">
        <v>92</v>
      </c>
      <c r="H254" s="1">
        <v>1000</v>
      </c>
      <c r="I254" s="1">
        <v>1728.56</v>
      </c>
      <c r="J254" s="1">
        <v>0</v>
      </c>
      <c r="K254" s="1">
        <v>617947</v>
      </c>
      <c r="L254" s="1" t="s">
        <v>71</v>
      </c>
      <c r="M254" s="1" t="s">
        <v>125</v>
      </c>
      <c r="N254" s="1" t="s">
        <v>190</v>
      </c>
      <c r="O254" s="1" t="s">
        <v>127</v>
      </c>
      <c r="P254" s="1" t="s">
        <v>75</v>
      </c>
      <c r="Q254" s="1">
        <v>54000</v>
      </c>
      <c r="R254" s="1">
        <v>0</v>
      </c>
      <c r="S254" s="2">
        <v>42043</v>
      </c>
      <c r="T254" s="1" t="s">
        <v>47</v>
      </c>
      <c r="U254" s="1" t="s">
        <v>87</v>
      </c>
      <c r="V254" s="1" t="s">
        <v>64</v>
      </c>
      <c r="W254" s="1" t="s">
        <v>100</v>
      </c>
      <c r="X254" s="1" t="s">
        <v>114</v>
      </c>
      <c r="Y254" s="1" t="s">
        <v>157</v>
      </c>
      <c r="Z254" s="1" t="s">
        <v>419</v>
      </c>
      <c r="AA254" s="1">
        <v>0</v>
      </c>
      <c r="AB254" s="1">
        <v>1</v>
      </c>
      <c r="AC254" s="1" t="s">
        <v>54</v>
      </c>
      <c r="AD254" s="1">
        <v>1</v>
      </c>
      <c r="AE254" s="1">
        <v>1</v>
      </c>
      <c r="AF254" s="1" t="s">
        <v>63</v>
      </c>
      <c r="AG254" s="1">
        <v>38830</v>
      </c>
      <c r="AH254" s="1">
        <v>3530</v>
      </c>
      <c r="AI254" s="1">
        <v>3530</v>
      </c>
      <c r="AJ254" s="1">
        <v>31770</v>
      </c>
      <c r="AK254" s="1" t="s">
        <v>154</v>
      </c>
      <c r="AL254" s="1" t="s">
        <v>155</v>
      </c>
      <c r="AM254" s="1">
        <v>1999</v>
      </c>
      <c r="AN254" s="1" t="s">
        <v>83</v>
      </c>
      <c r="AO254">
        <f t="shared" si="9"/>
        <v>0</v>
      </c>
    </row>
    <row r="255" spans="2:41" x14ac:dyDescent="0.25">
      <c r="B255" s="1">
        <v>249</v>
      </c>
      <c r="C255" s="1">
        <v>43</v>
      </c>
      <c r="D255" s="1">
        <v>547802</v>
      </c>
      <c r="E255" s="2">
        <v>41520</v>
      </c>
      <c r="F255" s="1" t="s">
        <v>84</v>
      </c>
      <c r="G255" s="1" t="s">
        <v>41</v>
      </c>
      <c r="H255" s="1">
        <v>1000</v>
      </c>
      <c r="I255" s="1">
        <v>1518.46</v>
      </c>
      <c r="J255" s="1">
        <v>0</v>
      </c>
      <c r="K255" s="1">
        <v>606238</v>
      </c>
      <c r="L255" s="1" t="s">
        <v>71</v>
      </c>
      <c r="M255" s="1" t="s">
        <v>43</v>
      </c>
      <c r="N255" s="1" t="s">
        <v>85</v>
      </c>
      <c r="O255" s="1" t="s">
        <v>243</v>
      </c>
      <c r="P255" s="1" t="s">
        <v>75</v>
      </c>
      <c r="Q255" s="1">
        <v>0</v>
      </c>
      <c r="R255" s="1">
        <v>0</v>
      </c>
      <c r="S255" s="2">
        <v>42030</v>
      </c>
      <c r="T255" s="1" t="s">
        <v>47</v>
      </c>
      <c r="U255" s="1" t="s">
        <v>87</v>
      </c>
      <c r="V255" s="1" t="s">
        <v>49</v>
      </c>
      <c r="W255" s="1" t="s">
        <v>100</v>
      </c>
      <c r="X255" s="1" t="s">
        <v>51</v>
      </c>
      <c r="Y255" s="1" t="s">
        <v>66</v>
      </c>
      <c r="Z255" s="1" t="s">
        <v>420</v>
      </c>
      <c r="AA255" s="1">
        <v>16</v>
      </c>
      <c r="AB255" s="1">
        <v>1</v>
      </c>
      <c r="AC255" s="1" t="s">
        <v>63</v>
      </c>
      <c r="AD255" s="1">
        <v>0</v>
      </c>
      <c r="AE255" s="1">
        <v>0</v>
      </c>
      <c r="AF255" s="1" t="s">
        <v>54</v>
      </c>
      <c r="AG255" s="1">
        <v>53500</v>
      </c>
      <c r="AH255" s="1">
        <v>5350</v>
      </c>
      <c r="AI255" s="1">
        <v>5350</v>
      </c>
      <c r="AJ255" s="1">
        <v>42800</v>
      </c>
      <c r="AK255" s="1" t="s">
        <v>55</v>
      </c>
      <c r="AL255" s="1" t="s">
        <v>56</v>
      </c>
      <c r="AM255" s="1">
        <v>2015</v>
      </c>
      <c r="AN255" s="1" t="s">
        <v>83</v>
      </c>
      <c r="AO255">
        <f t="shared" si="9"/>
        <v>0</v>
      </c>
    </row>
    <row r="256" spans="2:41" x14ac:dyDescent="0.25">
      <c r="B256" s="1">
        <v>177</v>
      </c>
      <c r="C256" s="1">
        <v>38</v>
      </c>
      <c r="D256" s="1">
        <v>600845</v>
      </c>
      <c r="E256" s="2">
        <v>40913</v>
      </c>
      <c r="F256" s="1" t="s">
        <v>84</v>
      </c>
      <c r="G256" s="1" t="s">
        <v>70</v>
      </c>
      <c r="H256" s="1">
        <v>2000</v>
      </c>
      <c r="I256" s="1">
        <v>1540.19</v>
      </c>
      <c r="J256" s="1">
        <v>0</v>
      </c>
      <c r="K256" s="1">
        <v>463842</v>
      </c>
      <c r="L256" s="1" t="s">
        <v>71</v>
      </c>
      <c r="M256" s="1" t="s">
        <v>142</v>
      </c>
      <c r="N256" s="1" t="s">
        <v>186</v>
      </c>
      <c r="O256" s="1" t="s">
        <v>133</v>
      </c>
      <c r="P256" s="1" t="s">
        <v>61</v>
      </c>
      <c r="Q256" s="1">
        <v>0</v>
      </c>
      <c r="R256" s="1">
        <v>-74500</v>
      </c>
      <c r="S256" s="2">
        <v>42036</v>
      </c>
      <c r="T256" s="1" t="s">
        <v>47</v>
      </c>
      <c r="U256" s="1" t="s">
        <v>87</v>
      </c>
      <c r="V256" s="1" t="s">
        <v>49</v>
      </c>
      <c r="W256" s="1" t="s">
        <v>121</v>
      </c>
      <c r="X256" s="1" t="s">
        <v>65</v>
      </c>
      <c r="Y256" s="1" t="s">
        <v>52</v>
      </c>
      <c r="Z256" s="1" t="s">
        <v>421</v>
      </c>
      <c r="AA256" s="1">
        <v>20</v>
      </c>
      <c r="AB256" s="1">
        <v>1</v>
      </c>
      <c r="AC256" s="1" t="s">
        <v>54</v>
      </c>
      <c r="AD256" s="1">
        <v>2</v>
      </c>
      <c r="AE256" s="1">
        <v>0</v>
      </c>
      <c r="AF256" s="1" t="s">
        <v>80</v>
      </c>
      <c r="AG256" s="1">
        <v>73700</v>
      </c>
      <c r="AH256" s="1">
        <v>7370</v>
      </c>
      <c r="AI256" s="1">
        <v>7370</v>
      </c>
      <c r="AJ256" s="1">
        <v>58960</v>
      </c>
      <c r="AK256" s="1" t="s">
        <v>90</v>
      </c>
      <c r="AL256" s="1" t="s">
        <v>224</v>
      </c>
      <c r="AM256" s="1">
        <v>2001</v>
      </c>
      <c r="AN256" s="1" t="s">
        <v>57</v>
      </c>
      <c r="AO256">
        <f t="shared" si="9"/>
        <v>0</v>
      </c>
    </row>
    <row r="257" spans="2:41" x14ac:dyDescent="0.25">
      <c r="B257" s="1">
        <v>190</v>
      </c>
      <c r="C257" s="1">
        <v>40</v>
      </c>
      <c r="D257" s="1">
        <v>390381</v>
      </c>
      <c r="E257" s="2">
        <v>39109</v>
      </c>
      <c r="F257" s="1" t="s">
        <v>40</v>
      </c>
      <c r="G257" s="1" t="s">
        <v>92</v>
      </c>
      <c r="H257" s="1">
        <v>2000</v>
      </c>
      <c r="I257" s="1">
        <v>965.21</v>
      </c>
      <c r="J257" s="1">
        <v>0</v>
      </c>
      <c r="K257" s="1">
        <v>610354</v>
      </c>
      <c r="L257" s="1" t="s">
        <v>71</v>
      </c>
      <c r="M257" s="1" t="s">
        <v>162</v>
      </c>
      <c r="N257" s="1" t="s">
        <v>126</v>
      </c>
      <c r="O257" s="1" t="s">
        <v>119</v>
      </c>
      <c r="P257" s="1" t="s">
        <v>61</v>
      </c>
      <c r="Q257" s="1">
        <v>36900</v>
      </c>
      <c r="R257" s="1">
        <v>-53700</v>
      </c>
      <c r="S257" s="2">
        <v>42037</v>
      </c>
      <c r="T257" s="1" t="s">
        <v>139</v>
      </c>
      <c r="U257" s="1" t="s">
        <v>63</v>
      </c>
      <c r="V257" s="1" t="s">
        <v>213</v>
      </c>
      <c r="W257" s="1" t="s">
        <v>94</v>
      </c>
      <c r="X257" s="1" t="s">
        <v>51</v>
      </c>
      <c r="Y257" s="1" t="s">
        <v>123</v>
      </c>
      <c r="Z257" s="1" t="s">
        <v>422</v>
      </c>
      <c r="AA257" s="1">
        <v>10</v>
      </c>
      <c r="AB257" s="1">
        <v>1</v>
      </c>
      <c r="AC257" s="1" t="s">
        <v>63</v>
      </c>
      <c r="AD257" s="1">
        <v>2</v>
      </c>
      <c r="AE257" s="1">
        <v>1</v>
      </c>
      <c r="AF257" s="1" t="s">
        <v>54</v>
      </c>
      <c r="AG257" s="1">
        <v>6300</v>
      </c>
      <c r="AH257" s="1">
        <v>630</v>
      </c>
      <c r="AI257" s="1">
        <v>630</v>
      </c>
      <c r="AJ257" s="1">
        <v>5040</v>
      </c>
      <c r="AK257" s="1" t="s">
        <v>105</v>
      </c>
      <c r="AL257" s="1" t="s">
        <v>288</v>
      </c>
      <c r="AM257" s="1">
        <v>2001</v>
      </c>
      <c r="AN257" s="1" t="s">
        <v>83</v>
      </c>
      <c r="AO257">
        <f t="shared" si="9"/>
        <v>0</v>
      </c>
    </row>
    <row r="258" spans="2:41" x14ac:dyDescent="0.25">
      <c r="B258" s="1">
        <v>174</v>
      </c>
      <c r="C258" s="1">
        <v>36</v>
      </c>
      <c r="D258" s="1">
        <v>629918</v>
      </c>
      <c r="E258" s="2">
        <v>38639</v>
      </c>
      <c r="F258" s="1" t="s">
        <v>84</v>
      </c>
      <c r="G258" s="1" t="s">
        <v>70</v>
      </c>
      <c r="H258" s="1">
        <v>2000</v>
      </c>
      <c r="I258" s="1">
        <v>1278.75</v>
      </c>
      <c r="J258" s="1">
        <v>0</v>
      </c>
      <c r="K258" s="1">
        <v>461328</v>
      </c>
      <c r="L258" s="1" t="s">
        <v>71</v>
      </c>
      <c r="M258" s="1" t="s">
        <v>142</v>
      </c>
      <c r="N258" s="1" t="s">
        <v>98</v>
      </c>
      <c r="O258" s="1" t="s">
        <v>166</v>
      </c>
      <c r="P258" s="1" t="s">
        <v>75</v>
      </c>
      <c r="Q258" s="1">
        <v>53200</v>
      </c>
      <c r="R258" s="1">
        <v>-53800</v>
      </c>
      <c r="S258" s="2">
        <v>42041</v>
      </c>
      <c r="T258" s="1" t="s">
        <v>76</v>
      </c>
      <c r="U258" s="1" t="s">
        <v>77</v>
      </c>
      <c r="V258" s="1" t="s">
        <v>108</v>
      </c>
      <c r="W258" s="1" t="s">
        <v>137</v>
      </c>
      <c r="X258" s="1" t="s">
        <v>78</v>
      </c>
      <c r="Y258" s="1" t="s">
        <v>66</v>
      </c>
      <c r="Z258" s="1" t="s">
        <v>423</v>
      </c>
      <c r="AA258" s="1">
        <v>21</v>
      </c>
      <c r="AB258" s="1">
        <v>3</v>
      </c>
      <c r="AC258" s="1" t="s">
        <v>63</v>
      </c>
      <c r="AD258" s="1">
        <v>2</v>
      </c>
      <c r="AE258" s="1">
        <v>2</v>
      </c>
      <c r="AF258" s="1" t="s">
        <v>80</v>
      </c>
      <c r="AG258" s="1">
        <v>65400</v>
      </c>
      <c r="AH258" s="1">
        <v>10900</v>
      </c>
      <c r="AI258" s="1">
        <v>10900</v>
      </c>
      <c r="AJ258" s="1">
        <v>43600</v>
      </c>
      <c r="AK258" s="1" t="s">
        <v>81</v>
      </c>
      <c r="AL258" s="1" t="s">
        <v>82</v>
      </c>
      <c r="AM258" s="1">
        <v>2012</v>
      </c>
      <c r="AN258" s="1" t="s">
        <v>83</v>
      </c>
      <c r="AO258">
        <f t="shared" si="9"/>
        <v>0</v>
      </c>
    </row>
    <row r="259" spans="2:41" x14ac:dyDescent="0.25">
      <c r="B259" s="1">
        <v>95</v>
      </c>
      <c r="C259" s="1">
        <v>28</v>
      </c>
      <c r="D259" s="1">
        <v>208298</v>
      </c>
      <c r="E259" s="2">
        <v>33180</v>
      </c>
      <c r="F259" s="1" t="s">
        <v>40</v>
      </c>
      <c r="G259" s="1" t="s">
        <v>41</v>
      </c>
      <c r="H259" s="1">
        <v>1000</v>
      </c>
      <c r="I259" s="1">
        <v>773.99</v>
      </c>
      <c r="J259" s="1">
        <v>0</v>
      </c>
      <c r="K259" s="1">
        <v>458727</v>
      </c>
      <c r="L259" s="1" t="s">
        <v>42</v>
      </c>
      <c r="M259" s="1" t="s">
        <v>93</v>
      </c>
      <c r="N259" s="1" t="s">
        <v>85</v>
      </c>
      <c r="O259" s="1" t="s">
        <v>74</v>
      </c>
      <c r="P259" s="1" t="s">
        <v>61</v>
      </c>
      <c r="Q259" s="1">
        <v>0</v>
      </c>
      <c r="R259" s="1">
        <v>-70300</v>
      </c>
      <c r="S259" s="2">
        <v>42005</v>
      </c>
      <c r="T259" s="1" t="s">
        <v>62</v>
      </c>
      <c r="U259" s="1" t="s">
        <v>63</v>
      </c>
      <c r="V259" s="1" t="s">
        <v>213</v>
      </c>
      <c r="W259" s="1" t="s">
        <v>94</v>
      </c>
      <c r="X259" s="1" t="s">
        <v>176</v>
      </c>
      <c r="Y259" s="1" t="s">
        <v>103</v>
      </c>
      <c r="Z259" s="1" t="s">
        <v>424</v>
      </c>
      <c r="AA259" s="1">
        <v>3</v>
      </c>
      <c r="AB259" s="1">
        <v>1</v>
      </c>
      <c r="AC259" s="1" t="s">
        <v>54</v>
      </c>
      <c r="AD259" s="1">
        <v>1</v>
      </c>
      <c r="AE259" s="1">
        <v>2</v>
      </c>
      <c r="AF259" s="1" t="s">
        <v>80</v>
      </c>
      <c r="AG259" s="1">
        <v>3200</v>
      </c>
      <c r="AH259" s="1">
        <v>640</v>
      </c>
      <c r="AI259" s="1">
        <v>320</v>
      </c>
      <c r="AJ259" s="1">
        <v>2240</v>
      </c>
      <c r="AK259" s="1" t="s">
        <v>68</v>
      </c>
      <c r="AL259" s="1" t="s">
        <v>69</v>
      </c>
      <c r="AM259" s="1">
        <v>2014</v>
      </c>
      <c r="AN259" s="1" t="s">
        <v>83</v>
      </c>
      <c r="AO259">
        <f t="shared" si="9"/>
        <v>0</v>
      </c>
    </row>
    <row r="260" spans="2:41" x14ac:dyDescent="0.25">
      <c r="B260" s="1">
        <v>371</v>
      </c>
      <c r="C260" s="1">
        <v>51</v>
      </c>
      <c r="D260" s="1">
        <v>513099</v>
      </c>
      <c r="E260" s="2">
        <v>38640</v>
      </c>
      <c r="F260" s="1" t="s">
        <v>58</v>
      </c>
      <c r="G260" s="1" t="s">
        <v>92</v>
      </c>
      <c r="H260" s="1">
        <v>1000</v>
      </c>
      <c r="I260" s="1">
        <v>1532.47</v>
      </c>
      <c r="J260" s="1">
        <v>0</v>
      </c>
      <c r="K260" s="1">
        <v>452587</v>
      </c>
      <c r="L260" s="1" t="s">
        <v>71</v>
      </c>
      <c r="M260" s="1" t="s">
        <v>93</v>
      </c>
      <c r="N260" s="1" t="s">
        <v>98</v>
      </c>
      <c r="O260" s="1" t="s">
        <v>113</v>
      </c>
      <c r="P260" s="1" t="s">
        <v>61</v>
      </c>
      <c r="Q260" s="1">
        <v>60300</v>
      </c>
      <c r="R260" s="1">
        <v>-24700</v>
      </c>
      <c r="S260" s="2">
        <v>42023</v>
      </c>
      <c r="T260" s="1" t="s">
        <v>47</v>
      </c>
      <c r="U260" s="1" t="s">
        <v>77</v>
      </c>
      <c r="V260" s="1" t="s">
        <v>49</v>
      </c>
      <c r="W260" s="1" t="s">
        <v>100</v>
      </c>
      <c r="X260" s="1" t="s">
        <v>78</v>
      </c>
      <c r="Y260" s="1" t="s">
        <v>88</v>
      </c>
      <c r="Z260" s="1" t="s">
        <v>425</v>
      </c>
      <c r="AA260" s="1">
        <v>7</v>
      </c>
      <c r="AB260" s="1">
        <v>1</v>
      </c>
      <c r="AC260" s="1" t="s">
        <v>54</v>
      </c>
      <c r="AD260" s="1">
        <v>0</v>
      </c>
      <c r="AE260" s="1">
        <v>3</v>
      </c>
      <c r="AF260" s="1" t="s">
        <v>54</v>
      </c>
      <c r="AG260" s="1">
        <v>75400</v>
      </c>
      <c r="AH260" s="1">
        <v>7540</v>
      </c>
      <c r="AI260" s="1">
        <v>15080</v>
      </c>
      <c r="AJ260" s="1">
        <v>52780</v>
      </c>
      <c r="AK260" s="1" t="s">
        <v>81</v>
      </c>
      <c r="AL260" s="1" t="s">
        <v>82</v>
      </c>
      <c r="AM260" s="1">
        <v>2012</v>
      </c>
      <c r="AN260" s="1" t="s">
        <v>57</v>
      </c>
      <c r="AO260">
        <f t="shared" si="9"/>
        <v>0</v>
      </c>
    </row>
    <row r="261" spans="2:41" x14ac:dyDescent="0.25">
      <c r="B261" s="1">
        <v>2</v>
      </c>
      <c r="C261" s="1">
        <v>28</v>
      </c>
      <c r="D261" s="1">
        <v>184938</v>
      </c>
      <c r="E261" s="2">
        <v>36302</v>
      </c>
      <c r="F261" s="1" t="s">
        <v>84</v>
      </c>
      <c r="G261" s="1" t="s">
        <v>41</v>
      </c>
      <c r="H261" s="1">
        <v>1000</v>
      </c>
      <c r="I261" s="1">
        <v>1340.56</v>
      </c>
      <c r="J261" s="1">
        <v>0</v>
      </c>
      <c r="K261" s="1">
        <v>433184</v>
      </c>
      <c r="L261" s="1" t="s">
        <v>71</v>
      </c>
      <c r="M261" s="1" t="s">
        <v>162</v>
      </c>
      <c r="N261" s="1" t="s">
        <v>59</v>
      </c>
      <c r="O261" s="1" t="s">
        <v>113</v>
      </c>
      <c r="P261" s="1" t="s">
        <v>143</v>
      </c>
      <c r="Q261" s="1">
        <v>0</v>
      </c>
      <c r="R261" s="1">
        <v>0</v>
      </c>
      <c r="S261" s="2">
        <v>42021</v>
      </c>
      <c r="T261" s="1" t="s">
        <v>47</v>
      </c>
      <c r="U261" s="1" t="s">
        <v>48</v>
      </c>
      <c r="V261" s="1" t="s">
        <v>64</v>
      </c>
      <c r="W261" s="1" t="s">
        <v>100</v>
      </c>
      <c r="X261" s="1" t="s">
        <v>78</v>
      </c>
      <c r="Y261" s="1" t="s">
        <v>128</v>
      </c>
      <c r="Z261" s="1" t="s">
        <v>426</v>
      </c>
      <c r="AA261" s="1">
        <v>19</v>
      </c>
      <c r="AB261" s="1">
        <v>1</v>
      </c>
      <c r="AC261" s="1" t="s">
        <v>54</v>
      </c>
      <c r="AD261" s="1">
        <v>0</v>
      </c>
      <c r="AE261" s="1">
        <v>2</v>
      </c>
      <c r="AF261" s="1" t="s">
        <v>54</v>
      </c>
      <c r="AG261" s="1">
        <v>58140</v>
      </c>
      <c r="AH261" s="1">
        <v>6460</v>
      </c>
      <c r="AI261" s="1">
        <v>6460</v>
      </c>
      <c r="AJ261" s="1">
        <v>45220</v>
      </c>
      <c r="AK261" s="1" t="s">
        <v>55</v>
      </c>
      <c r="AL261" s="1" t="s">
        <v>56</v>
      </c>
      <c r="AM261" s="1">
        <v>2008</v>
      </c>
      <c r="AN261" s="1" t="s">
        <v>83</v>
      </c>
      <c r="AO261">
        <f t="shared" si="9"/>
        <v>0</v>
      </c>
    </row>
    <row r="262" spans="2:41" x14ac:dyDescent="0.25">
      <c r="B262" s="1">
        <v>269</v>
      </c>
      <c r="C262" s="1">
        <v>44</v>
      </c>
      <c r="D262" s="1">
        <v>187775</v>
      </c>
      <c r="E262" s="2">
        <v>37611</v>
      </c>
      <c r="F262" s="1" t="s">
        <v>40</v>
      </c>
      <c r="G262" s="1" t="s">
        <v>70</v>
      </c>
      <c r="H262" s="1">
        <v>500</v>
      </c>
      <c r="I262" s="1">
        <v>1297.75</v>
      </c>
      <c r="J262" s="1">
        <v>4000000</v>
      </c>
      <c r="K262" s="1">
        <v>451280</v>
      </c>
      <c r="L262" s="1" t="s">
        <v>71</v>
      </c>
      <c r="M262" s="1" t="s">
        <v>162</v>
      </c>
      <c r="N262" s="1" t="s">
        <v>112</v>
      </c>
      <c r="O262" s="1" t="s">
        <v>169</v>
      </c>
      <c r="P262" s="1" t="s">
        <v>75</v>
      </c>
      <c r="Q262" s="1">
        <v>0</v>
      </c>
      <c r="R262" s="1">
        <v>-41400</v>
      </c>
      <c r="S262" s="2">
        <v>42036</v>
      </c>
      <c r="T262" s="1" t="s">
        <v>76</v>
      </c>
      <c r="U262" s="1" t="s">
        <v>77</v>
      </c>
      <c r="V262" s="1" t="s">
        <v>108</v>
      </c>
      <c r="W262" s="1" t="s">
        <v>137</v>
      </c>
      <c r="X262" s="1" t="s">
        <v>51</v>
      </c>
      <c r="Y262" s="1" t="s">
        <v>52</v>
      </c>
      <c r="Z262" s="1" t="s">
        <v>427</v>
      </c>
      <c r="AA262" s="1">
        <v>15</v>
      </c>
      <c r="AB262" s="1">
        <v>3</v>
      </c>
      <c r="AC262" s="1" t="s">
        <v>63</v>
      </c>
      <c r="AD262" s="1">
        <v>0</v>
      </c>
      <c r="AE262" s="1">
        <v>1</v>
      </c>
      <c r="AF262" s="1" t="s">
        <v>63</v>
      </c>
      <c r="AG262" s="1">
        <v>98670</v>
      </c>
      <c r="AH262" s="1">
        <v>15180</v>
      </c>
      <c r="AI262" s="1">
        <v>15180</v>
      </c>
      <c r="AJ262" s="1">
        <v>68310</v>
      </c>
      <c r="AK262" s="1" t="s">
        <v>90</v>
      </c>
      <c r="AL262" s="1" t="s">
        <v>91</v>
      </c>
      <c r="AM262" s="1">
        <v>2010</v>
      </c>
      <c r="AN262" s="1" t="s">
        <v>57</v>
      </c>
      <c r="AO262">
        <f t="shared" si="9"/>
        <v>0</v>
      </c>
    </row>
    <row r="263" spans="2:41" x14ac:dyDescent="0.25">
      <c r="B263" s="1">
        <v>101</v>
      </c>
      <c r="C263" s="1">
        <v>27</v>
      </c>
      <c r="D263" s="1">
        <v>326322</v>
      </c>
      <c r="E263" s="2">
        <v>39123</v>
      </c>
      <c r="F263" s="1" t="s">
        <v>84</v>
      </c>
      <c r="G263" s="1" t="s">
        <v>41</v>
      </c>
      <c r="H263" s="1">
        <v>1000</v>
      </c>
      <c r="I263" s="1">
        <v>433.33</v>
      </c>
      <c r="J263" s="1">
        <v>0</v>
      </c>
      <c r="K263" s="1">
        <v>603269</v>
      </c>
      <c r="L263" s="1" t="s">
        <v>42</v>
      </c>
      <c r="M263" s="1" t="s">
        <v>125</v>
      </c>
      <c r="N263" s="1" t="s">
        <v>59</v>
      </c>
      <c r="O263" s="1" t="s">
        <v>113</v>
      </c>
      <c r="P263" s="1" t="s">
        <v>61</v>
      </c>
      <c r="Q263" s="1">
        <v>25900</v>
      </c>
      <c r="R263" s="1">
        <v>0</v>
      </c>
      <c r="S263" s="2">
        <v>42006</v>
      </c>
      <c r="T263" s="1" t="s">
        <v>139</v>
      </c>
      <c r="U263" s="1" t="s">
        <v>63</v>
      </c>
      <c r="V263" s="1" t="s">
        <v>64</v>
      </c>
      <c r="W263" s="1" t="s">
        <v>94</v>
      </c>
      <c r="X263" s="1" t="s">
        <v>51</v>
      </c>
      <c r="Y263" s="1" t="s">
        <v>123</v>
      </c>
      <c r="Z263" s="1" t="s">
        <v>428</v>
      </c>
      <c r="AA263" s="1">
        <v>7</v>
      </c>
      <c r="AB263" s="1">
        <v>1</v>
      </c>
      <c r="AC263" s="1" t="s">
        <v>63</v>
      </c>
      <c r="AD263" s="1">
        <v>0</v>
      </c>
      <c r="AE263" s="1">
        <v>3</v>
      </c>
      <c r="AF263" s="1" t="s">
        <v>80</v>
      </c>
      <c r="AG263" s="1">
        <v>5900</v>
      </c>
      <c r="AH263" s="1">
        <v>1180</v>
      </c>
      <c r="AI263" s="1">
        <v>590</v>
      </c>
      <c r="AJ263" s="1">
        <v>4130</v>
      </c>
      <c r="AK263" s="1" t="s">
        <v>68</v>
      </c>
      <c r="AL263" s="1" t="s">
        <v>69</v>
      </c>
      <c r="AM263" s="1">
        <v>2009</v>
      </c>
      <c r="AN263" s="1" t="s">
        <v>83</v>
      </c>
      <c r="AO263">
        <f t="shared" si="9"/>
        <v>0</v>
      </c>
    </row>
    <row r="264" spans="2:41" x14ac:dyDescent="0.25">
      <c r="B264" s="1">
        <v>94</v>
      </c>
      <c r="C264" s="1">
        <v>30</v>
      </c>
      <c r="D264" s="1">
        <v>146138</v>
      </c>
      <c r="E264" s="2">
        <v>37316</v>
      </c>
      <c r="F264" s="1" t="s">
        <v>58</v>
      </c>
      <c r="G264" s="1" t="s">
        <v>41</v>
      </c>
      <c r="H264" s="1">
        <v>2000</v>
      </c>
      <c r="I264" s="1">
        <v>1025.54</v>
      </c>
      <c r="J264" s="1">
        <v>0</v>
      </c>
      <c r="K264" s="1">
        <v>442632</v>
      </c>
      <c r="L264" s="1" t="s">
        <v>71</v>
      </c>
      <c r="M264" s="1" t="s">
        <v>132</v>
      </c>
      <c r="N264" s="1" t="s">
        <v>85</v>
      </c>
      <c r="O264" s="1" t="s">
        <v>166</v>
      </c>
      <c r="P264" s="1" t="s">
        <v>61</v>
      </c>
      <c r="Q264" s="1">
        <v>0</v>
      </c>
      <c r="R264" s="1">
        <v>-52600</v>
      </c>
      <c r="S264" s="2">
        <v>42055</v>
      </c>
      <c r="T264" s="1" t="s">
        <v>47</v>
      </c>
      <c r="U264" s="1" t="s">
        <v>77</v>
      </c>
      <c r="V264" s="1" t="s">
        <v>49</v>
      </c>
      <c r="W264" s="1" t="s">
        <v>100</v>
      </c>
      <c r="X264" s="1" t="s">
        <v>122</v>
      </c>
      <c r="Y264" s="1" t="s">
        <v>88</v>
      </c>
      <c r="Z264" s="1" t="s">
        <v>429</v>
      </c>
      <c r="AA264" s="1">
        <v>19</v>
      </c>
      <c r="AB264" s="1">
        <v>1</v>
      </c>
      <c r="AC264" s="1" t="s">
        <v>63</v>
      </c>
      <c r="AD264" s="1">
        <v>1</v>
      </c>
      <c r="AE264" s="1">
        <v>3</v>
      </c>
      <c r="AF264" s="1" t="s">
        <v>54</v>
      </c>
      <c r="AG264" s="1">
        <v>64100</v>
      </c>
      <c r="AH264" s="1">
        <v>6410</v>
      </c>
      <c r="AI264" s="1">
        <v>6410</v>
      </c>
      <c r="AJ264" s="1">
        <v>51280</v>
      </c>
      <c r="AK264" s="1" t="s">
        <v>90</v>
      </c>
      <c r="AL264" s="1" t="s">
        <v>246</v>
      </c>
      <c r="AM264" s="1">
        <v>2001</v>
      </c>
      <c r="AN264" s="1" t="s">
        <v>83</v>
      </c>
      <c r="AO264">
        <f t="shared" si="9"/>
        <v>0</v>
      </c>
    </row>
    <row r="265" spans="2:41" x14ac:dyDescent="0.25">
      <c r="B265" s="1">
        <v>117</v>
      </c>
      <c r="C265" s="1">
        <v>28</v>
      </c>
      <c r="D265" s="1">
        <v>336047</v>
      </c>
      <c r="E265" s="2">
        <v>37732</v>
      </c>
      <c r="F265" s="1" t="s">
        <v>40</v>
      </c>
      <c r="G265" s="1" t="s">
        <v>41</v>
      </c>
      <c r="H265" s="1">
        <v>500</v>
      </c>
      <c r="I265" s="1">
        <v>1264.77</v>
      </c>
      <c r="J265" s="1">
        <v>0</v>
      </c>
      <c r="K265" s="1">
        <v>447300</v>
      </c>
      <c r="L265" s="1" t="s">
        <v>71</v>
      </c>
      <c r="M265" s="1" t="s">
        <v>93</v>
      </c>
      <c r="N265" s="1" t="s">
        <v>146</v>
      </c>
      <c r="O265" s="1" t="s">
        <v>156</v>
      </c>
      <c r="P265" s="1" t="s">
        <v>86</v>
      </c>
      <c r="Q265" s="1">
        <v>47500</v>
      </c>
      <c r="R265" s="1">
        <v>-32500</v>
      </c>
      <c r="S265" s="2">
        <v>42040</v>
      </c>
      <c r="T265" s="1" t="s">
        <v>76</v>
      </c>
      <c r="U265" s="1" t="s">
        <v>77</v>
      </c>
      <c r="V265" s="1" t="s">
        <v>108</v>
      </c>
      <c r="W265" s="1" t="s">
        <v>100</v>
      </c>
      <c r="X265" s="1" t="s">
        <v>51</v>
      </c>
      <c r="Y265" s="1" t="s">
        <v>103</v>
      </c>
      <c r="Z265" s="1" t="s">
        <v>430</v>
      </c>
      <c r="AA265" s="1">
        <v>13</v>
      </c>
      <c r="AB265" s="1">
        <v>2</v>
      </c>
      <c r="AC265" s="1" t="s">
        <v>54</v>
      </c>
      <c r="AD265" s="1">
        <v>0</v>
      </c>
      <c r="AE265" s="1">
        <v>1</v>
      </c>
      <c r="AF265" s="1" t="s">
        <v>63</v>
      </c>
      <c r="AG265" s="1">
        <v>55440</v>
      </c>
      <c r="AH265" s="1">
        <v>5040</v>
      </c>
      <c r="AI265" s="1">
        <v>10080</v>
      </c>
      <c r="AJ265" s="1">
        <v>40320</v>
      </c>
      <c r="AK265" s="1" t="s">
        <v>154</v>
      </c>
      <c r="AL265" s="1" t="s">
        <v>168</v>
      </c>
      <c r="AM265" s="1">
        <v>2009</v>
      </c>
      <c r="AN265" s="1" t="s">
        <v>57</v>
      </c>
      <c r="AO265">
        <f t="shared" si="9"/>
        <v>0</v>
      </c>
    </row>
    <row r="266" spans="2:41" x14ac:dyDescent="0.25">
      <c r="B266" s="1">
        <v>111</v>
      </c>
      <c r="C266" s="1">
        <v>27</v>
      </c>
      <c r="D266" s="1">
        <v>532330</v>
      </c>
      <c r="E266" s="2">
        <v>37521</v>
      </c>
      <c r="F266" s="1" t="s">
        <v>40</v>
      </c>
      <c r="G266" s="1" t="s">
        <v>41</v>
      </c>
      <c r="H266" s="1">
        <v>500</v>
      </c>
      <c r="I266" s="1">
        <v>1459.97</v>
      </c>
      <c r="J266" s="1">
        <v>5000000</v>
      </c>
      <c r="K266" s="1">
        <v>441783</v>
      </c>
      <c r="L266" s="1" t="s">
        <v>42</v>
      </c>
      <c r="M266" s="1" t="s">
        <v>43</v>
      </c>
      <c r="N266" s="1" t="s">
        <v>73</v>
      </c>
      <c r="O266" s="1" t="s">
        <v>156</v>
      </c>
      <c r="P266" s="1" t="s">
        <v>61</v>
      </c>
      <c r="Q266" s="1">
        <v>0</v>
      </c>
      <c r="R266" s="1">
        <v>0</v>
      </c>
      <c r="S266" s="2">
        <v>42062</v>
      </c>
      <c r="T266" s="1" t="s">
        <v>76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128</v>
      </c>
      <c r="Z266" s="1" t="s">
        <v>431</v>
      </c>
      <c r="AA266" s="1">
        <v>2</v>
      </c>
      <c r="AB266" s="1">
        <v>3</v>
      </c>
      <c r="AC266" s="1" t="s">
        <v>80</v>
      </c>
      <c r="AD266" s="1">
        <v>1</v>
      </c>
      <c r="AE266" s="1">
        <v>2</v>
      </c>
      <c r="AF266" s="1" t="s">
        <v>80</v>
      </c>
      <c r="AG266" s="1">
        <v>80850</v>
      </c>
      <c r="AH266" s="1">
        <v>7350</v>
      </c>
      <c r="AI266" s="1">
        <v>14700</v>
      </c>
      <c r="AJ266" s="1">
        <v>58800</v>
      </c>
      <c r="AK266" s="1" t="s">
        <v>130</v>
      </c>
      <c r="AL266" s="1" t="s">
        <v>131</v>
      </c>
      <c r="AM266" s="1">
        <v>2011</v>
      </c>
      <c r="AN266" s="1" t="s">
        <v>57</v>
      </c>
      <c r="AO266">
        <f t="shared" si="9"/>
        <v>0</v>
      </c>
    </row>
    <row r="267" spans="2:41" x14ac:dyDescent="0.25">
      <c r="B267" s="1">
        <v>242</v>
      </c>
      <c r="C267" s="1">
        <v>40</v>
      </c>
      <c r="D267" s="1">
        <v>118137</v>
      </c>
      <c r="E267" s="2">
        <v>35836</v>
      </c>
      <c r="F267" s="1" t="s">
        <v>40</v>
      </c>
      <c r="G267" s="1" t="s">
        <v>70</v>
      </c>
      <c r="H267" s="1">
        <v>500</v>
      </c>
      <c r="I267" s="1">
        <v>1238.6500000000001</v>
      </c>
      <c r="J267" s="1">
        <v>0</v>
      </c>
      <c r="K267" s="1">
        <v>468702</v>
      </c>
      <c r="L267" s="1" t="s">
        <v>71</v>
      </c>
      <c r="M267" s="1" t="s">
        <v>132</v>
      </c>
      <c r="N267" s="1" t="s">
        <v>146</v>
      </c>
      <c r="O267" s="1" t="s">
        <v>99</v>
      </c>
      <c r="P267" s="1" t="s">
        <v>46</v>
      </c>
      <c r="Q267" s="1">
        <v>0</v>
      </c>
      <c r="R267" s="1">
        <v>-44600</v>
      </c>
      <c r="S267" s="2">
        <v>42031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114</v>
      </c>
      <c r="Y267" s="1" t="s">
        <v>103</v>
      </c>
      <c r="Z267" s="1" t="s">
        <v>432</v>
      </c>
      <c r="AA267" s="1">
        <v>5</v>
      </c>
      <c r="AB267" s="1">
        <v>1</v>
      </c>
      <c r="AC267" s="1" t="s">
        <v>54</v>
      </c>
      <c r="AD267" s="1">
        <v>1</v>
      </c>
      <c r="AE267" s="1">
        <v>1</v>
      </c>
      <c r="AF267" s="1" t="s">
        <v>80</v>
      </c>
      <c r="AG267" s="1">
        <v>7480</v>
      </c>
      <c r="AH267" s="1">
        <v>680</v>
      </c>
      <c r="AI267" s="1">
        <v>680</v>
      </c>
      <c r="AJ267" s="1">
        <v>6120</v>
      </c>
      <c r="AK267" s="1" t="s">
        <v>55</v>
      </c>
      <c r="AL267" s="1">
        <v>95</v>
      </c>
      <c r="AM267" s="1">
        <v>1998</v>
      </c>
      <c r="AN267" s="1" t="s">
        <v>83</v>
      </c>
      <c r="AO267">
        <f t="shared" si="9"/>
        <v>0</v>
      </c>
    </row>
    <row r="268" spans="2:41" x14ac:dyDescent="0.25">
      <c r="B268" s="1">
        <v>440</v>
      </c>
      <c r="C268" s="1">
        <v>61</v>
      </c>
      <c r="D268" s="1">
        <v>212674</v>
      </c>
      <c r="E268" s="2">
        <v>33848</v>
      </c>
      <c r="F268" s="1" t="s">
        <v>40</v>
      </c>
      <c r="G268" s="1" t="s">
        <v>41</v>
      </c>
      <c r="H268" s="1">
        <v>500</v>
      </c>
      <c r="I268" s="1">
        <v>1050.76</v>
      </c>
      <c r="J268" s="1">
        <v>0</v>
      </c>
      <c r="K268" s="1">
        <v>467942</v>
      </c>
      <c r="L268" s="1" t="s">
        <v>42</v>
      </c>
      <c r="M268" s="1" t="s">
        <v>72</v>
      </c>
      <c r="N268" s="1" t="s">
        <v>146</v>
      </c>
      <c r="O268" s="1" t="s">
        <v>147</v>
      </c>
      <c r="P268" s="1" t="s">
        <v>120</v>
      </c>
      <c r="Q268" s="1">
        <v>41500</v>
      </c>
      <c r="R268" s="1">
        <v>-70200</v>
      </c>
      <c r="S268" s="2">
        <v>42030</v>
      </c>
      <c r="T268" s="1" t="s">
        <v>47</v>
      </c>
      <c r="U268" s="1" t="s">
        <v>48</v>
      </c>
      <c r="V268" s="1" t="s">
        <v>49</v>
      </c>
      <c r="W268" s="1" t="s">
        <v>100</v>
      </c>
      <c r="X268" s="1" t="s">
        <v>40</v>
      </c>
      <c r="Y268" s="1" t="s">
        <v>66</v>
      </c>
      <c r="Z268" s="1" t="s">
        <v>433</v>
      </c>
      <c r="AA268" s="1">
        <v>21</v>
      </c>
      <c r="AB268" s="1">
        <v>1</v>
      </c>
      <c r="AC268" s="1" t="s">
        <v>63</v>
      </c>
      <c r="AD268" s="1">
        <v>2</v>
      </c>
      <c r="AE268" s="1">
        <v>3</v>
      </c>
      <c r="AF268" s="1" t="s">
        <v>80</v>
      </c>
      <c r="AG268" s="1">
        <v>53640</v>
      </c>
      <c r="AH268" s="1">
        <v>5960</v>
      </c>
      <c r="AI268" s="1">
        <v>5960</v>
      </c>
      <c r="AJ268" s="1">
        <v>41720</v>
      </c>
      <c r="AK268" s="1" t="s">
        <v>105</v>
      </c>
      <c r="AL268" s="1" t="s">
        <v>152</v>
      </c>
      <c r="AM268" s="1">
        <v>2004</v>
      </c>
      <c r="AN268" s="1" t="s">
        <v>57</v>
      </c>
      <c r="AO268">
        <f t="shared" si="9"/>
        <v>0</v>
      </c>
    </row>
    <row r="269" spans="2:41" x14ac:dyDescent="0.25">
      <c r="B269" s="1">
        <v>20</v>
      </c>
      <c r="C269" s="1">
        <v>23</v>
      </c>
      <c r="D269" s="1">
        <v>935596</v>
      </c>
      <c r="E269" s="2">
        <v>36281</v>
      </c>
      <c r="F269" s="1" t="s">
        <v>40</v>
      </c>
      <c r="G269" s="1" t="s">
        <v>92</v>
      </c>
      <c r="H269" s="1">
        <v>1000</v>
      </c>
      <c r="I269" s="1">
        <v>1711.72</v>
      </c>
      <c r="J269" s="1">
        <v>0</v>
      </c>
      <c r="K269" s="1">
        <v>463678</v>
      </c>
      <c r="L269" s="1" t="s">
        <v>71</v>
      </c>
      <c r="M269" s="1" t="s">
        <v>162</v>
      </c>
      <c r="N269" s="1" t="s">
        <v>98</v>
      </c>
      <c r="O269" s="1" t="s">
        <v>107</v>
      </c>
      <c r="P269" s="1" t="s">
        <v>120</v>
      </c>
      <c r="Q269" s="1">
        <v>0</v>
      </c>
      <c r="R269" s="1">
        <v>0</v>
      </c>
      <c r="S269" s="2">
        <v>42017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157</v>
      </c>
      <c r="Z269" s="1" t="s">
        <v>434</v>
      </c>
      <c r="AA269" s="1">
        <v>21</v>
      </c>
      <c r="AB269" s="1">
        <v>3</v>
      </c>
      <c r="AC269" s="1" t="s">
        <v>80</v>
      </c>
      <c r="AD269" s="1">
        <v>2</v>
      </c>
      <c r="AE269" s="1">
        <v>2</v>
      </c>
      <c r="AF269" s="1" t="s">
        <v>80</v>
      </c>
      <c r="AG269" s="1">
        <v>63250</v>
      </c>
      <c r="AH269" s="1">
        <v>5750</v>
      </c>
      <c r="AI269" s="1">
        <v>11500</v>
      </c>
      <c r="AJ269" s="1">
        <v>46000</v>
      </c>
      <c r="AK269" s="1" t="s">
        <v>90</v>
      </c>
      <c r="AL269" s="1" t="s">
        <v>91</v>
      </c>
      <c r="AM269" s="1">
        <v>2002</v>
      </c>
      <c r="AN269" s="1" t="s">
        <v>57</v>
      </c>
      <c r="AO269">
        <f t="shared" si="9"/>
        <v>0</v>
      </c>
    </row>
    <row r="270" spans="2:41" x14ac:dyDescent="0.25">
      <c r="B270" s="1">
        <v>461</v>
      </c>
      <c r="C270" s="1">
        <v>57</v>
      </c>
      <c r="D270" s="1">
        <v>737593</v>
      </c>
      <c r="E270" s="2">
        <v>35783</v>
      </c>
      <c r="F270" s="1" t="s">
        <v>84</v>
      </c>
      <c r="G270" s="1" t="s">
        <v>70</v>
      </c>
      <c r="H270" s="1">
        <v>500</v>
      </c>
      <c r="I270" s="1">
        <v>865.33</v>
      </c>
      <c r="J270" s="1">
        <v>7000000</v>
      </c>
      <c r="K270" s="1">
        <v>615220</v>
      </c>
      <c r="L270" s="1" t="s">
        <v>71</v>
      </c>
      <c r="M270" s="1" t="s">
        <v>132</v>
      </c>
      <c r="N270" s="1" t="s">
        <v>190</v>
      </c>
      <c r="O270" s="1" t="s">
        <v>113</v>
      </c>
      <c r="P270" s="1" t="s">
        <v>75</v>
      </c>
      <c r="Q270" s="1">
        <v>0</v>
      </c>
      <c r="R270" s="1">
        <v>0</v>
      </c>
      <c r="S270" s="2">
        <v>42018</v>
      </c>
      <c r="T270" s="1" t="s">
        <v>76</v>
      </c>
      <c r="U270" s="1" t="s">
        <v>48</v>
      </c>
      <c r="V270" s="1" t="s">
        <v>49</v>
      </c>
      <c r="W270" s="1" t="s">
        <v>137</v>
      </c>
      <c r="X270" s="1" t="s">
        <v>78</v>
      </c>
      <c r="Y270" s="1" t="s">
        <v>123</v>
      </c>
      <c r="Z270" s="1" t="s">
        <v>435</v>
      </c>
      <c r="AA270" s="1">
        <v>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59040</v>
      </c>
      <c r="AH270" s="1">
        <v>9840</v>
      </c>
      <c r="AI270" s="1">
        <v>9840</v>
      </c>
      <c r="AJ270" s="1">
        <v>39360</v>
      </c>
      <c r="AK270" s="1" t="s">
        <v>81</v>
      </c>
      <c r="AL270" s="1" t="s">
        <v>82</v>
      </c>
      <c r="AM270" s="1">
        <v>1995</v>
      </c>
      <c r="AN270" s="1" t="s">
        <v>83</v>
      </c>
      <c r="AO270">
        <f t="shared" si="9"/>
        <v>0</v>
      </c>
    </row>
    <row r="271" spans="2:41" x14ac:dyDescent="0.25">
      <c r="B271" s="1">
        <v>208</v>
      </c>
      <c r="C271" s="1">
        <v>36</v>
      </c>
      <c r="D271" s="1">
        <v>812025</v>
      </c>
      <c r="E271" s="2">
        <v>36695</v>
      </c>
      <c r="F271" s="1" t="s">
        <v>84</v>
      </c>
      <c r="G271" s="1" t="s">
        <v>41</v>
      </c>
      <c r="H271" s="1">
        <v>500</v>
      </c>
      <c r="I271" s="1">
        <v>1153.49</v>
      </c>
      <c r="J271" s="1">
        <v>0</v>
      </c>
      <c r="K271" s="1">
        <v>432711</v>
      </c>
      <c r="L271" s="1" t="s">
        <v>42</v>
      </c>
      <c r="M271" s="1" t="s">
        <v>93</v>
      </c>
      <c r="N271" s="1" t="s">
        <v>44</v>
      </c>
      <c r="O271" s="1" t="s">
        <v>107</v>
      </c>
      <c r="P271" s="1" t="s">
        <v>61</v>
      </c>
      <c r="Q271" s="1">
        <v>0</v>
      </c>
      <c r="R271" s="1">
        <v>0</v>
      </c>
      <c r="S271" s="2">
        <v>42057</v>
      </c>
      <c r="T271" s="1" t="s">
        <v>76</v>
      </c>
      <c r="U271" s="1" t="s">
        <v>48</v>
      </c>
      <c r="V271" s="1" t="s">
        <v>108</v>
      </c>
      <c r="W271" s="1" t="s">
        <v>121</v>
      </c>
      <c r="X271" s="1" t="s">
        <v>51</v>
      </c>
      <c r="Y271" s="1" t="s">
        <v>88</v>
      </c>
      <c r="Z271" s="1" t="s">
        <v>436</v>
      </c>
      <c r="AA271" s="1">
        <v>16</v>
      </c>
      <c r="AB271" s="1">
        <v>3</v>
      </c>
      <c r="AC271" s="1" t="s">
        <v>54</v>
      </c>
      <c r="AD271" s="1">
        <v>1</v>
      </c>
      <c r="AE271" s="1">
        <v>0</v>
      </c>
      <c r="AF271" s="1" t="s">
        <v>54</v>
      </c>
      <c r="AG271" s="1">
        <v>50500</v>
      </c>
      <c r="AH271" s="1">
        <v>10100</v>
      </c>
      <c r="AI271" s="1">
        <v>5050</v>
      </c>
      <c r="AJ271" s="1">
        <v>35350</v>
      </c>
      <c r="AK271" s="1" t="s">
        <v>96</v>
      </c>
      <c r="AL271" s="1" t="s">
        <v>159</v>
      </c>
      <c r="AM271" s="1">
        <v>2004</v>
      </c>
      <c r="AN271" s="1" t="s">
        <v>83</v>
      </c>
      <c r="AO271">
        <f t="shared" si="9"/>
        <v>0</v>
      </c>
    </row>
    <row r="272" spans="2:41" x14ac:dyDescent="0.25">
      <c r="B272" s="1">
        <v>279</v>
      </c>
      <c r="C272" s="1">
        <v>43</v>
      </c>
      <c r="D272" s="1">
        <v>168151</v>
      </c>
      <c r="E272" s="2">
        <v>34813</v>
      </c>
      <c r="F272" s="1" t="s">
        <v>40</v>
      </c>
      <c r="G272" s="1" t="s">
        <v>92</v>
      </c>
      <c r="H272" s="1">
        <v>2000</v>
      </c>
      <c r="I272" s="1">
        <v>1281.25</v>
      </c>
      <c r="J272" s="1">
        <v>0</v>
      </c>
      <c r="K272" s="1">
        <v>463583</v>
      </c>
      <c r="L272" s="1" t="s">
        <v>42</v>
      </c>
      <c r="M272" s="1" t="s">
        <v>93</v>
      </c>
      <c r="N272" s="1" t="s">
        <v>59</v>
      </c>
      <c r="O272" s="1" t="s">
        <v>243</v>
      </c>
      <c r="P272" s="1" t="s">
        <v>61</v>
      </c>
      <c r="Q272" s="1">
        <v>0</v>
      </c>
      <c r="R272" s="1">
        <v>0</v>
      </c>
      <c r="S272" s="2">
        <v>42021</v>
      </c>
      <c r="T272" s="1" t="s">
        <v>47</v>
      </c>
      <c r="U272" s="1" t="s">
        <v>48</v>
      </c>
      <c r="V272" s="1" t="s">
        <v>49</v>
      </c>
      <c r="W272" s="1" t="s">
        <v>50</v>
      </c>
      <c r="X272" s="1" t="s">
        <v>51</v>
      </c>
      <c r="Y272" s="1" t="s">
        <v>52</v>
      </c>
      <c r="Z272" s="1" t="s">
        <v>437</v>
      </c>
      <c r="AA272" s="1">
        <v>13</v>
      </c>
      <c r="AB272" s="1">
        <v>1</v>
      </c>
      <c r="AC272" s="1" t="s">
        <v>54</v>
      </c>
      <c r="AD272" s="1">
        <v>0</v>
      </c>
      <c r="AE272" s="1">
        <v>1</v>
      </c>
      <c r="AF272" s="1" t="s">
        <v>80</v>
      </c>
      <c r="AG272" s="1">
        <v>57690</v>
      </c>
      <c r="AH272" s="1">
        <v>6410</v>
      </c>
      <c r="AI272" s="1">
        <v>12820</v>
      </c>
      <c r="AJ272" s="1">
        <v>38460</v>
      </c>
      <c r="AK272" s="1" t="s">
        <v>68</v>
      </c>
      <c r="AL272" s="1" t="s">
        <v>194</v>
      </c>
      <c r="AM272" s="1">
        <v>2010</v>
      </c>
      <c r="AN272" s="1" t="s">
        <v>57</v>
      </c>
      <c r="AO272">
        <f t="shared" ref="AO272:AO335" si="10">COUNTBLANK(B272:AN272)</f>
        <v>0</v>
      </c>
    </row>
    <row r="273" spans="2:41" x14ac:dyDescent="0.25">
      <c r="B273" s="1">
        <v>244</v>
      </c>
      <c r="C273" s="1">
        <v>40</v>
      </c>
      <c r="D273" s="1">
        <v>594739</v>
      </c>
      <c r="E273" s="2">
        <v>38884</v>
      </c>
      <c r="F273" s="1" t="s">
        <v>84</v>
      </c>
      <c r="G273" s="1" t="s">
        <v>70</v>
      </c>
      <c r="H273" s="1">
        <v>500</v>
      </c>
      <c r="I273" s="1">
        <v>1342.8</v>
      </c>
      <c r="J273" s="1">
        <v>0</v>
      </c>
      <c r="K273" s="1">
        <v>439502</v>
      </c>
      <c r="L273" s="1" t="s">
        <v>71</v>
      </c>
      <c r="M273" s="1" t="s">
        <v>43</v>
      </c>
      <c r="N273" s="1" t="s">
        <v>73</v>
      </c>
      <c r="O273" s="1" t="s">
        <v>107</v>
      </c>
      <c r="P273" s="1" t="s">
        <v>46</v>
      </c>
      <c r="Q273" s="1">
        <v>0</v>
      </c>
      <c r="R273" s="1">
        <v>0</v>
      </c>
      <c r="S273" s="2">
        <v>42037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78</v>
      </c>
      <c r="Y273" s="1" t="s">
        <v>103</v>
      </c>
      <c r="Z273" s="1" t="s">
        <v>438</v>
      </c>
      <c r="AA273" s="1">
        <v>2</v>
      </c>
      <c r="AB273" s="1">
        <v>1</v>
      </c>
      <c r="AC273" s="1" t="s">
        <v>54</v>
      </c>
      <c r="AD273" s="1">
        <v>1</v>
      </c>
      <c r="AE273" s="1">
        <v>3</v>
      </c>
      <c r="AF273" s="1" t="s">
        <v>54</v>
      </c>
      <c r="AG273" s="1">
        <v>5940</v>
      </c>
      <c r="AH273" s="1">
        <v>660</v>
      </c>
      <c r="AI273" s="1">
        <v>660</v>
      </c>
      <c r="AJ273" s="1">
        <v>4620</v>
      </c>
      <c r="AK273" s="1" t="s">
        <v>116</v>
      </c>
      <c r="AL273" s="1" t="s">
        <v>117</v>
      </c>
      <c r="AM273" s="1">
        <v>2014</v>
      </c>
      <c r="AN273" s="1" t="s">
        <v>83</v>
      </c>
      <c r="AO273">
        <f t="shared" si="10"/>
        <v>0</v>
      </c>
    </row>
    <row r="274" spans="2:41" x14ac:dyDescent="0.25">
      <c r="B274" s="1">
        <v>134</v>
      </c>
      <c r="C274" s="1">
        <v>30</v>
      </c>
      <c r="D274" s="1">
        <v>843227</v>
      </c>
      <c r="E274" s="2">
        <v>39353</v>
      </c>
      <c r="F274" s="1" t="s">
        <v>40</v>
      </c>
      <c r="G274" s="1" t="s">
        <v>41</v>
      </c>
      <c r="H274" s="1">
        <v>2000</v>
      </c>
      <c r="I274" s="1">
        <v>1443.32</v>
      </c>
      <c r="J274" s="1">
        <v>0</v>
      </c>
      <c r="K274" s="1">
        <v>613287</v>
      </c>
      <c r="L274" s="1" t="s">
        <v>71</v>
      </c>
      <c r="M274" s="1" t="s">
        <v>72</v>
      </c>
      <c r="N274" s="1" t="s">
        <v>126</v>
      </c>
      <c r="O274" s="1" t="s">
        <v>127</v>
      </c>
      <c r="P274" s="1" t="s">
        <v>86</v>
      </c>
      <c r="Q274" s="1">
        <v>0</v>
      </c>
      <c r="R274" s="1">
        <v>0</v>
      </c>
      <c r="S274" s="2">
        <v>42011</v>
      </c>
      <c r="T274" s="1" t="s">
        <v>76</v>
      </c>
      <c r="U274" s="1" t="s">
        <v>77</v>
      </c>
      <c r="V274" s="1" t="s">
        <v>49</v>
      </c>
      <c r="W274" s="1" t="s">
        <v>100</v>
      </c>
      <c r="X274" s="1" t="s">
        <v>51</v>
      </c>
      <c r="Y274" s="1" t="s">
        <v>128</v>
      </c>
      <c r="Z274" s="1" t="s">
        <v>439</v>
      </c>
      <c r="AA274" s="1">
        <v>19</v>
      </c>
      <c r="AB274" s="1">
        <v>3</v>
      </c>
      <c r="AC274" s="1" t="s">
        <v>63</v>
      </c>
      <c r="AD274" s="1">
        <v>0</v>
      </c>
      <c r="AE274" s="1">
        <v>2</v>
      </c>
      <c r="AF274" s="1" t="s">
        <v>54</v>
      </c>
      <c r="AG274" s="1">
        <v>47790</v>
      </c>
      <c r="AH274" s="1">
        <v>5310</v>
      </c>
      <c r="AI274" s="1">
        <v>5310</v>
      </c>
      <c r="AJ274" s="1">
        <v>37170</v>
      </c>
      <c r="AK274" s="1" t="s">
        <v>154</v>
      </c>
      <c r="AL274" s="1" t="s">
        <v>164</v>
      </c>
      <c r="AM274" s="1">
        <v>1995</v>
      </c>
      <c r="AN274" s="1" t="s">
        <v>57</v>
      </c>
      <c r="AO274">
        <f t="shared" si="10"/>
        <v>0</v>
      </c>
    </row>
    <row r="275" spans="2:41" x14ac:dyDescent="0.25">
      <c r="B275" s="1">
        <v>122</v>
      </c>
      <c r="C275" s="1">
        <v>29</v>
      </c>
      <c r="D275" s="1">
        <v>283925</v>
      </c>
      <c r="E275" s="2">
        <v>33563</v>
      </c>
      <c r="F275" s="1" t="s">
        <v>40</v>
      </c>
      <c r="G275" s="1" t="s">
        <v>41</v>
      </c>
      <c r="H275" s="1">
        <v>1000</v>
      </c>
      <c r="I275" s="1">
        <v>1629.94</v>
      </c>
      <c r="J275" s="1">
        <v>0</v>
      </c>
      <c r="K275" s="1">
        <v>620104</v>
      </c>
      <c r="L275" s="1" t="s">
        <v>71</v>
      </c>
      <c r="M275" s="1" t="s">
        <v>125</v>
      </c>
      <c r="N275" s="1" t="s">
        <v>118</v>
      </c>
      <c r="O275" s="1" t="s">
        <v>133</v>
      </c>
      <c r="P275" s="1" t="s">
        <v>61</v>
      </c>
      <c r="Q275" s="1">
        <v>0</v>
      </c>
      <c r="R275" s="1">
        <v>-47100</v>
      </c>
      <c r="S275" s="2">
        <v>42037</v>
      </c>
      <c r="T275" s="1" t="s">
        <v>139</v>
      </c>
      <c r="U275" s="1" t="s">
        <v>63</v>
      </c>
      <c r="V275" s="1" t="s">
        <v>213</v>
      </c>
      <c r="W275" s="1" t="s">
        <v>94</v>
      </c>
      <c r="X275" s="1" t="s">
        <v>51</v>
      </c>
      <c r="Y275" s="1" t="s">
        <v>66</v>
      </c>
      <c r="Z275" s="1" t="s">
        <v>440</v>
      </c>
      <c r="AA275" s="1">
        <v>17</v>
      </c>
      <c r="AB275" s="1">
        <v>1</v>
      </c>
      <c r="AC275" s="1" t="s">
        <v>63</v>
      </c>
      <c r="AD275" s="1">
        <v>0</v>
      </c>
      <c r="AE275" s="1">
        <v>1</v>
      </c>
      <c r="AF275" s="1" t="s">
        <v>80</v>
      </c>
      <c r="AG275" s="1">
        <v>3850</v>
      </c>
      <c r="AH275" s="1">
        <v>350</v>
      </c>
      <c r="AI275" s="1">
        <v>350</v>
      </c>
      <c r="AJ275" s="1">
        <v>3150</v>
      </c>
      <c r="AK275" s="1" t="s">
        <v>81</v>
      </c>
      <c r="AL275" s="1" t="s">
        <v>145</v>
      </c>
      <c r="AM275" s="1">
        <v>2014</v>
      </c>
      <c r="AN275" s="1" t="s">
        <v>83</v>
      </c>
      <c r="AO275">
        <f t="shared" si="10"/>
        <v>0</v>
      </c>
    </row>
    <row r="276" spans="2:41" x14ac:dyDescent="0.25">
      <c r="B276" s="1">
        <v>156</v>
      </c>
      <c r="C276" s="1">
        <v>31</v>
      </c>
      <c r="D276" s="1">
        <v>475588</v>
      </c>
      <c r="E276" s="2">
        <v>35329</v>
      </c>
      <c r="F276" s="1" t="s">
        <v>84</v>
      </c>
      <c r="G276" s="1" t="s">
        <v>70</v>
      </c>
      <c r="H276" s="1">
        <v>2000</v>
      </c>
      <c r="I276" s="1">
        <v>1134.08</v>
      </c>
      <c r="J276" s="1">
        <v>0</v>
      </c>
      <c r="K276" s="1">
        <v>446895</v>
      </c>
      <c r="L276" s="1" t="s">
        <v>42</v>
      </c>
      <c r="M276" s="1" t="s">
        <v>72</v>
      </c>
      <c r="N276" s="1" t="s">
        <v>112</v>
      </c>
      <c r="O276" s="1" t="s">
        <v>60</v>
      </c>
      <c r="P276" s="1" t="s">
        <v>46</v>
      </c>
      <c r="Q276" s="1">
        <v>0</v>
      </c>
      <c r="R276" s="1">
        <v>0</v>
      </c>
      <c r="S276" s="2">
        <v>42042</v>
      </c>
      <c r="T276" s="1" t="s">
        <v>47</v>
      </c>
      <c r="U276" s="1" t="s">
        <v>87</v>
      </c>
      <c r="V276" s="1" t="s">
        <v>49</v>
      </c>
      <c r="W276" s="1" t="s">
        <v>50</v>
      </c>
      <c r="X276" s="1" t="s">
        <v>122</v>
      </c>
      <c r="Y276" s="1" t="s">
        <v>88</v>
      </c>
      <c r="Z276" s="1" t="s">
        <v>441</v>
      </c>
      <c r="AA276" s="1">
        <v>3</v>
      </c>
      <c r="AB276" s="1">
        <v>1</v>
      </c>
      <c r="AC276" s="1" t="s">
        <v>63</v>
      </c>
      <c r="AD276" s="1">
        <v>2</v>
      </c>
      <c r="AE276" s="1">
        <v>0</v>
      </c>
      <c r="AF276" s="1" t="s">
        <v>63</v>
      </c>
      <c r="AG276" s="1">
        <v>59000</v>
      </c>
      <c r="AH276" s="1">
        <v>5900</v>
      </c>
      <c r="AI276" s="1">
        <v>5900</v>
      </c>
      <c r="AJ276" s="1">
        <v>47200</v>
      </c>
      <c r="AK276" s="1" t="s">
        <v>130</v>
      </c>
      <c r="AL276" s="1" t="s">
        <v>250</v>
      </c>
      <c r="AM276" s="1">
        <v>2013</v>
      </c>
      <c r="AN276" s="1" t="s">
        <v>57</v>
      </c>
      <c r="AO276">
        <f t="shared" si="10"/>
        <v>0</v>
      </c>
    </row>
    <row r="277" spans="2:41" x14ac:dyDescent="0.25">
      <c r="B277" s="1">
        <v>232</v>
      </c>
      <c r="C277" s="1">
        <v>43</v>
      </c>
      <c r="D277" s="1">
        <v>751905</v>
      </c>
      <c r="E277" s="2">
        <v>37027</v>
      </c>
      <c r="F277" s="1" t="s">
        <v>40</v>
      </c>
      <c r="G277" s="1" t="s">
        <v>41</v>
      </c>
      <c r="H277" s="1">
        <v>500</v>
      </c>
      <c r="I277" s="1">
        <v>1483.91</v>
      </c>
      <c r="J277" s="1">
        <v>8000000</v>
      </c>
      <c r="K277" s="1">
        <v>431531</v>
      </c>
      <c r="L277" s="1" t="s">
        <v>42</v>
      </c>
      <c r="M277" s="1" t="s">
        <v>142</v>
      </c>
      <c r="N277" s="1" t="s">
        <v>59</v>
      </c>
      <c r="O277" s="1" t="s">
        <v>113</v>
      </c>
      <c r="P277" s="1" t="s">
        <v>46</v>
      </c>
      <c r="Q277" s="1">
        <v>0</v>
      </c>
      <c r="R277" s="1">
        <v>-33600</v>
      </c>
      <c r="S277" s="2">
        <v>42022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78</v>
      </c>
      <c r="Y277" s="1" t="s">
        <v>88</v>
      </c>
      <c r="Z277" s="1" t="s">
        <v>442</v>
      </c>
      <c r="AA277" s="1">
        <v>17</v>
      </c>
      <c r="AB277" s="1">
        <v>3</v>
      </c>
      <c r="AC277" s="1" t="s">
        <v>80</v>
      </c>
      <c r="AD277" s="1">
        <v>0</v>
      </c>
      <c r="AE277" s="1">
        <v>1</v>
      </c>
      <c r="AF277" s="1" t="s">
        <v>63</v>
      </c>
      <c r="AG277" s="1">
        <v>70600</v>
      </c>
      <c r="AH277" s="1">
        <v>7060</v>
      </c>
      <c r="AI277" s="1">
        <v>14120</v>
      </c>
      <c r="AJ277" s="1">
        <v>49420</v>
      </c>
      <c r="AK277" s="1" t="s">
        <v>215</v>
      </c>
      <c r="AL277" s="1" t="s">
        <v>216</v>
      </c>
      <c r="AM277" s="1">
        <v>2013</v>
      </c>
      <c r="AN277" s="1" t="s">
        <v>57</v>
      </c>
      <c r="AO277">
        <f t="shared" si="10"/>
        <v>0</v>
      </c>
    </row>
    <row r="278" spans="2:41" x14ac:dyDescent="0.25">
      <c r="B278" s="1">
        <v>244</v>
      </c>
      <c r="C278" s="1">
        <v>40</v>
      </c>
      <c r="D278" s="1">
        <v>226725</v>
      </c>
      <c r="E278" s="2">
        <v>36383</v>
      </c>
      <c r="F278" s="1" t="s">
        <v>58</v>
      </c>
      <c r="G278" s="1" t="s">
        <v>92</v>
      </c>
      <c r="H278" s="1">
        <v>2000</v>
      </c>
      <c r="I278" s="1">
        <v>1304.67</v>
      </c>
      <c r="J278" s="1">
        <v>7000000</v>
      </c>
      <c r="K278" s="1">
        <v>605408</v>
      </c>
      <c r="L278" s="1" t="s">
        <v>42</v>
      </c>
      <c r="M278" s="1" t="s">
        <v>125</v>
      </c>
      <c r="N278" s="1" t="s">
        <v>85</v>
      </c>
      <c r="O278" s="1" t="s">
        <v>107</v>
      </c>
      <c r="P278" s="1" t="s">
        <v>61</v>
      </c>
      <c r="Q278" s="1">
        <v>0</v>
      </c>
      <c r="R278" s="1">
        <v>-45000</v>
      </c>
      <c r="S278" s="2">
        <v>42014</v>
      </c>
      <c r="T278" s="1" t="s">
        <v>76</v>
      </c>
      <c r="U278" s="1" t="s">
        <v>48</v>
      </c>
      <c r="V278" s="1" t="s">
        <v>64</v>
      </c>
      <c r="W278" s="1" t="s">
        <v>50</v>
      </c>
      <c r="X278" s="1" t="s">
        <v>51</v>
      </c>
      <c r="Y278" s="1" t="s">
        <v>123</v>
      </c>
      <c r="Z278" s="1" t="s">
        <v>443</v>
      </c>
      <c r="AA278" s="1">
        <v>5</v>
      </c>
      <c r="AB278" s="1">
        <v>3</v>
      </c>
      <c r="AC278" s="1" t="s">
        <v>63</v>
      </c>
      <c r="AD278" s="1">
        <v>1</v>
      </c>
      <c r="AE278" s="1">
        <v>1</v>
      </c>
      <c r="AF278" s="1" t="s">
        <v>63</v>
      </c>
      <c r="AG278" s="1">
        <v>61490</v>
      </c>
      <c r="AH278" s="1">
        <v>5590</v>
      </c>
      <c r="AI278" s="1">
        <v>11180</v>
      </c>
      <c r="AJ278" s="1">
        <v>44720</v>
      </c>
      <c r="AK278" s="1" t="s">
        <v>81</v>
      </c>
      <c r="AL278" s="1" t="s">
        <v>82</v>
      </c>
      <c r="AM278" s="1">
        <v>2001</v>
      </c>
      <c r="AN278" s="1" t="s">
        <v>83</v>
      </c>
      <c r="AO278">
        <f t="shared" si="10"/>
        <v>0</v>
      </c>
    </row>
    <row r="279" spans="2:41" x14ac:dyDescent="0.25">
      <c r="B279" s="1">
        <v>84</v>
      </c>
      <c r="C279" s="1">
        <v>30</v>
      </c>
      <c r="D279" s="1">
        <v>942504</v>
      </c>
      <c r="E279" s="2">
        <v>37788</v>
      </c>
      <c r="F279" s="1" t="s">
        <v>84</v>
      </c>
      <c r="G279" s="1" t="s">
        <v>92</v>
      </c>
      <c r="H279" s="1">
        <v>2000</v>
      </c>
      <c r="I279" s="1">
        <v>1035.79</v>
      </c>
      <c r="J279" s="1">
        <v>0</v>
      </c>
      <c r="K279" s="1">
        <v>457551</v>
      </c>
      <c r="L279" s="1" t="s">
        <v>71</v>
      </c>
      <c r="M279" s="1" t="s">
        <v>43</v>
      </c>
      <c r="N279" s="1" t="s">
        <v>136</v>
      </c>
      <c r="O279" s="1" t="s">
        <v>171</v>
      </c>
      <c r="P279" s="1" t="s">
        <v>120</v>
      </c>
      <c r="Q279" s="1">
        <v>44400</v>
      </c>
      <c r="R279" s="1">
        <v>-51500</v>
      </c>
      <c r="S279" s="2">
        <v>42034</v>
      </c>
      <c r="T279" s="1" t="s">
        <v>47</v>
      </c>
      <c r="U279" s="1" t="s">
        <v>48</v>
      </c>
      <c r="V279" s="1" t="s">
        <v>64</v>
      </c>
      <c r="W279" s="1" t="s">
        <v>50</v>
      </c>
      <c r="X279" s="1" t="s">
        <v>51</v>
      </c>
      <c r="Y279" s="1" t="s">
        <v>128</v>
      </c>
      <c r="Z279" s="1" t="s">
        <v>444</v>
      </c>
      <c r="AA279" s="1">
        <v>9</v>
      </c>
      <c r="AB279" s="1">
        <v>1</v>
      </c>
      <c r="AC279" s="1" t="s">
        <v>80</v>
      </c>
      <c r="AD279" s="1">
        <v>1</v>
      </c>
      <c r="AE279" s="1">
        <v>0</v>
      </c>
      <c r="AF279" s="1" t="s">
        <v>54</v>
      </c>
      <c r="AG279" s="1">
        <v>57640</v>
      </c>
      <c r="AH279" s="1">
        <v>5240</v>
      </c>
      <c r="AI279" s="1">
        <v>10480</v>
      </c>
      <c r="AJ279" s="1">
        <v>41920</v>
      </c>
      <c r="AK279" s="1" t="s">
        <v>215</v>
      </c>
      <c r="AL279" s="1" t="s">
        <v>216</v>
      </c>
      <c r="AM279" s="1">
        <v>2010</v>
      </c>
      <c r="AN279" s="1" t="s">
        <v>83</v>
      </c>
      <c r="AO279">
        <f t="shared" si="10"/>
        <v>0</v>
      </c>
    </row>
    <row r="280" spans="2:41" x14ac:dyDescent="0.25">
      <c r="B280" s="1">
        <v>394</v>
      </c>
      <c r="C280" s="1">
        <v>57</v>
      </c>
      <c r="D280" s="1">
        <v>395572</v>
      </c>
      <c r="E280" s="2">
        <v>36249</v>
      </c>
      <c r="F280" s="1" t="s">
        <v>84</v>
      </c>
      <c r="G280" s="1" t="s">
        <v>41</v>
      </c>
      <c r="H280" s="1">
        <v>500</v>
      </c>
      <c r="I280" s="1">
        <v>1401.2</v>
      </c>
      <c r="J280" s="1">
        <v>0</v>
      </c>
      <c r="K280" s="1">
        <v>619892</v>
      </c>
      <c r="L280" s="1" t="s">
        <v>71</v>
      </c>
      <c r="M280" s="1" t="s">
        <v>132</v>
      </c>
      <c r="N280" s="1" t="s">
        <v>44</v>
      </c>
      <c r="O280" s="1" t="s">
        <v>147</v>
      </c>
      <c r="P280" s="1" t="s">
        <v>75</v>
      </c>
      <c r="Q280" s="1">
        <v>51500</v>
      </c>
      <c r="R280" s="1">
        <v>0</v>
      </c>
      <c r="S280" s="2">
        <v>42029</v>
      </c>
      <c r="T280" s="1" t="s">
        <v>62</v>
      </c>
      <c r="U280" s="1" t="s">
        <v>63</v>
      </c>
      <c r="V280" s="1" t="s">
        <v>213</v>
      </c>
      <c r="W280" s="1" t="s">
        <v>50</v>
      </c>
      <c r="X280" s="1" t="s">
        <v>122</v>
      </c>
      <c r="Y280" s="1" t="s">
        <v>123</v>
      </c>
      <c r="Z280" s="1" t="s">
        <v>445</v>
      </c>
      <c r="AA280" s="1">
        <v>9</v>
      </c>
      <c r="AB280" s="1">
        <v>1</v>
      </c>
      <c r="AC280" s="1" t="s">
        <v>80</v>
      </c>
      <c r="AD280" s="1">
        <v>1</v>
      </c>
      <c r="AE280" s="1">
        <v>0</v>
      </c>
      <c r="AF280" s="1" t="s">
        <v>80</v>
      </c>
      <c r="AG280" s="1">
        <v>6890</v>
      </c>
      <c r="AH280" s="1">
        <v>1060</v>
      </c>
      <c r="AI280" s="1">
        <v>1060</v>
      </c>
      <c r="AJ280" s="1">
        <v>4770</v>
      </c>
      <c r="AK280" s="1" t="s">
        <v>110</v>
      </c>
      <c r="AL280" s="1" t="s">
        <v>111</v>
      </c>
      <c r="AM280" s="1">
        <v>1999</v>
      </c>
      <c r="AN280" s="1" t="s">
        <v>83</v>
      </c>
      <c r="AO280">
        <f t="shared" si="10"/>
        <v>0</v>
      </c>
    </row>
    <row r="281" spans="2:41" x14ac:dyDescent="0.25">
      <c r="B281" s="1">
        <v>246</v>
      </c>
      <c r="C281" s="1">
        <v>45</v>
      </c>
      <c r="D281" s="1">
        <v>889883</v>
      </c>
      <c r="E281" s="2">
        <v>36194</v>
      </c>
      <c r="F281" s="1" t="s">
        <v>84</v>
      </c>
      <c r="G281" s="1" t="s">
        <v>41</v>
      </c>
      <c r="H281" s="1">
        <v>1000</v>
      </c>
      <c r="I281" s="1">
        <v>1665.45</v>
      </c>
      <c r="J281" s="1">
        <v>0</v>
      </c>
      <c r="K281" s="1">
        <v>445853</v>
      </c>
      <c r="L281" s="1" t="s">
        <v>42</v>
      </c>
      <c r="M281" s="1" t="s">
        <v>162</v>
      </c>
      <c r="N281" s="1" t="s">
        <v>59</v>
      </c>
      <c r="O281" s="1" t="s">
        <v>150</v>
      </c>
      <c r="P281" s="1" t="s">
        <v>120</v>
      </c>
      <c r="Q281" s="1">
        <v>34400</v>
      </c>
      <c r="R281" s="1">
        <v>-33100</v>
      </c>
      <c r="S281" s="2">
        <v>42033</v>
      </c>
      <c r="T281" s="1" t="s">
        <v>76</v>
      </c>
      <c r="U281" s="1" t="s">
        <v>48</v>
      </c>
      <c r="V281" s="1" t="s">
        <v>49</v>
      </c>
      <c r="W281" s="1" t="s">
        <v>100</v>
      </c>
      <c r="X281" s="1" t="s">
        <v>176</v>
      </c>
      <c r="Y281" s="1" t="s">
        <v>52</v>
      </c>
      <c r="Z281" s="1" t="s">
        <v>446</v>
      </c>
      <c r="AA281" s="1">
        <v>9</v>
      </c>
      <c r="AB281" s="1">
        <v>3</v>
      </c>
      <c r="AC281" s="1" t="s">
        <v>63</v>
      </c>
      <c r="AD281" s="1">
        <v>2</v>
      </c>
      <c r="AE281" s="1">
        <v>2</v>
      </c>
      <c r="AF281" s="1" t="s">
        <v>63</v>
      </c>
      <c r="AG281" s="1">
        <v>53280</v>
      </c>
      <c r="AH281" s="1">
        <v>11840</v>
      </c>
      <c r="AI281" s="1">
        <v>5920</v>
      </c>
      <c r="AJ281" s="1">
        <v>35520</v>
      </c>
      <c r="AK281" s="1" t="s">
        <v>116</v>
      </c>
      <c r="AL281" s="1" t="s">
        <v>117</v>
      </c>
      <c r="AM281" s="1">
        <v>2006</v>
      </c>
      <c r="AN281" s="1" t="s">
        <v>57</v>
      </c>
      <c r="AO281">
        <f t="shared" si="10"/>
        <v>0</v>
      </c>
    </row>
    <row r="282" spans="2:41" x14ac:dyDescent="0.25">
      <c r="B282" s="1">
        <v>35</v>
      </c>
      <c r="C282" s="1">
        <v>29</v>
      </c>
      <c r="D282" s="1">
        <v>818167</v>
      </c>
      <c r="E282" s="2">
        <v>40780</v>
      </c>
      <c r="F282" s="1" t="s">
        <v>58</v>
      </c>
      <c r="G282" s="1" t="s">
        <v>92</v>
      </c>
      <c r="H282" s="1">
        <v>2000</v>
      </c>
      <c r="I282" s="1">
        <v>653.66</v>
      </c>
      <c r="J282" s="1">
        <v>0</v>
      </c>
      <c r="K282" s="1">
        <v>475483</v>
      </c>
      <c r="L282" s="1" t="s">
        <v>71</v>
      </c>
      <c r="M282" s="1" t="s">
        <v>162</v>
      </c>
      <c r="N282" s="1" t="s">
        <v>160</v>
      </c>
      <c r="O282" s="1" t="s">
        <v>182</v>
      </c>
      <c r="P282" s="1" t="s">
        <v>86</v>
      </c>
      <c r="Q282" s="1">
        <v>52100</v>
      </c>
      <c r="R282" s="1">
        <v>-46900</v>
      </c>
      <c r="S282" s="2">
        <v>42059</v>
      </c>
      <c r="T282" s="1" t="s">
        <v>76</v>
      </c>
      <c r="U282" s="1" t="s">
        <v>77</v>
      </c>
      <c r="V282" s="1" t="s">
        <v>64</v>
      </c>
      <c r="W282" s="1" t="s">
        <v>100</v>
      </c>
      <c r="X282" s="1" t="s">
        <v>51</v>
      </c>
      <c r="Y282" s="1" t="s">
        <v>103</v>
      </c>
      <c r="Z282" s="1" t="s">
        <v>447</v>
      </c>
      <c r="AA282" s="1">
        <v>22</v>
      </c>
      <c r="AB282" s="1">
        <v>3</v>
      </c>
      <c r="AC282" s="1" t="s">
        <v>80</v>
      </c>
      <c r="AD282" s="1">
        <v>0</v>
      </c>
      <c r="AE282" s="1">
        <v>0</v>
      </c>
      <c r="AF282" s="1" t="s">
        <v>63</v>
      </c>
      <c r="AG282" s="1">
        <v>78300</v>
      </c>
      <c r="AH282" s="1">
        <v>15660</v>
      </c>
      <c r="AI282" s="1">
        <v>7830</v>
      </c>
      <c r="AJ282" s="1">
        <v>54810</v>
      </c>
      <c r="AK282" s="1" t="s">
        <v>188</v>
      </c>
      <c r="AL282" s="1" t="s">
        <v>204</v>
      </c>
      <c r="AM282" s="1">
        <v>2009</v>
      </c>
      <c r="AN282" s="1" t="s">
        <v>83</v>
      </c>
      <c r="AO282">
        <f t="shared" si="10"/>
        <v>0</v>
      </c>
    </row>
    <row r="283" spans="2:41" x14ac:dyDescent="0.25">
      <c r="B283" s="1">
        <v>156</v>
      </c>
      <c r="C283" s="1">
        <v>37</v>
      </c>
      <c r="D283" s="1">
        <v>277767</v>
      </c>
      <c r="E283" s="2">
        <v>40357</v>
      </c>
      <c r="F283" s="1" t="s">
        <v>40</v>
      </c>
      <c r="G283" s="1" t="s">
        <v>70</v>
      </c>
      <c r="H283" s="1">
        <v>500</v>
      </c>
      <c r="I283" s="1">
        <v>1080.1300000000001</v>
      </c>
      <c r="J283" s="1">
        <v>0</v>
      </c>
      <c r="K283" s="1">
        <v>606290</v>
      </c>
      <c r="L283" s="1" t="s">
        <v>42</v>
      </c>
      <c r="M283" s="1" t="s">
        <v>93</v>
      </c>
      <c r="N283" s="1" t="s">
        <v>136</v>
      </c>
      <c r="O283" s="1" t="s">
        <v>60</v>
      </c>
      <c r="P283" s="1" t="s">
        <v>61</v>
      </c>
      <c r="Q283" s="1">
        <v>0</v>
      </c>
      <c r="R283" s="1">
        <v>-61000</v>
      </c>
      <c r="S283" s="2">
        <v>42008</v>
      </c>
      <c r="T283" s="1" t="s">
        <v>76</v>
      </c>
      <c r="U283" s="1" t="s">
        <v>77</v>
      </c>
      <c r="V283" s="1" t="s">
        <v>49</v>
      </c>
      <c r="W283" s="1" t="s">
        <v>137</v>
      </c>
      <c r="X283" s="1" t="s">
        <v>176</v>
      </c>
      <c r="Y283" s="1" t="s">
        <v>103</v>
      </c>
      <c r="Z283" s="1" t="s">
        <v>448</v>
      </c>
      <c r="AA283" s="1">
        <v>15</v>
      </c>
      <c r="AB283" s="1">
        <v>3</v>
      </c>
      <c r="AC283" s="1" t="s">
        <v>54</v>
      </c>
      <c r="AD283" s="1">
        <v>0</v>
      </c>
      <c r="AE283" s="1">
        <v>3</v>
      </c>
      <c r="AF283" s="1" t="s">
        <v>80</v>
      </c>
      <c r="AG283" s="1">
        <v>41490</v>
      </c>
      <c r="AH283" s="1">
        <v>4610</v>
      </c>
      <c r="AI283" s="1">
        <v>4610</v>
      </c>
      <c r="AJ283" s="1">
        <v>32270</v>
      </c>
      <c r="AK283" s="1" t="s">
        <v>105</v>
      </c>
      <c r="AL283" s="1" t="s">
        <v>106</v>
      </c>
      <c r="AM283" s="1">
        <v>2001</v>
      </c>
      <c r="AN283" s="1" t="s">
        <v>83</v>
      </c>
      <c r="AO283">
        <f t="shared" si="10"/>
        <v>0</v>
      </c>
    </row>
    <row r="284" spans="2:41" x14ac:dyDescent="0.25">
      <c r="B284" s="1">
        <v>195</v>
      </c>
      <c r="C284" s="1">
        <v>36</v>
      </c>
      <c r="D284" s="1">
        <v>842618</v>
      </c>
      <c r="E284" s="2">
        <v>37201</v>
      </c>
      <c r="F284" s="1" t="s">
        <v>58</v>
      </c>
      <c r="G284" s="1" t="s">
        <v>70</v>
      </c>
      <c r="H284" s="1">
        <v>2000</v>
      </c>
      <c r="I284" s="1">
        <v>1346.18</v>
      </c>
      <c r="J284" s="1">
        <v>0</v>
      </c>
      <c r="K284" s="1">
        <v>611852</v>
      </c>
      <c r="L284" s="1" t="s">
        <v>71</v>
      </c>
      <c r="M284" s="1" t="s">
        <v>93</v>
      </c>
      <c r="N284" s="1" t="s">
        <v>59</v>
      </c>
      <c r="O284" s="1" t="s">
        <v>119</v>
      </c>
      <c r="P284" s="1" t="s">
        <v>120</v>
      </c>
      <c r="Q284" s="1">
        <v>57800</v>
      </c>
      <c r="R284" s="1">
        <v>-53300</v>
      </c>
      <c r="S284" s="2">
        <v>42060</v>
      </c>
      <c r="T284" s="1" t="s">
        <v>76</v>
      </c>
      <c r="U284" s="1" t="s">
        <v>87</v>
      </c>
      <c r="V284" s="1" t="s">
        <v>108</v>
      </c>
      <c r="W284" s="1" t="s">
        <v>100</v>
      </c>
      <c r="X284" s="1" t="s">
        <v>51</v>
      </c>
      <c r="Y284" s="1" t="s">
        <v>123</v>
      </c>
      <c r="Z284" s="1" t="s">
        <v>449</v>
      </c>
      <c r="AA284" s="1">
        <v>14</v>
      </c>
      <c r="AB284" s="1">
        <v>3</v>
      </c>
      <c r="AC284" s="1" t="s">
        <v>54</v>
      </c>
      <c r="AD284" s="1">
        <v>2</v>
      </c>
      <c r="AE284" s="1">
        <v>3</v>
      </c>
      <c r="AF284" s="1" t="s">
        <v>54</v>
      </c>
      <c r="AG284" s="1">
        <v>68970</v>
      </c>
      <c r="AH284" s="1">
        <v>12540</v>
      </c>
      <c r="AI284" s="1">
        <v>6270</v>
      </c>
      <c r="AJ284" s="1">
        <v>50160</v>
      </c>
      <c r="AK284" s="1" t="s">
        <v>90</v>
      </c>
      <c r="AL284" s="1" t="s">
        <v>91</v>
      </c>
      <c r="AM284" s="1">
        <v>2007</v>
      </c>
      <c r="AN284" s="1" t="s">
        <v>83</v>
      </c>
      <c r="AO284">
        <f t="shared" si="10"/>
        <v>0</v>
      </c>
    </row>
    <row r="285" spans="2:41" x14ac:dyDescent="0.25">
      <c r="B285" s="1">
        <v>369</v>
      </c>
      <c r="C285" s="1">
        <v>55</v>
      </c>
      <c r="D285" s="1">
        <v>577810</v>
      </c>
      <c r="E285" s="2">
        <v>41379</v>
      </c>
      <c r="F285" s="1" t="s">
        <v>40</v>
      </c>
      <c r="G285" s="1" t="s">
        <v>41</v>
      </c>
      <c r="H285" s="1">
        <v>2000</v>
      </c>
      <c r="I285" s="1">
        <v>1589.54</v>
      </c>
      <c r="J285" s="1">
        <v>0</v>
      </c>
      <c r="K285" s="1">
        <v>444734</v>
      </c>
      <c r="L285" s="1" t="s">
        <v>42</v>
      </c>
      <c r="M285" s="1" t="s">
        <v>142</v>
      </c>
      <c r="N285" s="1" t="s">
        <v>160</v>
      </c>
      <c r="O285" s="1" t="s">
        <v>119</v>
      </c>
      <c r="P285" s="1" t="s">
        <v>46</v>
      </c>
      <c r="Q285" s="1">
        <v>55400</v>
      </c>
      <c r="R285" s="1">
        <v>0</v>
      </c>
      <c r="S285" s="2">
        <v>42031</v>
      </c>
      <c r="T285" s="1" t="s">
        <v>76</v>
      </c>
      <c r="U285" s="1" t="s">
        <v>77</v>
      </c>
      <c r="V285" s="1" t="s">
        <v>64</v>
      </c>
      <c r="W285" s="1" t="s">
        <v>50</v>
      </c>
      <c r="X285" s="1" t="s">
        <v>65</v>
      </c>
      <c r="Y285" s="1" t="s">
        <v>88</v>
      </c>
      <c r="Z285" s="1" t="s">
        <v>450</v>
      </c>
      <c r="AA285" s="1">
        <v>6</v>
      </c>
      <c r="AB285" s="1">
        <v>3</v>
      </c>
      <c r="AC285" s="1" t="s">
        <v>63</v>
      </c>
      <c r="AD285" s="1">
        <v>2</v>
      </c>
      <c r="AE285" s="1">
        <v>0</v>
      </c>
      <c r="AF285" s="1" t="s">
        <v>54</v>
      </c>
      <c r="AG285" s="1">
        <v>85300</v>
      </c>
      <c r="AH285" s="1">
        <v>17060</v>
      </c>
      <c r="AI285" s="1">
        <v>8530</v>
      </c>
      <c r="AJ285" s="1">
        <v>59710</v>
      </c>
      <c r="AK285" s="1" t="s">
        <v>116</v>
      </c>
      <c r="AL285" s="1" t="s">
        <v>141</v>
      </c>
      <c r="AM285" s="1">
        <v>2003</v>
      </c>
      <c r="AN285" s="1" t="s">
        <v>83</v>
      </c>
      <c r="AO285">
        <f t="shared" si="10"/>
        <v>0</v>
      </c>
    </row>
    <row r="286" spans="2:41" x14ac:dyDescent="0.25">
      <c r="B286" s="1">
        <v>271</v>
      </c>
      <c r="C286" s="1">
        <v>40</v>
      </c>
      <c r="D286" s="1">
        <v>873114</v>
      </c>
      <c r="E286" s="2">
        <v>35040</v>
      </c>
      <c r="F286" s="1" t="s">
        <v>84</v>
      </c>
      <c r="G286" s="1" t="s">
        <v>70</v>
      </c>
      <c r="H286" s="1">
        <v>1000</v>
      </c>
      <c r="I286" s="1">
        <v>1251.6500000000001</v>
      </c>
      <c r="J286" s="1">
        <v>0</v>
      </c>
      <c r="K286" s="1">
        <v>433683</v>
      </c>
      <c r="L286" s="1" t="s">
        <v>71</v>
      </c>
      <c r="M286" s="1" t="s">
        <v>93</v>
      </c>
      <c r="N286" s="1" t="s">
        <v>112</v>
      </c>
      <c r="O286" s="1" t="s">
        <v>119</v>
      </c>
      <c r="P286" s="1" t="s">
        <v>120</v>
      </c>
      <c r="Q286" s="1">
        <v>71200</v>
      </c>
      <c r="R286" s="1">
        <v>0</v>
      </c>
      <c r="S286" s="2">
        <v>42054</v>
      </c>
      <c r="T286" s="1" t="s">
        <v>139</v>
      </c>
      <c r="U286" s="1" t="s">
        <v>63</v>
      </c>
      <c r="V286" s="1" t="s">
        <v>64</v>
      </c>
      <c r="W286" s="1" t="s">
        <v>94</v>
      </c>
      <c r="X286" s="1" t="s">
        <v>78</v>
      </c>
      <c r="Y286" s="1" t="s">
        <v>123</v>
      </c>
      <c r="Z286" s="1" t="s">
        <v>451</v>
      </c>
      <c r="AA286" s="1">
        <v>6</v>
      </c>
      <c r="AB286" s="1">
        <v>1</v>
      </c>
      <c r="AC286" s="1" t="s">
        <v>80</v>
      </c>
      <c r="AD286" s="1">
        <v>0</v>
      </c>
      <c r="AE286" s="1">
        <v>0</v>
      </c>
      <c r="AF286" s="1" t="s">
        <v>80</v>
      </c>
      <c r="AG286" s="1">
        <v>3080</v>
      </c>
      <c r="AH286" s="1">
        <v>560</v>
      </c>
      <c r="AI286" s="1">
        <v>280</v>
      </c>
      <c r="AJ286" s="1">
        <v>2240</v>
      </c>
      <c r="AK286" s="1" t="s">
        <v>110</v>
      </c>
      <c r="AL286" s="1" t="s">
        <v>135</v>
      </c>
      <c r="AM286" s="1">
        <v>2012</v>
      </c>
      <c r="AN286" s="1" t="s">
        <v>83</v>
      </c>
      <c r="AO286">
        <f t="shared" si="10"/>
        <v>0</v>
      </c>
    </row>
    <row r="287" spans="2:41" x14ac:dyDescent="0.25">
      <c r="B287" s="1">
        <v>332</v>
      </c>
      <c r="C287" s="1">
        <v>47</v>
      </c>
      <c r="D287" s="1">
        <v>994538</v>
      </c>
      <c r="E287" s="2">
        <v>33543</v>
      </c>
      <c r="F287" s="1" t="s">
        <v>84</v>
      </c>
      <c r="G287" s="1" t="s">
        <v>70</v>
      </c>
      <c r="H287" s="1">
        <v>2000</v>
      </c>
      <c r="I287" s="1">
        <v>1083.01</v>
      </c>
      <c r="J287" s="1">
        <v>0</v>
      </c>
      <c r="K287" s="1">
        <v>448882</v>
      </c>
      <c r="L287" s="1" t="s">
        <v>42</v>
      </c>
      <c r="M287" s="1" t="s">
        <v>43</v>
      </c>
      <c r="N287" s="1" t="s">
        <v>44</v>
      </c>
      <c r="O287" s="1" t="s">
        <v>166</v>
      </c>
      <c r="P287" s="1" t="s">
        <v>61</v>
      </c>
      <c r="Q287" s="1">
        <v>91900</v>
      </c>
      <c r="R287" s="1">
        <v>0</v>
      </c>
      <c r="S287" s="2">
        <v>42035</v>
      </c>
      <c r="T287" s="1" t="s">
        <v>76</v>
      </c>
      <c r="U287" s="1" t="s">
        <v>87</v>
      </c>
      <c r="V287" s="1" t="s">
        <v>49</v>
      </c>
      <c r="W287" s="1" t="s">
        <v>50</v>
      </c>
      <c r="X287" s="1" t="s">
        <v>114</v>
      </c>
      <c r="Y287" s="1" t="s">
        <v>88</v>
      </c>
      <c r="Z287" s="1" t="s">
        <v>452</v>
      </c>
      <c r="AA287" s="1">
        <v>22</v>
      </c>
      <c r="AB287" s="1">
        <v>4</v>
      </c>
      <c r="AC287" s="1" t="s">
        <v>54</v>
      </c>
      <c r="AD287" s="1">
        <v>2</v>
      </c>
      <c r="AE287" s="1">
        <v>0</v>
      </c>
      <c r="AF287" s="1" t="s">
        <v>63</v>
      </c>
      <c r="AG287" s="1">
        <v>71760</v>
      </c>
      <c r="AH287" s="1">
        <v>11040</v>
      </c>
      <c r="AI287" s="1">
        <v>11040</v>
      </c>
      <c r="AJ287" s="1">
        <v>49680</v>
      </c>
      <c r="AK287" s="1" t="s">
        <v>198</v>
      </c>
      <c r="AL287" s="1" t="s">
        <v>376</v>
      </c>
      <c r="AM287" s="1">
        <v>2010</v>
      </c>
      <c r="AN287" s="1" t="s">
        <v>57</v>
      </c>
      <c r="AO287">
        <f t="shared" si="10"/>
        <v>0</v>
      </c>
    </row>
    <row r="288" spans="2:41" x14ac:dyDescent="0.25">
      <c r="B288" s="1">
        <v>107</v>
      </c>
      <c r="C288" s="1">
        <v>26</v>
      </c>
      <c r="D288" s="1">
        <v>727792</v>
      </c>
      <c r="E288" s="2">
        <v>41778</v>
      </c>
      <c r="F288" s="1" t="s">
        <v>40</v>
      </c>
      <c r="G288" s="1" t="s">
        <v>70</v>
      </c>
      <c r="H288" s="1">
        <v>500</v>
      </c>
      <c r="I288" s="1">
        <v>974.59</v>
      </c>
      <c r="J288" s="1">
        <v>0</v>
      </c>
      <c r="K288" s="1">
        <v>466838</v>
      </c>
      <c r="L288" s="1" t="s">
        <v>71</v>
      </c>
      <c r="M288" s="1" t="s">
        <v>162</v>
      </c>
      <c r="N288" s="1" t="s">
        <v>85</v>
      </c>
      <c r="O288" s="1" t="s">
        <v>133</v>
      </c>
      <c r="P288" s="1" t="s">
        <v>120</v>
      </c>
      <c r="Q288" s="1">
        <v>62800</v>
      </c>
      <c r="R288" s="1">
        <v>0</v>
      </c>
      <c r="S288" s="2">
        <v>42022</v>
      </c>
      <c r="T288" s="1" t="s">
        <v>76</v>
      </c>
      <c r="U288" s="1" t="s">
        <v>77</v>
      </c>
      <c r="V288" s="1" t="s">
        <v>64</v>
      </c>
      <c r="W288" s="1" t="s">
        <v>137</v>
      </c>
      <c r="X288" s="1" t="s">
        <v>78</v>
      </c>
      <c r="Y288" s="1" t="s">
        <v>88</v>
      </c>
      <c r="Z288" s="1" t="s">
        <v>453</v>
      </c>
      <c r="AA288" s="1">
        <v>14</v>
      </c>
      <c r="AB288" s="1">
        <v>3</v>
      </c>
      <c r="AC288" s="1" t="s">
        <v>63</v>
      </c>
      <c r="AD288" s="1">
        <v>1</v>
      </c>
      <c r="AE288" s="1">
        <v>0</v>
      </c>
      <c r="AF288" s="1" t="s">
        <v>80</v>
      </c>
      <c r="AG288" s="1">
        <v>59700</v>
      </c>
      <c r="AH288" s="1">
        <v>11940</v>
      </c>
      <c r="AI288" s="1">
        <v>11940</v>
      </c>
      <c r="AJ288" s="1">
        <v>35820</v>
      </c>
      <c r="AK288" s="1" t="s">
        <v>105</v>
      </c>
      <c r="AL288" s="1" t="s">
        <v>288</v>
      </c>
      <c r="AM288" s="1">
        <v>2002</v>
      </c>
      <c r="AN288" s="1" t="s">
        <v>83</v>
      </c>
      <c r="AO288">
        <f t="shared" si="10"/>
        <v>0</v>
      </c>
    </row>
    <row r="289" spans="2:41" x14ac:dyDescent="0.25">
      <c r="B289" s="1">
        <v>217</v>
      </c>
      <c r="C289" s="1">
        <v>39</v>
      </c>
      <c r="D289" s="1">
        <v>522506</v>
      </c>
      <c r="E289" s="2">
        <v>33678</v>
      </c>
      <c r="F289" s="1" t="s">
        <v>84</v>
      </c>
      <c r="G289" s="1" t="s">
        <v>92</v>
      </c>
      <c r="H289" s="1">
        <v>2000</v>
      </c>
      <c r="I289" s="1">
        <v>1399.85</v>
      </c>
      <c r="J289" s="1">
        <v>0</v>
      </c>
      <c r="K289" s="1">
        <v>605490</v>
      </c>
      <c r="L289" s="1" t="s">
        <v>71</v>
      </c>
      <c r="M289" s="1" t="s">
        <v>125</v>
      </c>
      <c r="N289" s="1" t="s">
        <v>112</v>
      </c>
      <c r="O289" s="1" t="s">
        <v>133</v>
      </c>
      <c r="P289" s="1" t="s">
        <v>61</v>
      </c>
      <c r="Q289" s="1">
        <v>49900</v>
      </c>
      <c r="R289" s="1">
        <v>-19800</v>
      </c>
      <c r="S289" s="2">
        <v>42014</v>
      </c>
      <c r="T289" s="1" t="s">
        <v>76</v>
      </c>
      <c r="U289" s="1" t="s">
        <v>87</v>
      </c>
      <c r="V289" s="1" t="s">
        <v>64</v>
      </c>
      <c r="W289" s="1" t="s">
        <v>100</v>
      </c>
      <c r="X289" s="1" t="s">
        <v>78</v>
      </c>
      <c r="Y289" s="1" t="s">
        <v>52</v>
      </c>
      <c r="Z289" s="1" t="s">
        <v>454</v>
      </c>
      <c r="AA289" s="1">
        <v>16</v>
      </c>
      <c r="AB289" s="1">
        <v>3</v>
      </c>
      <c r="AC289" s="1" t="s">
        <v>80</v>
      </c>
      <c r="AD289" s="1">
        <v>0</v>
      </c>
      <c r="AE289" s="1">
        <v>2</v>
      </c>
      <c r="AF289" s="1" t="s">
        <v>63</v>
      </c>
      <c r="AG289" s="1">
        <v>64920</v>
      </c>
      <c r="AH289" s="1">
        <v>10820</v>
      </c>
      <c r="AI289" s="1">
        <v>10820</v>
      </c>
      <c r="AJ289" s="1">
        <v>43280</v>
      </c>
      <c r="AK289" s="1" t="s">
        <v>130</v>
      </c>
      <c r="AL289" s="1" t="s">
        <v>250</v>
      </c>
      <c r="AM289" s="1">
        <v>1997</v>
      </c>
      <c r="AN289" s="1" t="s">
        <v>83</v>
      </c>
      <c r="AO289">
        <f t="shared" si="10"/>
        <v>0</v>
      </c>
    </row>
    <row r="290" spans="2:41" x14ac:dyDescent="0.25">
      <c r="B290" s="1">
        <v>243</v>
      </c>
      <c r="C290" s="1">
        <v>43</v>
      </c>
      <c r="D290" s="1">
        <v>367595</v>
      </c>
      <c r="E290" s="2">
        <v>38751</v>
      </c>
      <c r="F290" s="1" t="s">
        <v>58</v>
      </c>
      <c r="G290" s="1" t="s">
        <v>92</v>
      </c>
      <c r="H290" s="1">
        <v>500</v>
      </c>
      <c r="I290" s="1">
        <v>1307.74</v>
      </c>
      <c r="J290" s="1">
        <v>0</v>
      </c>
      <c r="K290" s="1">
        <v>466137</v>
      </c>
      <c r="L290" s="1" t="s">
        <v>71</v>
      </c>
      <c r="M290" s="1" t="s">
        <v>93</v>
      </c>
      <c r="N290" s="1" t="s">
        <v>59</v>
      </c>
      <c r="O290" s="1" t="s">
        <v>74</v>
      </c>
      <c r="P290" s="1" t="s">
        <v>75</v>
      </c>
      <c r="Q290" s="1">
        <v>0</v>
      </c>
      <c r="R290" s="1">
        <v>-75700</v>
      </c>
      <c r="S290" s="2">
        <v>42032</v>
      </c>
      <c r="T290" s="1" t="s">
        <v>76</v>
      </c>
      <c r="U290" s="1" t="s">
        <v>87</v>
      </c>
      <c r="V290" s="1" t="s">
        <v>49</v>
      </c>
      <c r="W290" s="1" t="s">
        <v>137</v>
      </c>
      <c r="X290" s="1" t="s">
        <v>51</v>
      </c>
      <c r="Y290" s="1" t="s">
        <v>66</v>
      </c>
      <c r="Z290" s="1" t="s">
        <v>455</v>
      </c>
      <c r="AA290" s="1">
        <v>10</v>
      </c>
      <c r="AB290" s="1">
        <v>3</v>
      </c>
      <c r="AC290" s="1" t="s">
        <v>63</v>
      </c>
      <c r="AD290" s="1">
        <v>0</v>
      </c>
      <c r="AE290" s="1">
        <v>1</v>
      </c>
      <c r="AF290" s="1" t="s">
        <v>80</v>
      </c>
      <c r="AG290" s="1">
        <v>37530</v>
      </c>
      <c r="AH290" s="1">
        <v>4170</v>
      </c>
      <c r="AI290" s="1">
        <v>4170</v>
      </c>
      <c r="AJ290" s="1">
        <v>29190</v>
      </c>
      <c r="AK290" s="1" t="s">
        <v>198</v>
      </c>
      <c r="AL290" s="1" t="s">
        <v>199</v>
      </c>
      <c r="AM290" s="1">
        <v>2008</v>
      </c>
      <c r="AN290" s="1" t="s">
        <v>83</v>
      </c>
      <c r="AO290">
        <f t="shared" si="10"/>
        <v>0</v>
      </c>
    </row>
    <row r="291" spans="2:41" x14ac:dyDescent="0.25">
      <c r="B291" s="1">
        <v>296</v>
      </c>
      <c r="C291" s="1">
        <v>42</v>
      </c>
      <c r="D291" s="1">
        <v>586104</v>
      </c>
      <c r="E291" s="2">
        <v>37696</v>
      </c>
      <c r="F291" s="1" t="s">
        <v>58</v>
      </c>
      <c r="G291" s="1" t="s">
        <v>41</v>
      </c>
      <c r="H291" s="1">
        <v>2000</v>
      </c>
      <c r="I291" s="1">
        <v>1219.27</v>
      </c>
      <c r="J291" s="1">
        <v>0</v>
      </c>
      <c r="K291" s="1">
        <v>466970</v>
      </c>
      <c r="L291" s="1" t="s">
        <v>42</v>
      </c>
      <c r="M291" s="1" t="s">
        <v>93</v>
      </c>
      <c r="N291" s="1" t="s">
        <v>98</v>
      </c>
      <c r="O291" s="1" t="s">
        <v>166</v>
      </c>
      <c r="P291" s="1" t="s">
        <v>46</v>
      </c>
      <c r="Q291" s="1">
        <v>53100</v>
      </c>
      <c r="R291" s="1">
        <v>-63400</v>
      </c>
      <c r="S291" s="2">
        <v>42051</v>
      </c>
      <c r="T291" s="1" t="s">
        <v>76</v>
      </c>
      <c r="U291" s="1" t="s">
        <v>48</v>
      </c>
      <c r="V291" s="1" t="s">
        <v>108</v>
      </c>
      <c r="W291" s="1" t="s">
        <v>137</v>
      </c>
      <c r="X291" s="1" t="s">
        <v>114</v>
      </c>
      <c r="Y291" s="1" t="s">
        <v>52</v>
      </c>
      <c r="Z291" s="1" t="s">
        <v>456</v>
      </c>
      <c r="AA291" s="1">
        <v>9</v>
      </c>
      <c r="AB291" s="1">
        <v>3</v>
      </c>
      <c r="AC291" s="1" t="s">
        <v>54</v>
      </c>
      <c r="AD291" s="1">
        <v>1</v>
      </c>
      <c r="AE291" s="1">
        <v>2</v>
      </c>
      <c r="AF291" s="1" t="s">
        <v>80</v>
      </c>
      <c r="AG291" s="1">
        <v>64080</v>
      </c>
      <c r="AH291" s="1">
        <v>7120</v>
      </c>
      <c r="AI291" s="1">
        <v>7120</v>
      </c>
      <c r="AJ291" s="1">
        <v>49840</v>
      </c>
      <c r="AK291" s="1" t="s">
        <v>55</v>
      </c>
      <c r="AL291" s="1">
        <v>93</v>
      </c>
      <c r="AM291" s="1">
        <v>2012</v>
      </c>
      <c r="AN291" s="1" t="s">
        <v>83</v>
      </c>
      <c r="AO291">
        <f t="shared" si="10"/>
        <v>0</v>
      </c>
    </row>
    <row r="292" spans="2:41" x14ac:dyDescent="0.25">
      <c r="B292" s="1">
        <v>264</v>
      </c>
      <c r="C292" s="1">
        <v>41</v>
      </c>
      <c r="D292" s="1">
        <v>424862</v>
      </c>
      <c r="E292" s="2">
        <v>37545</v>
      </c>
      <c r="F292" s="1" t="s">
        <v>40</v>
      </c>
      <c r="G292" s="1" t="s">
        <v>70</v>
      </c>
      <c r="H292" s="1">
        <v>500</v>
      </c>
      <c r="I292" s="1">
        <v>1411.3</v>
      </c>
      <c r="J292" s="1">
        <v>0</v>
      </c>
      <c r="K292" s="1">
        <v>474801</v>
      </c>
      <c r="L292" s="1" t="s">
        <v>42</v>
      </c>
      <c r="M292" s="1" t="s">
        <v>72</v>
      </c>
      <c r="N292" s="1" t="s">
        <v>102</v>
      </c>
      <c r="O292" s="1" t="s">
        <v>243</v>
      </c>
      <c r="P292" s="1" t="s">
        <v>86</v>
      </c>
      <c r="Q292" s="1">
        <v>55600</v>
      </c>
      <c r="R292" s="1">
        <v>0</v>
      </c>
      <c r="S292" s="2">
        <v>42043</v>
      </c>
      <c r="T292" s="1" t="s">
        <v>47</v>
      </c>
      <c r="U292" s="1" t="s">
        <v>77</v>
      </c>
      <c r="V292" s="1" t="s">
        <v>64</v>
      </c>
      <c r="W292" s="1" t="s">
        <v>121</v>
      </c>
      <c r="X292" s="1" t="s">
        <v>176</v>
      </c>
      <c r="Y292" s="1" t="s">
        <v>157</v>
      </c>
      <c r="Z292" s="1" t="s">
        <v>457</v>
      </c>
      <c r="AA292" s="1">
        <v>4</v>
      </c>
      <c r="AB292" s="1">
        <v>1</v>
      </c>
      <c r="AC292" s="1" t="s">
        <v>80</v>
      </c>
      <c r="AD292" s="1">
        <v>1</v>
      </c>
      <c r="AE292" s="1">
        <v>0</v>
      </c>
      <c r="AF292" s="1" t="s">
        <v>63</v>
      </c>
      <c r="AG292" s="1">
        <v>60390</v>
      </c>
      <c r="AH292" s="1">
        <v>10980</v>
      </c>
      <c r="AI292" s="1">
        <v>5490</v>
      </c>
      <c r="AJ292" s="1">
        <v>43920</v>
      </c>
      <c r="AK292" s="1" t="s">
        <v>188</v>
      </c>
      <c r="AL292" s="1" t="s">
        <v>202</v>
      </c>
      <c r="AM292" s="1">
        <v>2004</v>
      </c>
      <c r="AN292" s="1" t="s">
        <v>57</v>
      </c>
      <c r="AO292">
        <f t="shared" si="10"/>
        <v>0</v>
      </c>
    </row>
    <row r="293" spans="2:41" x14ac:dyDescent="0.25">
      <c r="B293" s="1">
        <v>108</v>
      </c>
      <c r="C293" s="1">
        <v>33</v>
      </c>
      <c r="D293" s="1">
        <v>512813</v>
      </c>
      <c r="E293" s="2">
        <v>32900</v>
      </c>
      <c r="F293" s="1" t="s">
        <v>84</v>
      </c>
      <c r="G293" s="1" t="s">
        <v>70</v>
      </c>
      <c r="H293" s="1">
        <v>2000</v>
      </c>
      <c r="I293" s="1">
        <v>694.45</v>
      </c>
      <c r="J293" s="1">
        <v>0</v>
      </c>
      <c r="K293" s="1">
        <v>450703</v>
      </c>
      <c r="L293" s="1" t="s">
        <v>71</v>
      </c>
      <c r="M293" s="1" t="s">
        <v>162</v>
      </c>
      <c r="N293" s="1" t="s">
        <v>85</v>
      </c>
      <c r="O293" s="1" t="s">
        <v>265</v>
      </c>
      <c r="P293" s="1" t="s">
        <v>143</v>
      </c>
      <c r="Q293" s="1">
        <v>0</v>
      </c>
      <c r="R293" s="1">
        <v>0</v>
      </c>
      <c r="S293" s="2">
        <v>42024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128</v>
      </c>
      <c r="Z293" s="1" t="s">
        <v>458</v>
      </c>
      <c r="AA293" s="1">
        <v>6</v>
      </c>
      <c r="AB293" s="1">
        <v>3</v>
      </c>
      <c r="AC293" s="1" t="s">
        <v>63</v>
      </c>
      <c r="AD293" s="1">
        <v>0</v>
      </c>
      <c r="AE293" s="1">
        <v>1</v>
      </c>
      <c r="AF293" s="1" t="s">
        <v>54</v>
      </c>
      <c r="AG293" s="1">
        <v>64350</v>
      </c>
      <c r="AH293" s="1">
        <v>5850</v>
      </c>
      <c r="AI293" s="1">
        <v>11700</v>
      </c>
      <c r="AJ293" s="1">
        <v>46800</v>
      </c>
      <c r="AK293" s="1" t="s">
        <v>105</v>
      </c>
      <c r="AL293" s="1" t="s">
        <v>106</v>
      </c>
      <c r="AM293" s="1">
        <v>2011</v>
      </c>
      <c r="AN293" s="1" t="s">
        <v>57</v>
      </c>
      <c r="AO293">
        <f t="shared" si="10"/>
        <v>0</v>
      </c>
    </row>
    <row r="294" spans="2:41" x14ac:dyDescent="0.25">
      <c r="B294" s="1">
        <v>32</v>
      </c>
      <c r="C294" s="1">
        <v>38</v>
      </c>
      <c r="D294" s="1">
        <v>356768</v>
      </c>
      <c r="E294" s="2">
        <v>40248</v>
      </c>
      <c r="F294" s="1" t="s">
        <v>84</v>
      </c>
      <c r="G294" s="1" t="s">
        <v>70</v>
      </c>
      <c r="H294" s="1">
        <v>500</v>
      </c>
      <c r="I294" s="1">
        <v>1006.77</v>
      </c>
      <c r="J294" s="1">
        <v>6000000</v>
      </c>
      <c r="K294" s="1">
        <v>478172</v>
      </c>
      <c r="L294" s="1" t="s">
        <v>71</v>
      </c>
      <c r="M294" s="1" t="s">
        <v>142</v>
      </c>
      <c r="N294" s="1" t="s">
        <v>112</v>
      </c>
      <c r="O294" s="1" t="s">
        <v>45</v>
      </c>
      <c r="P294" s="1" t="s">
        <v>75</v>
      </c>
      <c r="Q294" s="1">
        <v>0</v>
      </c>
      <c r="R294" s="1">
        <v>0</v>
      </c>
      <c r="S294" s="2">
        <v>42041</v>
      </c>
      <c r="T294" s="1" t="s">
        <v>76</v>
      </c>
      <c r="U294" s="1" t="s">
        <v>48</v>
      </c>
      <c r="V294" s="1" t="s">
        <v>64</v>
      </c>
      <c r="W294" s="1" t="s">
        <v>50</v>
      </c>
      <c r="X294" s="1" t="s">
        <v>51</v>
      </c>
      <c r="Y294" s="1" t="s">
        <v>128</v>
      </c>
      <c r="Z294" s="1" t="s">
        <v>459</v>
      </c>
      <c r="AA294" s="1">
        <v>15</v>
      </c>
      <c r="AB294" s="1">
        <v>3</v>
      </c>
      <c r="AC294" s="1" t="s">
        <v>54</v>
      </c>
      <c r="AD294" s="1">
        <v>2</v>
      </c>
      <c r="AE294" s="1">
        <v>1</v>
      </c>
      <c r="AF294" s="1" t="s">
        <v>54</v>
      </c>
      <c r="AG294" s="1">
        <v>70900</v>
      </c>
      <c r="AH294" s="1">
        <v>14180</v>
      </c>
      <c r="AI294" s="1">
        <v>7090</v>
      </c>
      <c r="AJ294" s="1">
        <v>49630</v>
      </c>
      <c r="AK294" s="1" t="s">
        <v>188</v>
      </c>
      <c r="AL294" s="1" t="s">
        <v>239</v>
      </c>
      <c r="AM294" s="1">
        <v>1997</v>
      </c>
      <c r="AN294" s="1" t="s">
        <v>83</v>
      </c>
      <c r="AO294">
        <f t="shared" si="10"/>
        <v>0</v>
      </c>
    </row>
    <row r="295" spans="2:41" x14ac:dyDescent="0.25">
      <c r="B295" s="1">
        <v>259</v>
      </c>
      <c r="C295" s="1">
        <v>39</v>
      </c>
      <c r="D295" s="1">
        <v>330506</v>
      </c>
      <c r="E295" s="2">
        <v>34961</v>
      </c>
      <c r="F295" s="1" t="s">
        <v>40</v>
      </c>
      <c r="G295" s="1" t="s">
        <v>41</v>
      </c>
      <c r="H295" s="1">
        <v>1000</v>
      </c>
      <c r="I295" s="1">
        <v>1422.36</v>
      </c>
      <c r="J295" s="1">
        <v>0</v>
      </c>
      <c r="K295" s="1">
        <v>604668</v>
      </c>
      <c r="L295" s="1" t="s">
        <v>71</v>
      </c>
      <c r="M295" s="1" t="s">
        <v>162</v>
      </c>
      <c r="N295" s="1" t="s">
        <v>44</v>
      </c>
      <c r="O295" s="1" t="s">
        <v>147</v>
      </c>
      <c r="P295" s="1" t="s">
        <v>86</v>
      </c>
      <c r="Q295" s="1">
        <v>0</v>
      </c>
      <c r="R295" s="1">
        <v>-83900</v>
      </c>
      <c r="S295" s="2">
        <v>42028</v>
      </c>
      <c r="T295" s="1" t="s">
        <v>76</v>
      </c>
      <c r="U295" s="1" t="s">
        <v>48</v>
      </c>
      <c r="V295" s="1" t="s">
        <v>64</v>
      </c>
      <c r="W295" s="1" t="s">
        <v>100</v>
      </c>
      <c r="X295" s="1" t="s">
        <v>176</v>
      </c>
      <c r="Y295" s="1" t="s">
        <v>52</v>
      </c>
      <c r="Z295" s="1" t="s">
        <v>460</v>
      </c>
      <c r="AA295" s="1">
        <v>12</v>
      </c>
      <c r="AB295" s="1">
        <v>3</v>
      </c>
      <c r="AC295" s="1" t="s">
        <v>80</v>
      </c>
      <c r="AD295" s="1">
        <v>1</v>
      </c>
      <c r="AE295" s="1">
        <v>3</v>
      </c>
      <c r="AF295" s="1" t="s">
        <v>63</v>
      </c>
      <c r="AG295" s="1">
        <v>46560</v>
      </c>
      <c r="AH295" s="1">
        <v>7760</v>
      </c>
      <c r="AI295" s="1">
        <v>7760</v>
      </c>
      <c r="AJ295" s="1">
        <v>31040</v>
      </c>
      <c r="AK295" s="1" t="s">
        <v>105</v>
      </c>
      <c r="AL295" s="1" t="s">
        <v>288</v>
      </c>
      <c r="AM295" s="1">
        <v>2012</v>
      </c>
      <c r="AN295" s="1" t="s">
        <v>83</v>
      </c>
      <c r="AO295">
        <f t="shared" si="10"/>
        <v>0</v>
      </c>
    </row>
    <row r="296" spans="2:41" x14ac:dyDescent="0.25">
      <c r="B296" s="1">
        <v>186</v>
      </c>
      <c r="C296" s="1">
        <v>33</v>
      </c>
      <c r="D296" s="1">
        <v>779075</v>
      </c>
      <c r="E296" s="2">
        <v>40236</v>
      </c>
      <c r="F296" s="1" t="s">
        <v>58</v>
      </c>
      <c r="G296" s="1" t="s">
        <v>70</v>
      </c>
      <c r="H296" s="1">
        <v>1000</v>
      </c>
      <c r="I296" s="1">
        <v>1348.32</v>
      </c>
      <c r="J296" s="1">
        <v>0</v>
      </c>
      <c r="K296" s="1">
        <v>469429</v>
      </c>
      <c r="L296" s="1" t="s">
        <v>71</v>
      </c>
      <c r="M296" s="1" t="s">
        <v>93</v>
      </c>
      <c r="N296" s="1" t="s">
        <v>44</v>
      </c>
      <c r="O296" s="1" t="s">
        <v>243</v>
      </c>
      <c r="P296" s="1" t="s">
        <v>120</v>
      </c>
      <c r="Q296" s="1">
        <v>37600</v>
      </c>
      <c r="R296" s="1">
        <v>-37600</v>
      </c>
      <c r="S296" s="2">
        <v>42018</v>
      </c>
      <c r="T296" s="1" t="s">
        <v>62</v>
      </c>
      <c r="U296" s="1" t="s">
        <v>63</v>
      </c>
      <c r="V296" s="1" t="s">
        <v>213</v>
      </c>
      <c r="W296" s="1" t="s">
        <v>50</v>
      </c>
      <c r="X296" s="1" t="s">
        <v>78</v>
      </c>
      <c r="Y296" s="1" t="s">
        <v>88</v>
      </c>
      <c r="Z296" s="1" t="s">
        <v>461</v>
      </c>
      <c r="AA296" s="1">
        <v>3</v>
      </c>
      <c r="AB296" s="1">
        <v>1</v>
      </c>
      <c r="AC296" s="1" t="s">
        <v>80</v>
      </c>
      <c r="AD296" s="1">
        <v>2</v>
      </c>
      <c r="AE296" s="1">
        <v>1</v>
      </c>
      <c r="AF296" s="1" t="s">
        <v>63</v>
      </c>
      <c r="AG296" s="1">
        <v>4730</v>
      </c>
      <c r="AH296" s="1">
        <v>860</v>
      </c>
      <c r="AI296" s="1">
        <v>860</v>
      </c>
      <c r="AJ296" s="1">
        <v>3010</v>
      </c>
      <c r="AK296" s="1" t="s">
        <v>90</v>
      </c>
      <c r="AL296" s="1" t="s">
        <v>246</v>
      </c>
      <c r="AM296" s="1">
        <v>2013</v>
      </c>
      <c r="AN296" s="1" t="s">
        <v>57</v>
      </c>
      <c r="AO296">
        <f t="shared" si="10"/>
        <v>0</v>
      </c>
    </row>
    <row r="297" spans="2:41" x14ac:dyDescent="0.25">
      <c r="B297" s="1">
        <v>201</v>
      </c>
      <c r="C297" s="1">
        <v>40</v>
      </c>
      <c r="D297" s="1">
        <v>799501</v>
      </c>
      <c r="E297" s="2">
        <v>33600</v>
      </c>
      <c r="F297" s="1" t="s">
        <v>40</v>
      </c>
      <c r="G297" s="1" t="s">
        <v>41</v>
      </c>
      <c r="H297" s="1">
        <v>2000</v>
      </c>
      <c r="I297" s="1">
        <v>1315.56</v>
      </c>
      <c r="J297" s="1">
        <v>0</v>
      </c>
      <c r="K297" s="1">
        <v>471806</v>
      </c>
      <c r="L297" s="1" t="s">
        <v>71</v>
      </c>
      <c r="M297" s="1" t="s">
        <v>72</v>
      </c>
      <c r="N297" s="1" t="s">
        <v>146</v>
      </c>
      <c r="O297" s="1" t="s">
        <v>182</v>
      </c>
      <c r="P297" s="1" t="s">
        <v>143</v>
      </c>
      <c r="Q297" s="1">
        <v>0</v>
      </c>
      <c r="R297" s="1">
        <v>0</v>
      </c>
      <c r="S297" s="2">
        <v>42053</v>
      </c>
      <c r="T297" s="1" t="s">
        <v>62</v>
      </c>
      <c r="U297" s="1" t="s">
        <v>63</v>
      </c>
      <c r="V297" s="1" t="s">
        <v>64</v>
      </c>
      <c r="W297" s="1" t="s">
        <v>50</v>
      </c>
      <c r="X297" s="1" t="s">
        <v>51</v>
      </c>
      <c r="Y297" s="1" t="s">
        <v>157</v>
      </c>
      <c r="Z297" s="1" t="s">
        <v>462</v>
      </c>
      <c r="AA297" s="1">
        <v>14</v>
      </c>
      <c r="AB297" s="1">
        <v>1</v>
      </c>
      <c r="AC297" s="1" t="s">
        <v>54</v>
      </c>
      <c r="AD297" s="1">
        <v>0</v>
      </c>
      <c r="AE297" s="1">
        <v>0</v>
      </c>
      <c r="AF297" s="1" t="s">
        <v>54</v>
      </c>
      <c r="AG297" s="1">
        <v>6820</v>
      </c>
      <c r="AH297" s="1">
        <v>1240</v>
      </c>
      <c r="AI297" s="1">
        <v>1240</v>
      </c>
      <c r="AJ297" s="1">
        <v>4340</v>
      </c>
      <c r="AK297" s="1" t="s">
        <v>198</v>
      </c>
      <c r="AL297" s="1" t="s">
        <v>376</v>
      </c>
      <c r="AM297" s="1">
        <v>2003</v>
      </c>
      <c r="AN297" s="1" t="s">
        <v>83</v>
      </c>
      <c r="AO297">
        <f t="shared" si="10"/>
        <v>0</v>
      </c>
    </row>
    <row r="298" spans="2:41" x14ac:dyDescent="0.25">
      <c r="B298" s="1">
        <v>436</v>
      </c>
      <c r="C298" s="1">
        <v>58</v>
      </c>
      <c r="D298" s="1">
        <v>987905</v>
      </c>
      <c r="E298" s="2">
        <v>37376</v>
      </c>
      <c r="F298" s="1" t="s">
        <v>40</v>
      </c>
      <c r="G298" s="1" t="s">
        <v>41</v>
      </c>
      <c r="H298" s="1">
        <v>2000</v>
      </c>
      <c r="I298" s="1">
        <v>1407.01</v>
      </c>
      <c r="J298" s="1">
        <v>5000000</v>
      </c>
      <c r="K298" s="1">
        <v>475705</v>
      </c>
      <c r="L298" s="1" t="s">
        <v>42</v>
      </c>
      <c r="M298" s="1" t="s">
        <v>72</v>
      </c>
      <c r="N298" s="1" t="s">
        <v>98</v>
      </c>
      <c r="O298" s="1" t="s">
        <v>45</v>
      </c>
      <c r="P298" s="1" t="s">
        <v>61</v>
      </c>
      <c r="Q298" s="1">
        <v>47400</v>
      </c>
      <c r="R298" s="1">
        <v>-27600</v>
      </c>
      <c r="S298" s="2">
        <v>42014</v>
      </c>
      <c r="T298" s="1" t="s">
        <v>47</v>
      </c>
      <c r="U298" s="1" t="s">
        <v>77</v>
      </c>
      <c r="V298" s="1" t="s">
        <v>49</v>
      </c>
      <c r="W298" s="1" t="s">
        <v>50</v>
      </c>
      <c r="X298" s="1" t="s">
        <v>114</v>
      </c>
      <c r="Y298" s="1" t="s">
        <v>66</v>
      </c>
      <c r="Z298" s="1" t="s">
        <v>463</v>
      </c>
      <c r="AA298" s="1">
        <v>10</v>
      </c>
      <c r="AB298" s="1">
        <v>1</v>
      </c>
      <c r="AC298" s="1" t="s">
        <v>63</v>
      </c>
      <c r="AD298" s="1">
        <v>0</v>
      </c>
      <c r="AE298" s="1">
        <v>2</v>
      </c>
      <c r="AF298" s="1" t="s">
        <v>63</v>
      </c>
      <c r="AG298" s="1">
        <v>59900</v>
      </c>
      <c r="AH298" s="1">
        <v>11980</v>
      </c>
      <c r="AI298" s="1">
        <v>5990</v>
      </c>
      <c r="AJ298" s="1">
        <v>41930</v>
      </c>
      <c r="AK298" s="1" t="s">
        <v>188</v>
      </c>
      <c r="AL298" s="1" t="s">
        <v>204</v>
      </c>
      <c r="AM298" s="1">
        <v>1997</v>
      </c>
      <c r="AN298" s="1" t="s">
        <v>57</v>
      </c>
      <c r="AO298">
        <f t="shared" si="10"/>
        <v>0</v>
      </c>
    </row>
    <row r="299" spans="2:41" x14ac:dyDescent="0.25">
      <c r="B299" s="1">
        <v>189</v>
      </c>
      <c r="C299" s="1">
        <v>36</v>
      </c>
      <c r="D299" s="1">
        <v>967756</v>
      </c>
      <c r="E299" s="2">
        <v>39200</v>
      </c>
      <c r="F299" s="1" t="s">
        <v>40</v>
      </c>
      <c r="G299" s="1" t="s">
        <v>41</v>
      </c>
      <c r="H299" s="1">
        <v>2000</v>
      </c>
      <c r="I299" s="1">
        <v>1388.58</v>
      </c>
      <c r="J299" s="1">
        <v>0</v>
      </c>
      <c r="K299" s="1">
        <v>459122</v>
      </c>
      <c r="L299" s="1" t="s">
        <v>71</v>
      </c>
      <c r="M299" s="1" t="s">
        <v>43</v>
      </c>
      <c r="N299" s="1" t="s">
        <v>118</v>
      </c>
      <c r="O299" s="1" t="s">
        <v>180</v>
      </c>
      <c r="P299" s="1" t="s">
        <v>75</v>
      </c>
      <c r="Q299" s="1">
        <v>0</v>
      </c>
      <c r="R299" s="1">
        <v>-49400</v>
      </c>
      <c r="S299" s="2">
        <v>42048</v>
      </c>
      <c r="T299" s="1" t="s">
        <v>76</v>
      </c>
      <c r="U299" s="1" t="s">
        <v>48</v>
      </c>
      <c r="V299" s="1" t="s">
        <v>49</v>
      </c>
      <c r="W299" s="1" t="s">
        <v>50</v>
      </c>
      <c r="X299" s="1" t="s">
        <v>114</v>
      </c>
      <c r="Y299" s="1" t="s">
        <v>66</v>
      </c>
      <c r="Z299" s="1" t="s">
        <v>464</v>
      </c>
      <c r="AA299" s="1">
        <v>17</v>
      </c>
      <c r="AB299" s="1">
        <v>3</v>
      </c>
      <c r="AC299" s="1" t="s">
        <v>63</v>
      </c>
      <c r="AD299" s="1">
        <v>1</v>
      </c>
      <c r="AE299" s="1">
        <v>3</v>
      </c>
      <c r="AF299" s="1" t="s">
        <v>54</v>
      </c>
      <c r="AG299" s="1">
        <v>79560</v>
      </c>
      <c r="AH299" s="1">
        <v>13260</v>
      </c>
      <c r="AI299" s="1">
        <v>13260</v>
      </c>
      <c r="AJ299" s="1">
        <v>53040</v>
      </c>
      <c r="AK299" s="1" t="s">
        <v>130</v>
      </c>
      <c r="AL299" s="1" t="s">
        <v>173</v>
      </c>
      <c r="AM299" s="1">
        <v>2009</v>
      </c>
      <c r="AN299" s="1" t="s">
        <v>83</v>
      </c>
      <c r="AO299">
        <f t="shared" si="10"/>
        <v>0</v>
      </c>
    </row>
    <row r="300" spans="2:41" x14ac:dyDescent="0.25">
      <c r="B300" s="1">
        <v>105</v>
      </c>
      <c r="C300" s="1">
        <v>33</v>
      </c>
      <c r="D300" s="1">
        <v>830414</v>
      </c>
      <c r="E300" s="2">
        <v>35254</v>
      </c>
      <c r="F300" s="1" t="s">
        <v>84</v>
      </c>
      <c r="G300" s="1" t="s">
        <v>92</v>
      </c>
      <c r="H300" s="1">
        <v>500</v>
      </c>
      <c r="I300" s="1">
        <v>1310.76</v>
      </c>
      <c r="J300" s="1">
        <v>0</v>
      </c>
      <c r="K300" s="1">
        <v>476737</v>
      </c>
      <c r="L300" s="1" t="s">
        <v>71</v>
      </c>
      <c r="M300" s="1" t="s">
        <v>132</v>
      </c>
      <c r="N300" s="1" t="s">
        <v>186</v>
      </c>
      <c r="O300" s="1" t="s">
        <v>171</v>
      </c>
      <c r="P300" s="1" t="s">
        <v>143</v>
      </c>
      <c r="Q300" s="1">
        <v>0</v>
      </c>
      <c r="R300" s="1">
        <v>-40900</v>
      </c>
      <c r="S300" s="2">
        <v>42052</v>
      </c>
      <c r="T300" s="1" t="s">
        <v>47</v>
      </c>
      <c r="U300" s="1" t="s">
        <v>87</v>
      </c>
      <c r="V300" s="1" t="s">
        <v>108</v>
      </c>
      <c r="W300" s="1" t="s">
        <v>121</v>
      </c>
      <c r="X300" s="1" t="s">
        <v>65</v>
      </c>
      <c r="Y300" s="1" t="s">
        <v>157</v>
      </c>
      <c r="Z300" s="1" t="s">
        <v>465</v>
      </c>
      <c r="AA300" s="1">
        <v>8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63</v>
      </c>
      <c r="AG300" s="1">
        <v>70290</v>
      </c>
      <c r="AH300" s="1">
        <v>12780</v>
      </c>
      <c r="AI300" s="1">
        <v>6390</v>
      </c>
      <c r="AJ300" s="1">
        <v>51120</v>
      </c>
      <c r="AK300" s="1" t="s">
        <v>96</v>
      </c>
      <c r="AL300" s="1" t="s">
        <v>149</v>
      </c>
      <c r="AM300" s="1">
        <v>2008</v>
      </c>
      <c r="AN300" s="1" t="s">
        <v>83</v>
      </c>
      <c r="AO300">
        <f t="shared" si="10"/>
        <v>0</v>
      </c>
    </row>
    <row r="301" spans="2:41" x14ac:dyDescent="0.25">
      <c r="B301" s="1">
        <v>163</v>
      </c>
      <c r="C301" s="1">
        <v>31</v>
      </c>
      <c r="D301" s="1">
        <v>127313</v>
      </c>
      <c r="E301" s="2">
        <v>37347</v>
      </c>
      <c r="F301" s="1" t="s">
        <v>58</v>
      </c>
      <c r="G301" s="1" t="s">
        <v>70</v>
      </c>
      <c r="H301" s="1">
        <v>1000</v>
      </c>
      <c r="I301" s="1">
        <v>1004.63</v>
      </c>
      <c r="J301" s="1">
        <v>6000000</v>
      </c>
      <c r="K301" s="1">
        <v>460359</v>
      </c>
      <c r="L301" s="1" t="s">
        <v>42</v>
      </c>
      <c r="M301" s="1" t="s">
        <v>162</v>
      </c>
      <c r="N301" s="1" t="s">
        <v>118</v>
      </c>
      <c r="O301" s="1" t="s">
        <v>150</v>
      </c>
      <c r="P301" s="1" t="s">
        <v>143</v>
      </c>
      <c r="Q301" s="1">
        <v>26900</v>
      </c>
      <c r="R301" s="1">
        <v>0</v>
      </c>
      <c r="S301" s="2">
        <v>42011</v>
      </c>
      <c r="T301" s="1" t="s">
        <v>76</v>
      </c>
      <c r="U301" s="1" t="s">
        <v>77</v>
      </c>
      <c r="V301" s="1" t="s">
        <v>108</v>
      </c>
      <c r="W301" s="1" t="s">
        <v>137</v>
      </c>
      <c r="X301" s="1" t="s">
        <v>51</v>
      </c>
      <c r="Y301" s="1" t="s">
        <v>123</v>
      </c>
      <c r="Z301" s="1" t="s">
        <v>466</v>
      </c>
      <c r="AA301" s="1">
        <v>14</v>
      </c>
      <c r="AB301" s="1">
        <v>3</v>
      </c>
      <c r="AC301" s="1" t="s">
        <v>54</v>
      </c>
      <c r="AD301" s="1">
        <v>2</v>
      </c>
      <c r="AE301" s="1">
        <v>0</v>
      </c>
      <c r="AF301" s="1" t="s">
        <v>80</v>
      </c>
      <c r="AG301" s="1">
        <v>63910</v>
      </c>
      <c r="AH301" s="1">
        <v>5810</v>
      </c>
      <c r="AI301" s="1">
        <v>11620</v>
      </c>
      <c r="AJ301" s="1">
        <v>46480</v>
      </c>
      <c r="AK301" s="1" t="s">
        <v>154</v>
      </c>
      <c r="AL301" s="1" t="s">
        <v>168</v>
      </c>
      <c r="AM301" s="1">
        <v>1999</v>
      </c>
      <c r="AN301" s="1" t="s">
        <v>83</v>
      </c>
      <c r="AO301">
        <f t="shared" si="10"/>
        <v>0</v>
      </c>
    </row>
    <row r="302" spans="2:41" x14ac:dyDescent="0.25">
      <c r="B302" s="1">
        <v>219</v>
      </c>
      <c r="C302" s="1">
        <v>40</v>
      </c>
      <c r="D302" s="1">
        <v>786957</v>
      </c>
      <c r="E302" s="2">
        <v>39019</v>
      </c>
      <c r="F302" s="1" t="s">
        <v>40</v>
      </c>
      <c r="G302" s="1" t="s">
        <v>70</v>
      </c>
      <c r="H302" s="1">
        <v>500</v>
      </c>
      <c r="I302" s="1">
        <v>1134.9100000000001</v>
      </c>
      <c r="J302" s="1">
        <v>0</v>
      </c>
      <c r="K302" s="1">
        <v>452735</v>
      </c>
      <c r="L302" s="1" t="s">
        <v>71</v>
      </c>
      <c r="M302" s="1" t="s">
        <v>93</v>
      </c>
      <c r="N302" s="1" t="s">
        <v>146</v>
      </c>
      <c r="O302" s="1" t="s">
        <v>113</v>
      </c>
      <c r="P302" s="1" t="s">
        <v>143</v>
      </c>
      <c r="Q302" s="1">
        <v>68700</v>
      </c>
      <c r="R302" s="1">
        <v>0</v>
      </c>
      <c r="S302" s="2">
        <v>42033</v>
      </c>
      <c r="T302" s="1" t="s">
        <v>62</v>
      </c>
      <c r="U302" s="1" t="s">
        <v>63</v>
      </c>
      <c r="V302" s="1" t="s">
        <v>213</v>
      </c>
      <c r="W302" s="1" t="s">
        <v>94</v>
      </c>
      <c r="X302" s="1" t="s">
        <v>51</v>
      </c>
      <c r="Y302" s="1" t="s">
        <v>66</v>
      </c>
      <c r="Z302" s="1" t="s">
        <v>467</v>
      </c>
      <c r="AA302" s="1">
        <v>6</v>
      </c>
      <c r="AB302" s="1">
        <v>1</v>
      </c>
      <c r="AC302" s="1" t="s">
        <v>63</v>
      </c>
      <c r="AD302" s="1">
        <v>1</v>
      </c>
      <c r="AE302" s="1">
        <v>0</v>
      </c>
      <c r="AF302" s="1" t="s">
        <v>80</v>
      </c>
      <c r="AG302" s="1">
        <v>6400</v>
      </c>
      <c r="AH302" s="1">
        <v>640</v>
      </c>
      <c r="AI302" s="1">
        <v>640</v>
      </c>
      <c r="AJ302" s="1">
        <v>5120</v>
      </c>
      <c r="AK302" s="1" t="s">
        <v>116</v>
      </c>
      <c r="AL302" s="1" t="s">
        <v>117</v>
      </c>
      <c r="AM302" s="1">
        <v>1997</v>
      </c>
      <c r="AN302" s="1" t="s">
        <v>83</v>
      </c>
      <c r="AO302">
        <f t="shared" si="10"/>
        <v>0</v>
      </c>
    </row>
    <row r="303" spans="2:41" x14ac:dyDescent="0.25">
      <c r="B303" s="1">
        <v>88</v>
      </c>
      <c r="C303" s="1">
        <v>25</v>
      </c>
      <c r="D303" s="1">
        <v>332892</v>
      </c>
      <c r="E303" s="2">
        <v>39380</v>
      </c>
      <c r="F303" s="1" t="s">
        <v>58</v>
      </c>
      <c r="G303" s="1" t="s">
        <v>41</v>
      </c>
      <c r="H303" s="1">
        <v>1000</v>
      </c>
      <c r="I303" s="1">
        <v>1194</v>
      </c>
      <c r="J303" s="1">
        <v>0</v>
      </c>
      <c r="K303" s="1">
        <v>613583</v>
      </c>
      <c r="L303" s="1" t="s">
        <v>71</v>
      </c>
      <c r="M303" s="1" t="s">
        <v>162</v>
      </c>
      <c r="N303" s="1" t="s">
        <v>160</v>
      </c>
      <c r="O303" s="1" t="s">
        <v>147</v>
      </c>
      <c r="P303" s="1" t="s">
        <v>46</v>
      </c>
      <c r="Q303" s="1">
        <v>0</v>
      </c>
      <c r="R303" s="1">
        <v>0</v>
      </c>
      <c r="S303" s="2">
        <v>42048</v>
      </c>
      <c r="T303" s="1" t="s">
        <v>47</v>
      </c>
      <c r="U303" s="1" t="s">
        <v>77</v>
      </c>
      <c r="V303" s="1" t="s">
        <v>49</v>
      </c>
      <c r="W303" s="1" t="s">
        <v>137</v>
      </c>
      <c r="X303" s="1" t="s">
        <v>51</v>
      </c>
      <c r="Y303" s="1" t="s">
        <v>157</v>
      </c>
      <c r="Z303" s="1" t="s">
        <v>468</v>
      </c>
      <c r="AA303" s="1">
        <v>6</v>
      </c>
      <c r="AB303" s="1">
        <v>1</v>
      </c>
      <c r="AC303" s="1" t="s">
        <v>54</v>
      </c>
      <c r="AD303" s="1">
        <v>1</v>
      </c>
      <c r="AE303" s="1">
        <v>2</v>
      </c>
      <c r="AF303" s="1" t="s">
        <v>54</v>
      </c>
      <c r="AG303" s="1">
        <v>66780</v>
      </c>
      <c r="AH303" s="1">
        <v>7420</v>
      </c>
      <c r="AI303" s="1">
        <v>7420</v>
      </c>
      <c r="AJ303" s="1">
        <v>51940</v>
      </c>
      <c r="AK303" s="1" t="s">
        <v>130</v>
      </c>
      <c r="AL303" s="1" t="s">
        <v>173</v>
      </c>
      <c r="AM303" s="1">
        <v>2013</v>
      </c>
      <c r="AN303" s="1" t="s">
        <v>57</v>
      </c>
      <c r="AO303">
        <f t="shared" si="10"/>
        <v>0</v>
      </c>
    </row>
    <row r="304" spans="2:41" x14ac:dyDescent="0.25">
      <c r="B304" s="1">
        <v>40</v>
      </c>
      <c r="C304" s="1">
        <v>39</v>
      </c>
      <c r="D304" s="1">
        <v>448642</v>
      </c>
      <c r="E304" s="2">
        <v>36978</v>
      </c>
      <c r="F304" s="1" t="s">
        <v>58</v>
      </c>
      <c r="G304" s="1" t="s">
        <v>92</v>
      </c>
      <c r="H304" s="1">
        <v>1000</v>
      </c>
      <c r="I304" s="1">
        <v>1248.25</v>
      </c>
      <c r="J304" s="1">
        <v>4000000</v>
      </c>
      <c r="K304" s="1">
        <v>605692</v>
      </c>
      <c r="L304" s="1" t="s">
        <v>71</v>
      </c>
      <c r="M304" s="1" t="s">
        <v>142</v>
      </c>
      <c r="N304" s="1" t="s">
        <v>73</v>
      </c>
      <c r="O304" s="1" t="s">
        <v>150</v>
      </c>
      <c r="P304" s="1" t="s">
        <v>75</v>
      </c>
      <c r="Q304" s="1">
        <v>0</v>
      </c>
      <c r="R304" s="1">
        <v>-33300</v>
      </c>
      <c r="S304" s="2">
        <v>42036</v>
      </c>
      <c r="T304" s="1" t="s">
        <v>139</v>
      </c>
      <c r="U304" s="1" t="s">
        <v>63</v>
      </c>
      <c r="V304" s="1" t="s">
        <v>64</v>
      </c>
      <c r="W304" s="1" t="s">
        <v>50</v>
      </c>
      <c r="X304" s="1" t="s">
        <v>65</v>
      </c>
      <c r="Y304" s="1" t="s">
        <v>157</v>
      </c>
      <c r="Z304" s="1" t="s">
        <v>469</v>
      </c>
      <c r="AA304" s="1">
        <v>8</v>
      </c>
      <c r="AB304" s="1">
        <v>1</v>
      </c>
      <c r="AC304" s="1" t="s">
        <v>80</v>
      </c>
      <c r="AD304" s="1">
        <v>0</v>
      </c>
      <c r="AE304" s="1">
        <v>2</v>
      </c>
      <c r="AF304" s="1" t="s">
        <v>63</v>
      </c>
      <c r="AG304" s="1">
        <v>8760</v>
      </c>
      <c r="AH304" s="1">
        <v>1460</v>
      </c>
      <c r="AI304" s="1">
        <v>1460</v>
      </c>
      <c r="AJ304" s="1">
        <v>5840</v>
      </c>
      <c r="AK304" s="1" t="s">
        <v>188</v>
      </c>
      <c r="AL304" s="1" t="s">
        <v>189</v>
      </c>
      <c r="AM304" s="1">
        <v>2013</v>
      </c>
      <c r="AN304" s="1" t="s">
        <v>83</v>
      </c>
      <c r="AO304">
        <f t="shared" si="10"/>
        <v>0</v>
      </c>
    </row>
    <row r="305" spans="2:41" x14ac:dyDescent="0.25">
      <c r="B305" s="1">
        <v>284</v>
      </c>
      <c r="C305" s="1">
        <v>42</v>
      </c>
      <c r="D305" s="1">
        <v>526039</v>
      </c>
      <c r="E305" s="2">
        <v>34823</v>
      </c>
      <c r="F305" s="1" t="s">
        <v>40</v>
      </c>
      <c r="G305" s="1" t="s">
        <v>70</v>
      </c>
      <c r="H305" s="1">
        <v>500</v>
      </c>
      <c r="I305" s="1">
        <v>1338.54</v>
      </c>
      <c r="J305" s="1">
        <v>-1000000</v>
      </c>
      <c r="K305" s="1">
        <v>438178</v>
      </c>
      <c r="L305" s="1" t="s">
        <v>42</v>
      </c>
      <c r="M305" s="1" t="s">
        <v>93</v>
      </c>
      <c r="N305" s="1" t="s">
        <v>59</v>
      </c>
      <c r="O305" s="1" t="s">
        <v>171</v>
      </c>
      <c r="P305" s="1" t="s">
        <v>120</v>
      </c>
      <c r="Q305" s="1">
        <v>0</v>
      </c>
      <c r="R305" s="1">
        <v>0</v>
      </c>
      <c r="S305" s="2">
        <v>42033</v>
      </c>
      <c r="T305" s="1" t="s">
        <v>47</v>
      </c>
      <c r="U305" s="1" t="s">
        <v>48</v>
      </c>
      <c r="V305" s="1" t="s">
        <v>49</v>
      </c>
      <c r="W305" s="1" t="s">
        <v>137</v>
      </c>
      <c r="X305" s="1" t="s">
        <v>122</v>
      </c>
      <c r="Y305" s="1" t="s">
        <v>88</v>
      </c>
      <c r="Z305" s="1" t="s">
        <v>470</v>
      </c>
      <c r="AA305" s="1">
        <v>13</v>
      </c>
      <c r="AB305" s="1">
        <v>1</v>
      </c>
      <c r="AC305" s="1" t="s">
        <v>54</v>
      </c>
      <c r="AD305" s="1">
        <v>0</v>
      </c>
      <c r="AE305" s="1">
        <v>1</v>
      </c>
      <c r="AF305" s="1" t="s">
        <v>63</v>
      </c>
      <c r="AG305" s="1">
        <v>94160</v>
      </c>
      <c r="AH305" s="1">
        <v>8560</v>
      </c>
      <c r="AI305" s="1">
        <v>17120</v>
      </c>
      <c r="AJ305" s="1">
        <v>68480</v>
      </c>
      <c r="AK305" s="1" t="s">
        <v>90</v>
      </c>
      <c r="AL305" s="1" t="s">
        <v>246</v>
      </c>
      <c r="AM305" s="1">
        <v>1996</v>
      </c>
      <c r="AN305" s="1" t="s">
        <v>83</v>
      </c>
      <c r="AO305">
        <f t="shared" si="10"/>
        <v>0</v>
      </c>
    </row>
    <row r="306" spans="2:41" x14ac:dyDescent="0.25">
      <c r="B306" s="1">
        <v>59</v>
      </c>
      <c r="C306" s="1">
        <v>40</v>
      </c>
      <c r="D306" s="1">
        <v>444422</v>
      </c>
      <c r="E306" s="2">
        <v>40814</v>
      </c>
      <c r="F306" s="1" t="s">
        <v>84</v>
      </c>
      <c r="G306" s="1" t="s">
        <v>41</v>
      </c>
      <c r="H306" s="1">
        <v>2000</v>
      </c>
      <c r="I306" s="1">
        <v>782.23</v>
      </c>
      <c r="J306" s="1">
        <v>0</v>
      </c>
      <c r="K306" s="1">
        <v>449221</v>
      </c>
      <c r="L306" s="1" t="s">
        <v>42</v>
      </c>
      <c r="M306" s="1" t="s">
        <v>142</v>
      </c>
      <c r="N306" s="1" t="s">
        <v>136</v>
      </c>
      <c r="O306" s="1" t="s">
        <v>113</v>
      </c>
      <c r="P306" s="1" t="s">
        <v>61</v>
      </c>
      <c r="Q306" s="1">
        <v>64200</v>
      </c>
      <c r="R306" s="1">
        <v>-32300</v>
      </c>
      <c r="S306" s="2">
        <v>42041</v>
      </c>
      <c r="T306" s="1" t="s">
        <v>76</v>
      </c>
      <c r="U306" s="1" t="s">
        <v>87</v>
      </c>
      <c r="V306" s="1" t="s">
        <v>108</v>
      </c>
      <c r="W306" s="1" t="s">
        <v>137</v>
      </c>
      <c r="X306" s="1" t="s">
        <v>40</v>
      </c>
      <c r="Y306" s="1" t="s">
        <v>103</v>
      </c>
      <c r="Z306" s="1" t="s">
        <v>471</v>
      </c>
      <c r="AA306" s="1">
        <v>0</v>
      </c>
      <c r="AB306" s="1">
        <v>3</v>
      </c>
      <c r="AC306" s="1" t="s">
        <v>63</v>
      </c>
      <c r="AD306" s="1">
        <v>0</v>
      </c>
      <c r="AE306" s="1">
        <v>2</v>
      </c>
      <c r="AF306" s="1" t="s">
        <v>80</v>
      </c>
      <c r="AG306" s="1">
        <v>51570</v>
      </c>
      <c r="AH306" s="1">
        <v>5730</v>
      </c>
      <c r="AI306" s="1">
        <v>11460</v>
      </c>
      <c r="AJ306" s="1">
        <v>34380</v>
      </c>
      <c r="AK306" s="1" t="s">
        <v>188</v>
      </c>
      <c r="AL306" s="1" t="s">
        <v>204</v>
      </c>
      <c r="AM306" s="1">
        <v>2010</v>
      </c>
      <c r="AN306" s="1" t="s">
        <v>83</v>
      </c>
      <c r="AO306">
        <f t="shared" si="10"/>
        <v>0</v>
      </c>
    </row>
    <row r="307" spans="2:41" x14ac:dyDescent="0.25">
      <c r="B307" s="1">
        <v>39</v>
      </c>
      <c r="C307" s="1">
        <v>31</v>
      </c>
      <c r="D307" s="1">
        <v>689500</v>
      </c>
      <c r="E307" s="2">
        <v>37649</v>
      </c>
      <c r="F307" s="1" t="s">
        <v>84</v>
      </c>
      <c r="G307" s="1" t="s">
        <v>41</v>
      </c>
      <c r="H307" s="1">
        <v>2000</v>
      </c>
      <c r="I307" s="1">
        <v>1366.9</v>
      </c>
      <c r="J307" s="1">
        <v>0</v>
      </c>
      <c r="K307" s="1">
        <v>459322</v>
      </c>
      <c r="L307" s="1" t="s">
        <v>71</v>
      </c>
      <c r="M307" s="1" t="s">
        <v>132</v>
      </c>
      <c r="N307" s="1" t="s">
        <v>160</v>
      </c>
      <c r="O307" s="1" t="s">
        <v>174</v>
      </c>
      <c r="P307" s="1" t="s">
        <v>46</v>
      </c>
      <c r="Q307" s="1">
        <v>0</v>
      </c>
      <c r="R307" s="1">
        <v>-15700</v>
      </c>
      <c r="S307" s="2">
        <v>42032</v>
      </c>
      <c r="T307" s="1" t="s">
        <v>76</v>
      </c>
      <c r="U307" s="1" t="s">
        <v>77</v>
      </c>
      <c r="V307" s="1" t="s">
        <v>49</v>
      </c>
      <c r="W307" s="1" t="s">
        <v>100</v>
      </c>
      <c r="X307" s="1" t="s">
        <v>122</v>
      </c>
      <c r="Y307" s="1" t="s">
        <v>128</v>
      </c>
      <c r="Z307" s="1" t="s">
        <v>472</v>
      </c>
      <c r="AA307" s="1">
        <v>14</v>
      </c>
      <c r="AB307" s="1">
        <v>3</v>
      </c>
      <c r="AC307" s="1" t="s">
        <v>63</v>
      </c>
      <c r="AD307" s="1">
        <v>1</v>
      </c>
      <c r="AE307" s="1">
        <v>0</v>
      </c>
      <c r="AF307" s="1" t="s">
        <v>80</v>
      </c>
      <c r="AG307" s="1">
        <v>52700</v>
      </c>
      <c r="AH307" s="1">
        <v>10540</v>
      </c>
      <c r="AI307" s="1">
        <v>10540</v>
      </c>
      <c r="AJ307" s="1">
        <v>31620</v>
      </c>
      <c r="AK307" s="1" t="s">
        <v>188</v>
      </c>
      <c r="AL307" s="1" t="s">
        <v>239</v>
      </c>
      <c r="AM307" s="1">
        <v>2014</v>
      </c>
      <c r="AN307" s="1" t="s">
        <v>57</v>
      </c>
      <c r="AO307">
        <f t="shared" si="10"/>
        <v>0</v>
      </c>
    </row>
    <row r="308" spans="2:41" x14ac:dyDescent="0.25">
      <c r="B308" s="1">
        <v>147</v>
      </c>
      <c r="C308" s="1">
        <v>34</v>
      </c>
      <c r="D308" s="1">
        <v>806081</v>
      </c>
      <c r="E308" s="2">
        <v>40575</v>
      </c>
      <c r="F308" s="1" t="s">
        <v>84</v>
      </c>
      <c r="G308" s="1" t="s">
        <v>92</v>
      </c>
      <c r="H308" s="1">
        <v>1000</v>
      </c>
      <c r="I308" s="1">
        <v>1275.81</v>
      </c>
      <c r="J308" s="1">
        <v>0</v>
      </c>
      <c r="K308" s="1">
        <v>472657</v>
      </c>
      <c r="L308" s="1" t="s">
        <v>42</v>
      </c>
      <c r="M308" s="1" t="s">
        <v>132</v>
      </c>
      <c r="N308" s="1" t="s">
        <v>73</v>
      </c>
      <c r="O308" s="1" t="s">
        <v>127</v>
      </c>
      <c r="P308" s="1" t="s">
        <v>120</v>
      </c>
      <c r="Q308" s="1">
        <v>0</v>
      </c>
      <c r="R308" s="1">
        <v>-48300</v>
      </c>
      <c r="S308" s="2">
        <v>42025</v>
      </c>
      <c r="T308" s="1" t="s">
        <v>47</v>
      </c>
      <c r="U308" s="1" t="s">
        <v>48</v>
      </c>
      <c r="V308" s="1" t="s">
        <v>64</v>
      </c>
      <c r="W308" s="1" t="s">
        <v>100</v>
      </c>
      <c r="X308" s="1" t="s">
        <v>78</v>
      </c>
      <c r="Y308" s="1" t="s">
        <v>52</v>
      </c>
      <c r="Z308" s="1" t="s">
        <v>473</v>
      </c>
      <c r="AA308" s="1">
        <v>13</v>
      </c>
      <c r="AB308" s="1">
        <v>1</v>
      </c>
      <c r="AC308" s="1" t="s">
        <v>54</v>
      </c>
      <c r="AD308" s="1">
        <v>2</v>
      </c>
      <c r="AE308" s="1">
        <v>2</v>
      </c>
      <c r="AF308" s="1" t="s">
        <v>63</v>
      </c>
      <c r="AG308" s="1">
        <v>101010</v>
      </c>
      <c r="AH308" s="1">
        <v>15540</v>
      </c>
      <c r="AI308" s="1">
        <v>15540</v>
      </c>
      <c r="AJ308" s="1">
        <v>69930</v>
      </c>
      <c r="AK308" s="1" t="s">
        <v>68</v>
      </c>
      <c r="AL308" s="1" t="s">
        <v>272</v>
      </c>
      <c r="AM308" s="1">
        <v>1998</v>
      </c>
      <c r="AN308" s="1" t="s">
        <v>83</v>
      </c>
      <c r="AO308">
        <f t="shared" si="10"/>
        <v>0</v>
      </c>
    </row>
    <row r="309" spans="2:41" x14ac:dyDescent="0.25">
      <c r="B309" s="1">
        <v>156</v>
      </c>
      <c r="C309" s="1">
        <v>37</v>
      </c>
      <c r="D309" s="1">
        <v>384618</v>
      </c>
      <c r="E309" s="2">
        <v>34009</v>
      </c>
      <c r="F309" s="1" t="s">
        <v>58</v>
      </c>
      <c r="G309" s="1" t="s">
        <v>41</v>
      </c>
      <c r="H309" s="1">
        <v>500</v>
      </c>
      <c r="I309" s="1">
        <v>1090.6500000000001</v>
      </c>
      <c r="J309" s="1">
        <v>0</v>
      </c>
      <c r="K309" s="1">
        <v>608331</v>
      </c>
      <c r="L309" s="1" t="s">
        <v>42</v>
      </c>
      <c r="M309" s="1" t="s">
        <v>132</v>
      </c>
      <c r="N309" s="1" t="s">
        <v>126</v>
      </c>
      <c r="O309" s="1" t="s">
        <v>113</v>
      </c>
      <c r="P309" s="1" t="s">
        <v>86</v>
      </c>
      <c r="Q309" s="1">
        <v>0</v>
      </c>
      <c r="R309" s="1">
        <v>-51800</v>
      </c>
      <c r="S309" s="2">
        <v>42020</v>
      </c>
      <c r="T309" s="1" t="s">
        <v>76</v>
      </c>
      <c r="U309" s="1" t="s">
        <v>77</v>
      </c>
      <c r="V309" s="1" t="s">
        <v>64</v>
      </c>
      <c r="W309" s="1" t="s">
        <v>50</v>
      </c>
      <c r="X309" s="1" t="s">
        <v>122</v>
      </c>
      <c r="Y309" s="1" t="s">
        <v>52</v>
      </c>
      <c r="Z309" s="1" t="s">
        <v>474</v>
      </c>
      <c r="AA309" s="1">
        <v>16</v>
      </c>
      <c r="AB309" s="1">
        <v>4</v>
      </c>
      <c r="AC309" s="1" t="s">
        <v>63</v>
      </c>
      <c r="AD309" s="1">
        <v>1</v>
      </c>
      <c r="AE309" s="1">
        <v>2</v>
      </c>
      <c r="AF309" s="1" t="s">
        <v>54</v>
      </c>
      <c r="AG309" s="1">
        <v>53400</v>
      </c>
      <c r="AH309" s="1">
        <v>5340</v>
      </c>
      <c r="AI309" s="1">
        <v>5340</v>
      </c>
      <c r="AJ309" s="1">
        <v>42720</v>
      </c>
      <c r="AK309" s="1" t="s">
        <v>210</v>
      </c>
      <c r="AL309" s="1" t="s">
        <v>211</v>
      </c>
      <c r="AM309" s="1">
        <v>2010</v>
      </c>
      <c r="AN309" s="1" t="s">
        <v>57</v>
      </c>
      <c r="AO309">
        <f t="shared" si="10"/>
        <v>0</v>
      </c>
    </row>
    <row r="310" spans="2:41" x14ac:dyDescent="0.25">
      <c r="B310" s="1">
        <v>123</v>
      </c>
      <c r="C310" s="1">
        <v>31</v>
      </c>
      <c r="D310" s="1">
        <v>756459</v>
      </c>
      <c r="E310" s="2">
        <v>38569</v>
      </c>
      <c r="F310" s="1" t="s">
        <v>58</v>
      </c>
      <c r="G310" s="1" t="s">
        <v>41</v>
      </c>
      <c r="H310" s="1">
        <v>500</v>
      </c>
      <c r="I310" s="1">
        <v>1326</v>
      </c>
      <c r="J310" s="1">
        <v>0</v>
      </c>
      <c r="K310" s="1">
        <v>438546</v>
      </c>
      <c r="L310" s="1" t="s">
        <v>71</v>
      </c>
      <c r="M310" s="1" t="s">
        <v>93</v>
      </c>
      <c r="N310" s="1" t="s">
        <v>102</v>
      </c>
      <c r="O310" s="1" t="s">
        <v>180</v>
      </c>
      <c r="P310" s="1" t="s">
        <v>120</v>
      </c>
      <c r="Q310" s="1">
        <v>0</v>
      </c>
      <c r="R310" s="1">
        <v>-54600</v>
      </c>
      <c r="S310" s="2">
        <v>42052</v>
      </c>
      <c r="T310" s="1" t="s">
        <v>47</v>
      </c>
      <c r="U310" s="1" t="s">
        <v>48</v>
      </c>
      <c r="V310" s="1" t="s">
        <v>108</v>
      </c>
      <c r="W310" s="1" t="s">
        <v>100</v>
      </c>
      <c r="X310" s="1" t="s">
        <v>51</v>
      </c>
      <c r="Y310" s="1" t="s">
        <v>157</v>
      </c>
      <c r="Z310" s="1" t="s">
        <v>475</v>
      </c>
      <c r="AA310" s="1">
        <v>13</v>
      </c>
      <c r="AB310" s="1">
        <v>1</v>
      </c>
      <c r="AC310" s="1" t="s">
        <v>63</v>
      </c>
      <c r="AD310" s="1">
        <v>1</v>
      </c>
      <c r="AE310" s="1">
        <v>2</v>
      </c>
      <c r="AF310" s="1" t="s">
        <v>80</v>
      </c>
      <c r="AG310" s="1">
        <v>72120</v>
      </c>
      <c r="AH310" s="1">
        <v>12020</v>
      </c>
      <c r="AI310" s="1">
        <v>12020</v>
      </c>
      <c r="AJ310" s="1">
        <v>48080</v>
      </c>
      <c r="AK310" s="1" t="s">
        <v>68</v>
      </c>
      <c r="AL310" s="1" t="s">
        <v>272</v>
      </c>
      <c r="AM310" s="1">
        <v>2009</v>
      </c>
      <c r="AN310" s="1" t="s">
        <v>83</v>
      </c>
      <c r="AO310">
        <f t="shared" si="10"/>
        <v>0</v>
      </c>
    </row>
    <row r="311" spans="2:41" x14ac:dyDescent="0.25">
      <c r="B311" s="1">
        <v>231</v>
      </c>
      <c r="C311" s="1">
        <v>43</v>
      </c>
      <c r="D311" s="1">
        <v>655787</v>
      </c>
      <c r="E311" s="2">
        <v>38885</v>
      </c>
      <c r="F311" s="1" t="s">
        <v>84</v>
      </c>
      <c r="G311" s="1" t="s">
        <v>41</v>
      </c>
      <c r="H311" s="1">
        <v>2000</v>
      </c>
      <c r="I311" s="1">
        <v>972.47</v>
      </c>
      <c r="J311" s="1">
        <v>0</v>
      </c>
      <c r="K311" s="1">
        <v>441981</v>
      </c>
      <c r="L311" s="1" t="s">
        <v>42</v>
      </c>
      <c r="M311" s="1" t="s">
        <v>142</v>
      </c>
      <c r="N311" s="1" t="s">
        <v>136</v>
      </c>
      <c r="O311" s="1" t="s">
        <v>60</v>
      </c>
      <c r="P311" s="1" t="s">
        <v>120</v>
      </c>
      <c r="Q311" s="1">
        <v>0</v>
      </c>
      <c r="R311" s="1">
        <v>-58100</v>
      </c>
      <c r="S311" s="2">
        <v>42036</v>
      </c>
      <c r="T311" s="1" t="s">
        <v>76</v>
      </c>
      <c r="U311" s="1" t="s">
        <v>87</v>
      </c>
      <c r="V311" s="1" t="s">
        <v>64</v>
      </c>
      <c r="W311" s="1" t="s">
        <v>50</v>
      </c>
      <c r="X311" s="1" t="s">
        <v>176</v>
      </c>
      <c r="Y311" s="1" t="s">
        <v>123</v>
      </c>
      <c r="Z311" s="1" t="s">
        <v>476</v>
      </c>
      <c r="AA311" s="1">
        <v>15</v>
      </c>
      <c r="AB311" s="1">
        <v>3</v>
      </c>
      <c r="AC311" s="1" t="s">
        <v>54</v>
      </c>
      <c r="AD311" s="1">
        <v>2</v>
      </c>
      <c r="AE311" s="1">
        <v>2</v>
      </c>
      <c r="AF311" s="1" t="s">
        <v>54</v>
      </c>
      <c r="AG311" s="1">
        <v>77100</v>
      </c>
      <c r="AH311" s="1">
        <v>7710</v>
      </c>
      <c r="AI311" s="1">
        <v>15420</v>
      </c>
      <c r="AJ311" s="1">
        <v>53970</v>
      </c>
      <c r="AK311" s="1" t="s">
        <v>110</v>
      </c>
      <c r="AL311" s="1" t="s">
        <v>135</v>
      </c>
      <c r="AM311" s="1">
        <v>2010</v>
      </c>
      <c r="AN311" s="1" t="s">
        <v>83</v>
      </c>
      <c r="AO311">
        <f t="shared" si="10"/>
        <v>0</v>
      </c>
    </row>
    <row r="312" spans="2:41" x14ac:dyDescent="0.25">
      <c r="B312" s="1">
        <v>247</v>
      </c>
      <c r="C312" s="1">
        <v>39</v>
      </c>
      <c r="D312" s="1">
        <v>419954</v>
      </c>
      <c r="E312" s="2">
        <v>34310</v>
      </c>
      <c r="F312" s="1" t="s">
        <v>84</v>
      </c>
      <c r="G312" s="1" t="s">
        <v>70</v>
      </c>
      <c r="H312" s="1">
        <v>500</v>
      </c>
      <c r="I312" s="1">
        <v>806.31</v>
      </c>
      <c r="J312" s="1">
        <v>0</v>
      </c>
      <c r="K312" s="1">
        <v>602177</v>
      </c>
      <c r="L312" s="1" t="s">
        <v>71</v>
      </c>
      <c r="M312" s="1" t="s">
        <v>142</v>
      </c>
      <c r="N312" s="1" t="s">
        <v>160</v>
      </c>
      <c r="O312" s="1" t="s">
        <v>127</v>
      </c>
      <c r="P312" s="1" t="s">
        <v>120</v>
      </c>
      <c r="Q312" s="1">
        <v>0</v>
      </c>
      <c r="R312" s="1">
        <v>0</v>
      </c>
      <c r="S312" s="2">
        <v>42060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51</v>
      </c>
      <c r="Y312" s="1" t="s">
        <v>128</v>
      </c>
      <c r="Z312" s="1" t="s">
        <v>477</v>
      </c>
      <c r="AA312" s="1">
        <v>3</v>
      </c>
      <c r="AB312" s="1">
        <v>1</v>
      </c>
      <c r="AC312" s="1" t="s">
        <v>63</v>
      </c>
      <c r="AD312" s="1">
        <v>2</v>
      </c>
      <c r="AE312" s="1">
        <v>3</v>
      </c>
      <c r="AF312" s="1" t="s">
        <v>63</v>
      </c>
      <c r="AG312" s="1">
        <v>3300</v>
      </c>
      <c r="AH312" s="1">
        <v>600</v>
      </c>
      <c r="AI312" s="1">
        <v>0</v>
      </c>
      <c r="AJ312" s="1">
        <v>2700</v>
      </c>
      <c r="AK312" s="1" t="s">
        <v>81</v>
      </c>
      <c r="AL312" s="1" t="s">
        <v>82</v>
      </c>
      <c r="AM312" s="1">
        <v>2003</v>
      </c>
      <c r="AN312" s="1" t="s">
        <v>83</v>
      </c>
      <c r="AO312">
        <f t="shared" si="10"/>
        <v>0</v>
      </c>
    </row>
    <row r="313" spans="2:41" x14ac:dyDescent="0.25">
      <c r="B313" s="1">
        <v>194</v>
      </c>
      <c r="C313" s="1">
        <v>35</v>
      </c>
      <c r="D313" s="1">
        <v>275092</v>
      </c>
      <c r="E313" s="2">
        <v>40982</v>
      </c>
      <c r="F313" s="1" t="s">
        <v>84</v>
      </c>
      <c r="G313" s="1" t="s">
        <v>92</v>
      </c>
      <c r="H313" s="1">
        <v>500</v>
      </c>
      <c r="I313" s="1">
        <v>1416.24</v>
      </c>
      <c r="J313" s="1">
        <v>0</v>
      </c>
      <c r="K313" s="1">
        <v>441659</v>
      </c>
      <c r="L313" s="1" t="s">
        <v>71</v>
      </c>
      <c r="M313" s="1" t="s">
        <v>43</v>
      </c>
      <c r="N313" s="1" t="s">
        <v>186</v>
      </c>
      <c r="O313" s="1" t="s">
        <v>113</v>
      </c>
      <c r="P313" s="1" t="s">
        <v>143</v>
      </c>
      <c r="Q313" s="1">
        <v>0</v>
      </c>
      <c r="R313" s="1">
        <v>0</v>
      </c>
      <c r="S313" s="2">
        <v>42061</v>
      </c>
      <c r="T313" s="1" t="s">
        <v>139</v>
      </c>
      <c r="U313" s="1" t="s">
        <v>63</v>
      </c>
      <c r="V313" s="1" t="s">
        <v>64</v>
      </c>
      <c r="W313" s="1" t="s">
        <v>94</v>
      </c>
      <c r="X313" s="1" t="s">
        <v>114</v>
      </c>
      <c r="Y313" s="1" t="s">
        <v>128</v>
      </c>
      <c r="Z313" s="1" t="s">
        <v>478</v>
      </c>
      <c r="AA313" s="1">
        <v>7</v>
      </c>
      <c r="AB313" s="1">
        <v>1</v>
      </c>
      <c r="AC313" s="1" t="s">
        <v>54</v>
      </c>
      <c r="AD313" s="1">
        <v>1</v>
      </c>
      <c r="AE313" s="1">
        <v>0</v>
      </c>
      <c r="AF313" s="1" t="s">
        <v>63</v>
      </c>
      <c r="AG313" s="1">
        <v>5940</v>
      </c>
      <c r="AH313" s="1">
        <v>1080</v>
      </c>
      <c r="AI313" s="1">
        <v>540</v>
      </c>
      <c r="AJ313" s="1">
        <v>4320</v>
      </c>
      <c r="AK313" s="1" t="s">
        <v>105</v>
      </c>
      <c r="AL313" s="1" t="s">
        <v>106</v>
      </c>
      <c r="AM313" s="1">
        <v>2003</v>
      </c>
      <c r="AN313" s="1" t="s">
        <v>83</v>
      </c>
      <c r="AO313">
        <f t="shared" si="10"/>
        <v>0</v>
      </c>
    </row>
    <row r="314" spans="2:41" x14ac:dyDescent="0.25">
      <c r="B314" s="1">
        <v>119</v>
      </c>
      <c r="C314" s="1">
        <v>27</v>
      </c>
      <c r="D314" s="1">
        <v>515698</v>
      </c>
      <c r="E314" s="2">
        <v>35647</v>
      </c>
      <c r="F314" s="1" t="s">
        <v>58</v>
      </c>
      <c r="G314" s="1" t="s">
        <v>41</v>
      </c>
      <c r="H314" s="1">
        <v>2000</v>
      </c>
      <c r="I314" s="1">
        <v>1097.6400000000001</v>
      </c>
      <c r="J314" s="1">
        <v>0</v>
      </c>
      <c r="K314" s="1">
        <v>614812</v>
      </c>
      <c r="L314" s="1" t="s">
        <v>42</v>
      </c>
      <c r="M314" s="1" t="s">
        <v>132</v>
      </c>
      <c r="N314" s="1" t="s">
        <v>146</v>
      </c>
      <c r="O314" s="1" t="s">
        <v>182</v>
      </c>
      <c r="P314" s="1" t="s">
        <v>61</v>
      </c>
      <c r="Q314" s="1">
        <v>27100</v>
      </c>
      <c r="R314" s="1">
        <v>0</v>
      </c>
      <c r="S314" s="2">
        <v>42041</v>
      </c>
      <c r="T314" s="1" t="s">
        <v>76</v>
      </c>
      <c r="U314" s="1" t="s">
        <v>77</v>
      </c>
      <c r="V314" s="1" t="s">
        <v>49</v>
      </c>
      <c r="W314" s="1" t="s">
        <v>121</v>
      </c>
      <c r="X314" s="1" t="s">
        <v>176</v>
      </c>
      <c r="Y314" s="1" t="s">
        <v>128</v>
      </c>
      <c r="Z314" s="1" t="s">
        <v>479</v>
      </c>
      <c r="AA314" s="1">
        <v>16</v>
      </c>
      <c r="AB314" s="1">
        <v>2</v>
      </c>
      <c r="AC314" s="1" t="s">
        <v>80</v>
      </c>
      <c r="AD314" s="1">
        <v>1</v>
      </c>
      <c r="AE314" s="1">
        <v>0</v>
      </c>
      <c r="AF314" s="1" t="s">
        <v>63</v>
      </c>
      <c r="AG314" s="1">
        <v>63720</v>
      </c>
      <c r="AH314" s="1">
        <v>7080</v>
      </c>
      <c r="AI314" s="1">
        <v>21240</v>
      </c>
      <c r="AJ314" s="1">
        <v>35400</v>
      </c>
      <c r="AK314" s="1" t="s">
        <v>96</v>
      </c>
      <c r="AL314" s="1" t="s">
        <v>159</v>
      </c>
      <c r="AM314" s="1">
        <v>2006</v>
      </c>
      <c r="AN314" s="1" t="s">
        <v>83</v>
      </c>
      <c r="AO314">
        <f t="shared" si="10"/>
        <v>0</v>
      </c>
    </row>
    <row r="315" spans="2:41" x14ac:dyDescent="0.25">
      <c r="B315" s="1">
        <v>259</v>
      </c>
      <c r="C315" s="1">
        <v>43</v>
      </c>
      <c r="D315" s="1">
        <v>132871</v>
      </c>
      <c r="E315" s="2">
        <v>39999</v>
      </c>
      <c r="F315" s="1" t="s">
        <v>84</v>
      </c>
      <c r="G315" s="1" t="s">
        <v>70</v>
      </c>
      <c r="H315" s="1">
        <v>500</v>
      </c>
      <c r="I315" s="1">
        <v>947.75</v>
      </c>
      <c r="J315" s="1">
        <v>0</v>
      </c>
      <c r="K315" s="1">
        <v>458470</v>
      </c>
      <c r="L315" s="1" t="s">
        <v>71</v>
      </c>
      <c r="M315" s="1" t="s">
        <v>125</v>
      </c>
      <c r="N315" s="1" t="s">
        <v>190</v>
      </c>
      <c r="O315" s="1" t="s">
        <v>107</v>
      </c>
      <c r="P315" s="1" t="s">
        <v>143</v>
      </c>
      <c r="Q315" s="1">
        <v>0</v>
      </c>
      <c r="R315" s="1">
        <v>-39300</v>
      </c>
      <c r="S315" s="2">
        <v>42038</v>
      </c>
      <c r="T315" s="1" t="s">
        <v>62</v>
      </c>
      <c r="U315" s="1" t="s">
        <v>63</v>
      </c>
      <c r="V315" s="1" t="s">
        <v>213</v>
      </c>
      <c r="W315" s="1" t="s">
        <v>50</v>
      </c>
      <c r="X315" s="1" t="s">
        <v>51</v>
      </c>
      <c r="Y315" s="1" t="s">
        <v>66</v>
      </c>
      <c r="Z315" s="1" t="s">
        <v>480</v>
      </c>
      <c r="AA315" s="1">
        <v>15</v>
      </c>
      <c r="AB315" s="1">
        <v>1</v>
      </c>
      <c r="AC315" s="1" t="s">
        <v>80</v>
      </c>
      <c r="AD315" s="1">
        <v>1</v>
      </c>
      <c r="AE315" s="1">
        <v>3</v>
      </c>
      <c r="AF315" s="1" t="s">
        <v>80</v>
      </c>
      <c r="AG315" s="1">
        <v>55629</v>
      </c>
      <c r="AH315" s="1">
        <v>1280</v>
      </c>
      <c r="AI315" s="1">
        <v>640</v>
      </c>
      <c r="AJ315" s="1">
        <v>5760</v>
      </c>
      <c r="AK315" s="1" t="s">
        <v>110</v>
      </c>
      <c r="AL315" s="1" t="s">
        <v>111</v>
      </c>
      <c r="AM315" s="1">
        <v>2008</v>
      </c>
      <c r="AN315" s="1" t="s">
        <v>83</v>
      </c>
      <c r="AO315">
        <f t="shared" si="10"/>
        <v>0</v>
      </c>
    </row>
    <row r="316" spans="2:41" x14ac:dyDescent="0.25">
      <c r="B316" s="1">
        <v>107</v>
      </c>
      <c r="C316" s="1">
        <v>31</v>
      </c>
      <c r="D316" s="1">
        <v>714929</v>
      </c>
      <c r="E316" s="2">
        <v>34663</v>
      </c>
      <c r="F316" s="1" t="s">
        <v>84</v>
      </c>
      <c r="G316" s="1" t="s">
        <v>70</v>
      </c>
      <c r="H316" s="1">
        <v>2000</v>
      </c>
      <c r="I316" s="1">
        <v>1018.73</v>
      </c>
      <c r="J316" s="1">
        <v>5000000</v>
      </c>
      <c r="K316" s="1">
        <v>469646</v>
      </c>
      <c r="L316" s="1" t="s">
        <v>42</v>
      </c>
      <c r="M316" s="1" t="s">
        <v>93</v>
      </c>
      <c r="N316" s="1" t="s">
        <v>160</v>
      </c>
      <c r="O316" s="1" t="s">
        <v>156</v>
      </c>
      <c r="P316" s="1" t="s">
        <v>75</v>
      </c>
      <c r="Q316" s="1">
        <v>20000</v>
      </c>
      <c r="R316" s="1">
        <v>-82700</v>
      </c>
      <c r="S316" s="2">
        <v>42031</v>
      </c>
      <c r="T316" s="1" t="s">
        <v>76</v>
      </c>
      <c r="U316" s="1" t="s">
        <v>48</v>
      </c>
      <c r="V316" s="1" t="s">
        <v>108</v>
      </c>
      <c r="W316" s="1" t="s">
        <v>50</v>
      </c>
      <c r="X316" s="1" t="s">
        <v>78</v>
      </c>
      <c r="Y316" s="1" t="s">
        <v>66</v>
      </c>
      <c r="Z316" s="1" t="s">
        <v>481</v>
      </c>
      <c r="AA316" s="1">
        <v>21</v>
      </c>
      <c r="AB316" s="1">
        <v>3</v>
      </c>
      <c r="AC316" s="1" t="s">
        <v>54</v>
      </c>
      <c r="AD316" s="1">
        <v>1</v>
      </c>
      <c r="AE316" s="1">
        <v>2</v>
      </c>
      <c r="AF316" s="1" t="s">
        <v>63</v>
      </c>
      <c r="AG316" s="1">
        <v>93730</v>
      </c>
      <c r="AH316" s="1">
        <v>14420</v>
      </c>
      <c r="AI316" s="1">
        <v>21630</v>
      </c>
      <c r="AJ316" s="1">
        <v>57680</v>
      </c>
      <c r="AK316" s="1" t="s">
        <v>210</v>
      </c>
      <c r="AL316" s="1" t="s">
        <v>226</v>
      </c>
      <c r="AM316" s="1">
        <v>2001</v>
      </c>
      <c r="AN316" s="1" t="s">
        <v>83</v>
      </c>
      <c r="AO316">
        <f t="shared" si="10"/>
        <v>0</v>
      </c>
    </row>
    <row r="317" spans="2:41" x14ac:dyDescent="0.25">
      <c r="B317" s="1">
        <v>48</v>
      </c>
      <c r="C317" s="1">
        <v>44</v>
      </c>
      <c r="D317" s="1">
        <v>297816</v>
      </c>
      <c r="E317" s="2">
        <v>35464</v>
      </c>
      <c r="F317" s="1" t="s">
        <v>84</v>
      </c>
      <c r="G317" s="1" t="s">
        <v>70</v>
      </c>
      <c r="H317" s="1">
        <v>2000</v>
      </c>
      <c r="I317" s="1">
        <v>1400.74</v>
      </c>
      <c r="J317" s="1">
        <v>0</v>
      </c>
      <c r="K317" s="1">
        <v>611118</v>
      </c>
      <c r="L317" s="1" t="s">
        <v>42</v>
      </c>
      <c r="M317" s="1" t="s">
        <v>142</v>
      </c>
      <c r="N317" s="1" t="s">
        <v>73</v>
      </c>
      <c r="O317" s="1" t="s">
        <v>107</v>
      </c>
      <c r="P317" s="1" t="s">
        <v>61</v>
      </c>
      <c r="Q317" s="1">
        <v>34000</v>
      </c>
      <c r="R317" s="1">
        <v>-55600</v>
      </c>
      <c r="S317" s="2">
        <v>42025</v>
      </c>
      <c r="T317" s="1" t="s">
        <v>76</v>
      </c>
      <c r="U317" s="1" t="s">
        <v>77</v>
      </c>
      <c r="V317" s="1" t="s">
        <v>49</v>
      </c>
      <c r="W317" s="1" t="s">
        <v>50</v>
      </c>
      <c r="X317" s="1" t="s">
        <v>122</v>
      </c>
      <c r="Y317" s="1" t="s">
        <v>88</v>
      </c>
      <c r="Z317" s="1" t="s">
        <v>482</v>
      </c>
      <c r="AA317" s="1">
        <v>23</v>
      </c>
      <c r="AB317" s="1">
        <v>3</v>
      </c>
      <c r="AC317" s="1" t="s">
        <v>54</v>
      </c>
      <c r="AD317" s="1">
        <v>0</v>
      </c>
      <c r="AE317" s="1">
        <v>2</v>
      </c>
      <c r="AF317" s="1" t="s">
        <v>63</v>
      </c>
      <c r="AG317" s="1">
        <v>87300</v>
      </c>
      <c r="AH317" s="1">
        <v>17460</v>
      </c>
      <c r="AI317" s="1">
        <v>17460</v>
      </c>
      <c r="AJ317" s="1">
        <v>52380</v>
      </c>
      <c r="AK317" s="1" t="s">
        <v>198</v>
      </c>
      <c r="AL317" s="1" t="s">
        <v>199</v>
      </c>
      <c r="AM317" s="1">
        <v>2013</v>
      </c>
      <c r="AN317" s="1" t="s">
        <v>83</v>
      </c>
      <c r="AO317">
        <f t="shared" si="10"/>
        <v>0</v>
      </c>
    </row>
    <row r="318" spans="2:41" x14ac:dyDescent="0.25">
      <c r="B318" s="1">
        <v>267</v>
      </c>
      <c r="C318" s="1">
        <v>40</v>
      </c>
      <c r="D318" s="1">
        <v>426708</v>
      </c>
      <c r="E318" s="2">
        <v>40095</v>
      </c>
      <c r="F318" s="1" t="s">
        <v>84</v>
      </c>
      <c r="G318" s="1" t="s">
        <v>41</v>
      </c>
      <c r="H318" s="1">
        <v>500</v>
      </c>
      <c r="I318" s="1">
        <v>1155.53</v>
      </c>
      <c r="J318" s="1">
        <v>5000000</v>
      </c>
      <c r="K318" s="1">
        <v>465158</v>
      </c>
      <c r="L318" s="1" t="s">
        <v>42</v>
      </c>
      <c r="M318" s="1" t="s">
        <v>162</v>
      </c>
      <c r="N318" s="1" t="s">
        <v>146</v>
      </c>
      <c r="O318" s="1" t="s">
        <v>119</v>
      </c>
      <c r="P318" s="1" t="s">
        <v>120</v>
      </c>
      <c r="Q318" s="1">
        <v>0</v>
      </c>
      <c r="R318" s="1">
        <v>-35200</v>
      </c>
      <c r="S318" s="2">
        <v>42028</v>
      </c>
      <c r="T318" s="1" t="s">
        <v>139</v>
      </c>
      <c r="U318" s="1" t="s">
        <v>63</v>
      </c>
      <c r="V318" s="1" t="s">
        <v>213</v>
      </c>
      <c r="W318" s="1" t="s">
        <v>50</v>
      </c>
      <c r="X318" s="1" t="s">
        <v>78</v>
      </c>
      <c r="Y318" s="1" t="s">
        <v>52</v>
      </c>
      <c r="Z318" s="1" t="s">
        <v>483</v>
      </c>
      <c r="AA318" s="1">
        <v>5</v>
      </c>
      <c r="AB318" s="1">
        <v>1</v>
      </c>
      <c r="AC318" s="1" t="s">
        <v>63</v>
      </c>
      <c r="AD318" s="1">
        <v>0</v>
      </c>
      <c r="AE318" s="1">
        <v>2</v>
      </c>
      <c r="AF318" s="1" t="s">
        <v>80</v>
      </c>
      <c r="AG318" s="1">
        <v>5670</v>
      </c>
      <c r="AH318" s="1">
        <v>1260</v>
      </c>
      <c r="AI318" s="1">
        <v>630</v>
      </c>
      <c r="AJ318" s="1">
        <v>3780</v>
      </c>
      <c r="AK318" s="1" t="s">
        <v>130</v>
      </c>
      <c r="AL318" s="1" t="s">
        <v>131</v>
      </c>
      <c r="AM318" s="1">
        <v>1997</v>
      </c>
      <c r="AN318" s="1" t="s">
        <v>83</v>
      </c>
      <c r="AO318">
        <f t="shared" si="10"/>
        <v>0</v>
      </c>
    </row>
    <row r="319" spans="2:41" x14ac:dyDescent="0.25">
      <c r="B319" s="1">
        <v>286</v>
      </c>
      <c r="C319" s="1">
        <v>47</v>
      </c>
      <c r="D319" s="1">
        <v>615047</v>
      </c>
      <c r="E319" s="2">
        <v>37580</v>
      </c>
      <c r="F319" s="1" t="s">
        <v>58</v>
      </c>
      <c r="G319" s="1" t="s">
        <v>41</v>
      </c>
      <c r="H319" s="1">
        <v>500</v>
      </c>
      <c r="I319" s="1">
        <v>1386.93</v>
      </c>
      <c r="J319" s="1">
        <v>0</v>
      </c>
      <c r="K319" s="1">
        <v>457130</v>
      </c>
      <c r="L319" s="1" t="s">
        <v>42</v>
      </c>
      <c r="M319" s="1" t="s">
        <v>132</v>
      </c>
      <c r="N319" s="1" t="s">
        <v>118</v>
      </c>
      <c r="O319" s="1" t="s">
        <v>99</v>
      </c>
      <c r="P319" s="1" t="s">
        <v>46</v>
      </c>
      <c r="Q319" s="1">
        <v>54100</v>
      </c>
      <c r="R319" s="1">
        <v>-77600</v>
      </c>
      <c r="S319" s="2">
        <v>42021</v>
      </c>
      <c r="T319" s="1" t="s">
        <v>76</v>
      </c>
      <c r="U319" s="1" t="s">
        <v>77</v>
      </c>
      <c r="V319" s="1" t="s">
        <v>64</v>
      </c>
      <c r="W319" s="1" t="s">
        <v>121</v>
      </c>
      <c r="X319" s="1" t="s">
        <v>78</v>
      </c>
      <c r="Y319" s="1" t="s">
        <v>103</v>
      </c>
      <c r="Z319" s="1" t="s">
        <v>484</v>
      </c>
      <c r="AA319" s="1">
        <v>15</v>
      </c>
      <c r="AB319" s="1">
        <v>3</v>
      </c>
      <c r="AC319" s="1" t="s">
        <v>54</v>
      </c>
      <c r="AD319" s="1">
        <v>0</v>
      </c>
      <c r="AE319" s="1">
        <v>0</v>
      </c>
      <c r="AF319" s="1" t="s">
        <v>80</v>
      </c>
      <c r="AG319" s="1">
        <v>65800</v>
      </c>
      <c r="AH319" s="1">
        <v>13160</v>
      </c>
      <c r="AI319" s="1">
        <v>6580</v>
      </c>
      <c r="AJ319" s="1">
        <v>46060</v>
      </c>
      <c r="AK319" s="1" t="s">
        <v>96</v>
      </c>
      <c r="AL319" s="1" t="s">
        <v>159</v>
      </c>
      <c r="AM319" s="1">
        <v>2001</v>
      </c>
      <c r="AN319" s="1" t="s">
        <v>83</v>
      </c>
      <c r="AO319">
        <f t="shared" si="10"/>
        <v>0</v>
      </c>
    </row>
    <row r="320" spans="2:41" x14ac:dyDescent="0.25">
      <c r="B320" s="1">
        <v>175</v>
      </c>
      <c r="C320" s="1">
        <v>34</v>
      </c>
      <c r="D320" s="1">
        <v>771236</v>
      </c>
      <c r="E320" s="2">
        <v>34848</v>
      </c>
      <c r="F320" s="1" t="s">
        <v>40</v>
      </c>
      <c r="G320" s="1" t="s">
        <v>70</v>
      </c>
      <c r="H320" s="1">
        <v>500</v>
      </c>
      <c r="I320" s="1">
        <v>915.29</v>
      </c>
      <c r="J320" s="1">
        <v>0</v>
      </c>
      <c r="K320" s="1">
        <v>607893</v>
      </c>
      <c r="L320" s="1" t="s">
        <v>71</v>
      </c>
      <c r="M320" s="1" t="s">
        <v>162</v>
      </c>
      <c r="N320" s="1" t="s">
        <v>160</v>
      </c>
      <c r="O320" s="1" t="s">
        <v>107</v>
      </c>
      <c r="P320" s="1" t="s">
        <v>120</v>
      </c>
      <c r="Q320" s="1">
        <v>82400</v>
      </c>
      <c r="R320" s="1">
        <v>-57100</v>
      </c>
      <c r="S320" s="2">
        <v>42058</v>
      </c>
      <c r="T320" s="1" t="s">
        <v>47</v>
      </c>
      <c r="U320" s="1" t="s">
        <v>87</v>
      </c>
      <c r="V320" s="1" t="s">
        <v>49</v>
      </c>
      <c r="W320" s="1" t="s">
        <v>121</v>
      </c>
      <c r="X320" s="1" t="s">
        <v>78</v>
      </c>
      <c r="Y320" s="1" t="s">
        <v>88</v>
      </c>
      <c r="Z320" s="1" t="s">
        <v>485</v>
      </c>
      <c r="AA320" s="1">
        <v>14</v>
      </c>
      <c r="AB320" s="1">
        <v>1</v>
      </c>
      <c r="AC320" s="1" t="s">
        <v>63</v>
      </c>
      <c r="AD320" s="1">
        <v>2</v>
      </c>
      <c r="AE320" s="1">
        <v>1</v>
      </c>
      <c r="AF320" s="1" t="s">
        <v>54</v>
      </c>
      <c r="AG320" s="1">
        <v>36720</v>
      </c>
      <c r="AH320" s="1">
        <v>4080</v>
      </c>
      <c r="AI320" s="1">
        <v>4080</v>
      </c>
      <c r="AJ320" s="1">
        <v>28560</v>
      </c>
      <c r="AK320" s="1" t="s">
        <v>210</v>
      </c>
      <c r="AL320" s="1" t="s">
        <v>232</v>
      </c>
      <c r="AM320" s="1">
        <v>2009</v>
      </c>
      <c r="AN320" s="1" t="s">
        <v>57</v>
      </c>
      <c r="AO320">
        <f t="shared" si="10"/>
        <v>0</v>
      </c>
    </row>
    <row r="321" spans="2:41" x14ac:dyDescent="0.25">
      <c r="B321" s="1">
        <v>111</v>
      </c>
      <c r="C321" s="1">
        <v>29</v>
      </c>
      <c r="D321" s="1">
        <v>235869</v>
      </c>
      <c r="E321" s="2">
        <v>40565</v>
      </c>
      <c r="F321" s="1" t="s">
        <v>84</v>
      </c>
      <c r="G321" s="1" t="s">
        <v>41</v>
      </c>
      <c r="H321" s="1">
        <v>500</v>
      </c>
      <c r="I321" s="1">
        <v>1239.55</v>
      </c>
      <c r="J321" s="1">
        <v>2000000</v>
      </c>
      <c r="K321" s="1">
        <v>464736</v>
      </c>
      <c r="L321" s="1" t="s">
        <v>71</v>
      </c>
      <c r="M321" s="1" t="s">
        <v>72</v>
      </c>
      <c r="N321" s="1" t="s">
        <v>190</v>
      </c>
      <c r="O321" s="1" t="s">
        <v>171</v>
      </c>
      <c r="P321" s="1" t="s">
        <v>75</v>
      </c>
      <c r="Q321" s="1">
        <v>0</v>
      </c>
      <c r="R321" s="1">
        <v>0</v>
      </c>
      <c r="S321" s="2">
        <v>42013</v>
      </c>
      <c r="T321" s="1" t="s">
        <v>47</v>
      </c>
      <c r="U321" s="1" t="s">
        <v>48</v>
      </c>
      <c r="V321" s="1" t="s">
        <v>49</v>
      </c>
      <c r="W321" s="1" t="s">
        <v>100</v>
      </c>
      <c r="X321" s="1" t="s">
        <v>51</v>
      </c>
      <c r="Y321" s="1" t="s">
        <v>66</v>
      </c>
      <c r="Z321" s="1" t="s">
        <v>486</v>
      </c>
      <c r="AA321" s="1">
        <v>1</v>
      </c>
      <c r="AB321" s="1">
        <v>1</v>
      </c>
      <c r="AC321" s="1" t="s">
        <v>63</v>
      </c>
      <c r="AD321" s="1">
        <v>1</v>
      </c>
      <c r="AE321" s="1">
        <v>1</v>
      </c>
      <c r="AF321" s="1" t="s">
        <v>54</v>
      </c>
      <c r="AG321" s="1">
        <v>52800</v>
      </c>
      <c r="AH321" s="1">
        <v>4800</v>
      </c>
      <c r="AI321" s="1">
        <v>9600</v>
      </c>
      <c r="AJ321" s="1">
        <v>38400</v>
      </c>
      <c r="AK321" s="1" t="s">
        <v>68</v>
      </c>
      <c r="AL321" s="1" t="s">
        <v>272</v>
      </c>
      <c r="AM321" s="1">
        <v>1996</v>
      </c>
      <c r="AN321" s="1" t="s">
        <v>57</v>
      </c>
      <c r="AO321">
        <f t="shared" si="10"/>
        <v>0</v>
      </c>
    </row>
    <row r="322" spans="2:41" x14ac:dyDescent="0.25">
      <c r="B322" s="1">
        <v>151</v>
      </c>
      <c r="C322" s="1">
        <v>37</v>
      </c>
      <c r="D322" s="1">
        <v>931625</v>
      </c>
      <c r="E322" s="2">
        <v>41200</v>
      </c>
      <c r="F322" s="1" t="s">
        <v>58</v>
      </c>
      <c r="G322" s="1" t="s">
        <v>41</v>
      </c>
      <c r="H322" s="1">
        <v>500</v>
      </c>
      <c r="I322" s="1">
        <v>1366.42</v>
      </c>
      <c r="J322" s="1">
        <v>0</v>
      </c>
      <c r="K322" s="1">
        <v>476198</v>
      </c>
      <c r="L322" s="1" t="s">
        <v>71</v>
      </c>
      <c r="M322" s="1" t="s">
        <v>93</v>
      </c>
      <c r="N322" s="1" t="s">
        <v>136</v>
      </c>
      <c r="O322" s="1" t="s">
        <v>243</v>
      </c>
      <c r="P322" s="1" t="s">
        <v>86</v>
      </c>
      <c r="Q322" s="1">
        <v>44000</v>
      </c>
      <c r="R322" s="1">
        <v>0</v>
      </c>
      <c r="S322" s="2">
        <v>42050</v>
      </c>
      <c r="T322" s="1" t="s">
        <v>76</v>
      </c>
      <c r="U322" s="1" t="s">
        <v>77</v>
      </c>
      <c r="V322" s="1" t="s">
        <v>108</v>
      </c>
      <c r="W322" s="1" t="s">
        <v>100</v>
      </c>
      <c r="X322" s="1" t="s">
        <v>51</v>
      </c>
      <c r="Y322" s="1" t="s">
        <v>88</v>
      </c>
      <c r="Z322" s="1" t="s">
        <v>487</v>
      </c>
      <c r="AA322" s="1">
        <v>14</v>
      </c>
      <c r="AB322" s="1">
        <v>3</v>
      </c>
      <c r="AC322" s="1" t="s">
        <v>80</v>
      </c>
      <c r="AD322" s="1">
        <v>1</v>
      </c>
      <c r="AE322" s="1">
        <v>2</v>
      </c>
      <c r="AF322" s="1" t="s">
        <v>54</v>
      </c>
      <c r="AG322" s="1">
        <v>59100</v>
      </c>
      <c r="AH322" s="1">
        <v>5910</v>
      </c>
      <c r="AI322" s="1">
        <v>5910</v>
      </c>
      <c r="AJ322" s="1">
        <v>47280</v>
      </c>
      <c r="AK322" s="1" t="s">
        <v>105</v>
      </c>
      <c r="AL322" s="1" t="s">
        <v>152</v>
      </c>
      <c r="AM322" s="1">
        <v>1998</v>
      </c>
      <c r="AN322" s="1" t="s">
        <v>57</v>
      </c>
      <c r="AO322">
        <f t="shared" si="10"/>
        <v>0</v>
      </c>
    </row>
    <row r="323" spans="2:41" x14ac:dyDescent="0.25">
      <c r="B323" s="1">
        <v>156</v>
      </c>
      <c r="C323" s="1">
        <v>37</v>
      </c>
      <c r="D323" s="1">
        <v>371635</v>
      </c>
      <c r="E323" s="2">
        <v>33524</v>
      </c>
      <c r="F323" s="1" t="s">
        <v>40</v>
      </c>
      <c r="G323" s="1" t="s">
        <v>92</v>
      </c>
      <c r="H323" s="1">
        <v>1000</v>
      </c>
      <c r="I323" s="1">
        <v>1086.48</v>
      </c>
      <c r="J323" s="1">
        <v>6000000</v>
      </c>
      <c r="K323" s="1">
        <v>444903</v>
      </c>
      <c r="L323" s="1" t="s">
        <v>42</v>
      </c>
      <c r="M323" s="1" t="s">
        <v>93</v>
      </c>
      <c r="N323" s="1" t="s">
        <v>59</v>
      </c>
      <c r="O323" s="1" t="s">
        <v>150</v>
      </c>
      <c r="P323" s="1" t="s">
        <v>86</v>
      </c>
      <c r="Q323" s="1">
        <v>0</v>
      </c>
      <c r="R323" s="1">
        <v>-53800</v>
      </c>
      <c r="S323" s="2">
        <v>42020</v>
      </c>
      <c r="T323" s="1" t="s">
        <v>76</v>
      </c>
      <c r="U323" s="1" t="s">
        <v>77</v>
      </c>
      <c r="V323" s="1" t="s">
        <v>108</v>
      </c>
      <c r="W323" s="1" t="s">
        <v>121</v>
      </c>
      <c r="X323" s="1" t="s">
        <v>78</v>
      </c>
      <c r="Y323" s="1" t="s">
        <v>157</v>
      </c>
      <c r="Z323" s="1" t="s">
        <v>488</v>
      </c>
      <c r="AA323" s="1">
        <v>17</v>
      </c>
      <c r="AB323" s="1">
        <v>3</v>
      </c>
      <c r="AC323" s="1" t="s">
        <v>63</v>
      </c>
      <c r="AD323" s="1">
        <v>1</v>
      </c>
      <c r="AE323" s="1">
        <v>1</v>
      </c>
      <c r="AF323" s="1" t="s">
        <v>54</v>
      </c>
      <c r="AG323" s="1">
        <v>77440</v>
      </c>
      <c r="AH323" s="1">
        <v>14080</v>
      </c>
      <c r="AI323" s="1">
        <v>7040</v>
      </c>
      <c r="AJ323" s="1">
        <v>56320</v>
      </c>
      <c r="AK323" s="1" t="s">
        <v>154</v>
      </c>
      <c r="AL323" s="1" t="s">
        <v>155</v>
      </c>
      <c r="AM323" s="1">
        <v>1999</v>
      </c>
      <c r="AN323" s="1" t="s">
        <v>83</v>
      </c>
      <c r="AO323">
        <f t="shared" si="10"/>
        <v>0</v>
      </c>
    </row>
    <row r="324" spans="2:41" x14ac:dyDescent="0.25">
      <c r="B324" s="1">
        <v>165</v>
      </c>
      <c r="C324" s="1">
        <v>36</v>
      </c>
      <c r="D324" s="1">
        <v>427199</v>
      </c>
      <c r="E324" s="2">
        <v>40452</v>
      </c>
      <c r="F324" s="1" t="s">
        <v>84</v>
      </c>
      <c r="G324" s="1" t="s">
        <v>41</v>
      </c>
      <c r="H324" s="1">
        <v>2000</v>
      </c>
      <c r="I324" s="1">
        <v>1247.8699999999999</v>
      </c>
      <c r="J324" s="1">
        <v>0</v>
      </c>
      <c r="K324" s="1">
        <v>464336</v>
      </c>
      <c r="L324" s="1" t="s">
        <v>42</v>
      </c>
      <c r="M324" s="1" t="s">
        <v>125</v>
      </c>
      <c r="N324" s="1" t="s">
        <v>85</v>
      </c>
      <c r="O324" s="1" t="s">
        <v>113</v>
      </c>
      <c r="P324" s="1" t="s">
        <v>46</v>
      </c>
      <c r="Q324" s="1">
        <v>0</v>
      </c>
      <c r="R324" s="1">
        <v>-39700</v>
      </c>
      <c r="S324" s="2">
        <v>42018</v>
      </c>
      <c r="T324" s="1" t="s">
        <v>76</v>
      </c>
      <c r="U324" s="1" t="s">
        <v>48</v>
      </c>
      <c r="V324" s="1" t="s">
        <v>108</v>
      </c>
      <c r="W324" s="1" t="s">
        <v>100</v>
      </c>
      <c r="X324" s="1" t="s">
        <v>78</v>
      </c>
      <c r="Y324" s="1" t="s">
        <v>128</v>
      </c>
      <c r="Z324" s="1" t="s">
        <v>489</v>
      </c>
      <c r="AA324" s="1">
        <v>20</v>
      </c>
      <c r="AB324" s="1">
        <v>3</v>
      </c>
      <c r="AC324" s="1" t="s">
        <v>80</v>
      </c>
      <c r="AD324" s="1">
        <v>2</v>
      </c>
      <c r="AE324" s="1">
        <v>2</v>
      </c>
      <c r="AF324" s="1" t="s">
        <v>80</v>
      </c>
      <c r="AG324" s="1">
        <v>45700</v>
      </c>
      <c r="AH324" s="1">
        <v>4570</v>
      </c>
      <c r="AI324" s="1">
        <v>4570</v>
      </c>
      <c r="AJ324" s="1">
        <v>36560</v>
      </c>
      <c r="AK324" s="1" t="s">
        <v>188</v>
      </c>
      <c r="AL324" s="1" t="s">
        <v>189</v>
      </c>
      <c r="AM324" s="1">
        <v>2008</v>
      </c>
      <c r="AN324" s="1" t="s">
        <v>83</v>
      </c>
      <c r="AO324">
        <f t="shared" si="10"/>
        <v>0</v>
      </c>
    </row>
    <row r="325" spans="2:41" x14ac:dyDescent="0.25">
      <c r="B325" s="1">
        <v>253</v>
      </c>
      <c r="C325" s="1">
        <v>41</v>
      </c>
      <c r="D325" s="1">
        <v>261315</v>
      </c>
      <c r="E325" s="2">
        <v>41374</v>
      </c>
      <c r="F325" s="1" t="s">
        <v>40</v>
      </c>
      <c r="G325" s="1" t="s">
        <v>70</v>
      </c>
      <c r="H325" s="1">
        <v>2000</v>
      </c>
      <c r="I325" s="1">
        <v>1312.75</v>
      </c>
      <c r="J325" s="1">
        <v>0</v>
      </c>
      <c r="K325" s="1">
        <v>471453</v>
      </c>
      <c r="L325" s="1" t="s">
        <v>71</v>
      </c>
      <c r="M325" s="1" t="s">
        <v>72</v>
      </c>
      <c r="N325" s="1" t="s">
        <v>73</v>
      </c>
      <c r="O325" s="1" t="s">
        <v>127</v>
      </c>
      <c r="P325" s="1" t="s">
        <v>61</v>
      </c>
      <c r="Q325" s="1">
        <v>81300</v>
      </c>
      <c r="R325" s="1">
        <v>0</v>
      </c>
      <c r="S325" s="2">
        <v>42005</v>
      </c>
      <c r="T325" s="1" t="s">
        <v>76</v>
      </c>
      <c r="U325" s="1" t="s">
        <v>77</v>
      </c>
      <c r="V325" s="1" t="s">
        <v>49</v>
      </c>
      <c r="W325" s="1" t="s">
        <v>121</v>
      </c>
      <c r="X325" s="1" t="s">
        <v>51</v>
      </c>
      <c r="Y325" s="1" t="s">
        <v>103</v>
      </c>
      <c r="Z325" s="1" t="s">
        <v>490</v>
      </c>
      <c r="AA325" s="1">
        <v>10</v>
      </c>
      <c r="AB325" s="1">
        <v>3</v>
      </c>
      <c r="AC325" s="1" t="s">
        <v>80</v>
      </c>
      <c r="AD325" s="1">
        <v>2</v>
      </c>
      <c r="AE325" s="1">
        <v>2</v>
      </c>
      <c r="AF325" s="1" t="s">
        <v>54</v>
      </c>
      <c r="AG325" s="1">
        <v>80740</v>
      </c>
      <c r="AH325" s="1">
        <v>7340</v>
      </c>
      <c r="AI325" s="1">
        <v>14680</v>
      </c>
      <c r="AJ325" s="1">
        <v>58720</v>
      </c>
      <c r="AK325" s="1" t="s">
        <v>116</v>
      </c>
      <c r="AL325" s="1" t="s">
        <v>117</v>
      </c>
      <c r="AM325" s="1">
        <v>2014</v>
      </c>
      <c r="AN325" s="1" t="s">
        <v>57</v>
      </c>
      <c r="AO325">
        <f t="shared" si="10"/>
        <v>0</v>
      </c>
    </row>
    <row r="326" spans="2:41" x14ac:dyDescent="0.25">
      <c r="B326" s="1">
        <v>10</v>
      </c>
      <c r="C326" s="1">
        <v>26</v>
      </c>
      <c r="D326" s="1">
        <v>582973</v>
      </c>
      <c r="E326" s="2">
        <v>39610</v>
      </c>
      <c r="F326" s="1" t="s">
        <v>58</v>
      </c>
      <c r="G326" s="1" t="s">
        <v>70</v>
      </c>
      <c r="H326" s="1">
        <v>2000</v>
      </c>
      <c r="I326" s="1">
        <v>765.64</v>
      </c>
      <c r="J326" s="1">
        <v>0</v>
      </c>
      <c r="K326" s="1">
        <v>466191</v>
      </c>
      <c r="L326" s="1" t="s">
        <v>42</v>
      </c>
      <c r="M326" s="1" t="s">
        <v>43</v>
      </c>
      <c r="N326" s="1" t="s">
        <v>73</v>
      </c>
      <c r="O326" s="1" t="s">
        <v>107</v>
      </c>
      <c r="P326" s="1" t="s">
        <v>143</v>
      </c>
      <c r="Q326" s="1">
        <v>0</v>
      </c>
      <c r="R326" s="1">
        <v>-22200</v>
      </c>
      <c r="S326" s="2">
        <v>42051</v>
      </c>
      <c r="T326" s="1" t="s">
        <v>76</v>
      </c>
      <c r="U326" s="1" t="s">
        <v>87</v>
      </c>
      <c r="V326" s="1" t="s">
        <v>49</v>
      </c>
      <c r="W326" s="1" t="s">
        <v>137</v>
      </c>
      <c r="X326" s="1" t="s">
        <v>51</v>
      </c>
      <c r="Y326" s="1" t="s">
        <v>157</v>
      </c>
      <c r="Z326" s="1" t="s">
        <v>491</v>
      </c>
      <c r="AA326" s="1">
        <v>3</v>
      </c>
      <c r="AB326" s="1">
        <v>3</v>
      </c>
      <c r="AC326" s="1" t="s">
        <v>63</v>
      </c>
      <c r="AD326" s="1">
        <v>0</v>
      </c>
      <c r="AE326" s="1">
        <v>3</v>
      </c>
      <c r="AF326" s="1" t="s">
        <v>63</v>
      </c>
      <c r="AG326" s="1">
        <v>31350</v>
      </c>
      <c r="AH326" s="1">
        <v>2850</v>
      </c>
      <c r="AI326" s="1">
        <v>5700</v>
      </c>
      <c r="AJ326" s="1">
        <v>22800</v>
      </c>
      <c r="AK326" s="1" t="s">
        <v>210</v>
      </c>
      <c r="AL326" s="1" t="s">
        <v>232</v>
      </c>
      <c r="AM326" s="1">
        <v>2001</v>
      </c>
      <c r="AN326" s="1" t="s">
        <v>57</v>
      </c>
      <c r="AO326">
        <f t="shared" si="10"/>
        <v>0</v>
      </c>
    </row>
    <row r="327" spans="2:41" x14ac:dyDescent="0.25">
      <c r="B327" s="1">
        <v>158</v>
      </c>
      <c r="C327" s="1">
        <v>33</v>
      </c>
      <c r="D327" s="1">
        <v>278091</v>
      </c>
      <c r="E327" s="2">
        <v>41612</v>
      </c>
      <c r="F327" s="1" t="s">
        <v>40</v>
      </c>
      <c r="G327" s="1" t="s">
        <v>70</v>
      </c>
      <c r="H327" s="1">
        <v>2000</v>
      </c>
      <c r="I327" s="1">
        <v>1327.41</v>
      </c>
      <c r="J327" s="1">
        <v>0</v>
      </c>
      <c r="K327" s="1">
        <v>440930</v>
      </c>
      <c r="L327" s="1" t="s">
        <v>71</v>
      </c>
      <c r="M327" s="1" t="s">
        <v>93</v>
      </c>
      <c r="N327" s="1" t="s">
        <v>160</v>
      </c>
      <c r="O327" s="1" t="s">
        <v>133</v>
      </c>
      <c r="P327" s="1" t="s">
        <v>61</v>
      </c>
      <c r="Q327" s="1">
        <v>0</v>
      </c>
      <c r="R327" s="1">
        <v>-38600</v>
      </c>
      <c r="S327" s="2">
        <v>42008</v>
      </c>
      <c r="T327" s="1" t="s">
        <v>47</v>
      </c>
      <c r="U327" s="1" t="s">
        <v>48</v>
      </c>
      <c r="V327" s="1" t="s">
        <v>108</v>
      </c>
      <c r="W327" s="1" t="s">
        <v>121</v>
      </c>
      <c r="X327" s="1" t="s">
        <v>51</v>
      </c>
      <c r="Y327" s="1" t="s">
        <v>123</v>
      </c>
      <c r="Z327" s="1" t="s">
        <v>492</v>
      </c>
      <c r="AA327" s="1">
        <v>0</v>
      </c>
      <c r="AB327" s="1">
        <v>1</v>
      </c>
      <c r="AC327" s="1" t="s">
        <v>63</v>
      </c>
      <c r="AD327" s="1">
        <v>0</v>
      </c>
      <c r="AE327" s="1">
        <v>0</v>
      </c>
      <c r="AF327" s="1" t="s">
        <v>63</v>
      </c>
      <c r="AG327" s="1">
        <v>35000</v>
      </c>
      <c r="AH327" s="1">
        <v>3500</v>
      </c>
      <c r="AI327" s="1">
        <v>7000</v>
      </c>
      <c r="AJ327" s="1">
        <v>24500</v>
      </c>
      <c r="AK327" s="1" t="s">
        <v>154</v>
      </c>
      <c r="AL327" s="1" t="s">
        <v>155</v>
      </c>
      <c r="AM327" s="1">
        <v>2012</v>
      </c>
      <c r="AN327" s="1" t="s">
        <v>83</v>
      </c>
      <c r="AO327">
        <f t="shared" si="10"/>
        <v>0</v>
      </c>
    </row>
    <row r="328" spans="2:41" x14ac:dyDescent="0.25">
      <c r="B328" s="1">
        <v>436</v>
      </c>
      <c r="C328" s="1">
        <v>59</v>
      </c>
      <c r="D328" s="1">
        <v>153154</v>
      </c>
      <c r="E328" s="2">
        <v>40411</v>
      </c>
      <c r="F328" s="1" t="s">
        <v>40</v>
      </c>
      <c r="G328" s="1" t="s">
        <v>92</v>
      </c>
      <c r="H328" s="1">
        <v>1000</v>
      </c>
      <c r="I328" s="1">
        <v>1338.55</v>
      </c>
      <c r="J328" s="1">
        <v>0</v>
      </c>
      <c r="K328" s="1">
        <v>430380</v>
      </c>
      <c r="L328" s="1" t="s">
        <v>42</v>
      </c>
      <c r="M328" s="1" t="s">
        <v>72</v>
      </c>
      <c r="N328" s="1" t="s">
        <v>136</v>
      </c>
      <c r="O328" s="1" t="s">
        <v>74</v>
      </c>
      <c r="P328" s="1" t="s">
        <v>75</v>
      </c>
      <c r="Q328" s="1">
        <v>39000</v>
      </c>
      <c r="R328" s="1">
        <v>0</v>
      </c>
      <c r="S328" s="2">
        <v>42016</v>
      </c>
      <c r="T328" s="1" t="s">
        <v>76</v>
      </c>
      <c r="U328" s="1" t="s">
        <v>48</v>
      </c>
      <c r="V328" s="1" t="s">
        <v>108</v>
      </c>
      <c r="W328" s="1" t="s">
        <v>50</v>
      </c>
      <c r="X328" s="1" t="s">
        <v>114</v>
      </c>
      <c r="Y328" s="1" t="s">
        <v>123</v>
      </c>
      <c r="Z328" s="1" t="s">
        <v>493</v>
      </c>
      <c r="AA328" s="1">
        <v>10</v>
      </c>
      <c r="AB328" s="1">
        <v>3</v>
      </c>
      <c r="AC328" s="1" t="s">
        <v>63</v>
      </c>
      <c r="AD328" s="1">
        <v>2</v>
      </c>
      <c r="AE328" s="1">
        <v>2</v>
      </c>
      <c r="AF328" s="1" t="s">
        <v>80</v>
      </c>
      <c r="AG328" s="1">
        <v>68000</v>
      </c>
      <c r="AH328" s="1">
        <v>13600</v>
      </c>
      <c r="AI328" s="1">
        <v>6800</v>
      </c>
      <c r="AJ328" s="1">
        <v>47600</v>
      </c>
      <c r="AK328" s="1" t="s">
        <v>116</v>
      </c>
      <c r="AL328" s="1" t="s">
        <v>184</v>
      </c>
      <c r="AM328" s="1">
        <v>2014</v>
      </c>
      <c r="AN328" s="1" t="s">
        <v>83</v>
      </c>
      <c r="AO328">
        <f t="shared" si="10"/>
        <v>0</v>
      </c>
    </row>
    <row r="329" spans="2:41" x14ac:dyDescent="0.25">
      <c r="B329" s="1">
        <v>91</v>
      </c>
      <c r="C329" s="1">
        <v>30</v>
      </c>
      <c r="D329" s="1">
        <v>515217</v>
      </c>
      <c r="E329" s="2">
        <v>40347</v>
      </c>
      <c r="F329" s="1" t="s">
        <v>84</v>
      </c>
      <c r="G329" s="1" t="s">
        <v>41</v>
      </c>
      <c r="H329" s="1">
        <v>2000</v>
      </c>
      <c r="I329" s="1">
        <v>1316.63</v>
      </c>
      <c r="J329" s="1">
        <v>8000000</v>
      </c>
      <c r="K329" s="1">
        <v>613178</v>
      </c>
      <c r="L329" s="1" t="s">
        <v>71</v>
      </c>
      <c r="M329" s="1" t="s">
        <v>125</v>
      </c>
      <c r="N329" s="1" t="s">
        <v>59</v>
      </c>
      <c r="O329" s="1" t="s">
        <v>113</v>
      </c>
      <c r="P329" s="1" t="s">
        <v>86</v>
      </c>
      <c r="Q329" s="1">
        <v>43900</v>
      </c>
      <c r="R329" s="1">
        <v>0</v>
      </c>
      <c r="S329" s="2">
        <v>42012</v>
      </c>
      <c r="T329" s="1" t="s">
        <v>76</v>
      </c>
      <c r="U329" s="1" t="s">
        <v>48</v>
      </c>
      <c r="V329" s="1" t="s">
        <v>64</v>
      </c>
      <c r="W329" s="1" t="s">
        <v>121</v>
      </c>
      <c r="X329" s="1" t="s">
        <v>51</v>
      </c>
      <c r="Y329" s="1" t="s">
        <v>128</v>
      </c>
      <c r="Z329" s="1" t="s">
        <v>494</v>
      </c>
      <c r="AA329" s="1">
        <v>13</v>
      </c>
      <c r="AB329" s="1">
        <v>3</v>
      </c>
      <c r="AC329" s="1" t="s">
        <v>54</v>
      </c>
      <c r="AD329" s="1">
        <v>2</v>
      </c>
      <c r="AE329" s="1">
        <v>0</v>
      </c>
      <c r="AF329" s="1" t="s">
        <v>63</v>
      </c>
      <c r="AG329" s="1">
        <v>84500</v>
      </c>
      <c r="AH329" s="1">
        <v>13000</v>
      </c>
      <c r="AI329" s="1">
        <v>13000</v>
      </c>
      <c r="AJ329" s="1">
        <v>58500</v>
      </c>
      <c r="AK329" s="1" t="s">
        <v>188</v>
      </c>
      <c r="AL329" s="1" t="s">
        <v>239</v>
      </c>
      <c r="AM329" s="1">
        <v>2009</v>
      </c>
      <c r="AN329" s="1" t="s">
        <v>83</v>
      </c>
      <c r="AO329">
        <f t="shared" si="10"/>
        <v>0</v>
      </c>
    </row>
    <row r="330" spans="2:41" x14ac:dyDescent="0.25">
      <c r="B330" s="1">
        <v>256</v>
      </c>
      <c r="C330" s="1">
        <v>42</v>
      </c>
      <c r="D330" s="1">
        <v>860497</v>
      </c>
      <c r="E330" s="2">
        <v>33704</v>
      </c>
      <c r="F330" s="1" t="s">
        <v>84</v>
      </c>
      <c r="G330" s="1" t="s">
        <v>92</v>
      </c>
      <c r="H330" s="1">
        <v>1000</v>
      </c>
      <c r="I330" s="1">
        <v>1286.44</v>
      </c>
      <c r="J330" s="1">
        <v>0</v>
      </c>
      <c r="K330" s="1">
        <v>460564</v>
      </c>
      <c r="L330" s="1" t="s">
        <v>71</v>
      </c>
      <c r="M330" s="1" t="s">
        <v>43</v>
      </c>
      <c r="N330" s="1" t="s">
        <v>146</v>
      </c>
      <c r="O330" s="1" t="s">
        <v>99</v>
      </c>
      <c r="P330" s="1" t="s">
        <v>120</v>
      </c>
      <c r="Q330" s="1">
        <v>0</v>
      </c>
      <c r="R330" s="1">
        <v>-39500</v>
      </c>
      <c r="S330" s="2">
        <v>42026</v>
      </c>
      <c r="T330" s="1" t="s">
        <v>47</v>
      </c>
      <c r="U330" s="1" t="s">
        <v>77</v>
      </c>
      <c r="V330" s="1" t="s">
        <v>64</v>
      </c>
      <c r="W330" s="1" t="s">
        <v>50</v>
      </c>
      <c r="X330" s="1" t="s">
        <v>114</v>
      </c>
      <c r="Y330" s="1" t="s">
        <v>128</v>
      </c>
      <c r="Z330" s="1" t="s">
        <v>495</v>
      </c>
      <c r="AA330" s="1">
        <v>14</v>
      </c>
      <c r="AB330" s="1">
        <v>1</v>
      </c>
      <c r="AC330" s="1" t="s">
        <v>80</v>
      </c>
      <c r="AD330" s="1">
        <v>2</v>
      </c>
      <c r="AE330" s="1">
        <v>1</v>
      </c>
      <c r="AF330" s="1" t="s">
        <v>63</v>
      </c>
      <c r="AG330" s="1">
        <v>75500</v>
      </c>
      <c r="AH330" s="1">
        <v>7550</v>
      </c>
      <c r="AI330" s="1">
        <v>15100</v>
      </c>
      <c r="AJ330" s="1">
        <v>52850</v>
      </c>
      <c r="AK330" s="1" t="s">
        <v>105</v>
      </c>
      <c r="AL330" s="1" t="s">
        <v>288</v>
      </c>
      <c r="AM330" s="1">
        <v>1998</v>
      </c>
      <c r="AN330" s="1" t="s">
        <v>83</v>
      </c>
      <c r="AO330">
        <f t="shared" si="10"/>
        <v>0</v>
      </c>
    </row>
    <row r="331" spans="2:41" x14ac:dyDescent="0.25">
      <c r="B331" s="1">
        <v>274</v>
      </c>
      <c r="C331" s="1">
        <v>46</v>
      </c>
      <c r="D331" s="1">
        <v>351741</v>
      </c>
      <c r="E331" s="2">
        <v>35464</v>
      </c>
      <c r="F331" s="1" t="s">
        <v>40</v>
      </c>
      <c r="G331" s="1" t="s">
        <v>92</v>
      </c>
      <c r="H331" s="1">
        <v>1000</v>
      </c>
      <c r="I331" s="1">
        <v>1372.18</v>
      </c>
      <c r="J331" s="1">
        <v>0</v>
      </c>
      <c r="K331" s="1">
        <v>439929</v>
      </c>
      <c r="L331" s="1" t="s">
        <v>42</v>
      </c>
      <c r="M331" s="1" t="s">
        <v>132</v>
      </c>
      <c r="N331" s="1" t="s">
        <v>126</v>
      </c>
      <c r="O331" s="1" t="s">
        <v>99</v>
      </c>
      <c r="P331" s="1" t="s">
        <v>143</v>
      </c>
      <c r="Q331" s="1">
        <v>0</v>
      </c>
      <c r="R331" s="1">
        <v>0</v>
      </c>
      <c r="S331" s="2">
        <v>42017</v>
      </c>
      <c r="T331" s="1" t="s">
        <v>76</v>
      </c>
      <c r="U331" s="1" t="s">
        <v>48</v>
      </c>
      <c r="V331" s="1" t="s">
        <v>108</v>
      </c>
      <c r="W331" s="1" t="s">
        <v>121</v>
      </c>
      <c r="X331" s="1" t="s">
        <v>114</v>
      </c>
      <c r="Y331" s="1" t="s">
        <v>66</v>
      </c>
      <c r="Z331" s="1" t="s">
        <v>496</v>
      </c>
      <c r="AA331" s="1">
        <v>22</v>
      </c>
      <c r="AB331" s="1">
        <v>3</v>
      </c>
      <c r="AC331" s="1" t="s">
        <v>80</v>
      </c>
      <c r="AD331" s="1">
        <v>1</v>
      </c>
      <c r="AE331" s="1">
        <v>3</v>
      </c>
      <c r="AF331" s="1" t="s">
        <v>63</v>
      </c>
      <c r="AG331" s="1">
        <v>90600</v>
      </c>
      <c r="AH331" s="1">
        <v>15100</v>
      </c>
      <c r="AI331" s="1">
        <v>15100</v>
      </c>
      <c r="AJ331" s="1">
        <v>60400</v>
      </c>
      <c r="AK331" s="1" t="s">
        <v>188</v>
      </c>
      <c r="AL331" s="1" t="s">
        <v>204</v>
      </c>
      <c r="AM331" s="1">
        <v>2009</v>
      </c>
      <c r="AN331" s="1" t="s">
        <v>83</v>
      </c>
      <c r="AO331">
        <f t="shared" si="10"/>
        <v>0</v>
      </c>
    </row>
    <row r="332" spans="2:41" x14ac:dyDescent="0.25">
      <c r="B332" s="1">
        <v>275</v>
      </c>
      <c r="C332" s="1">
        <v>45</v>
      </c>
      <c r="D332" s="1">
        <v>403737</v>
      </c>
      <c r="E332" s="2">
        <v>33578</v>
      </c>
      <c r="F332" s="1" t="s">
        <v>58</v>
      </c>
      <c r="G332" s="1" t="s">
        <v>92</v>
      </c>
      <c r="H332" s="1">
        <v>2000</v>
      </c>
      <c r="I332" s="1">
        <v>1447.77</v>
      </c>
      <c r="J332" s="1">
        <v>0</v>
      </c>
      <c r="K332" s="1">
        <v>605756</v>
      </c>
      <c r="L332" s="1" t="s">
        <v>71</v>
      </c>
      <c r="M332" s="1" t="s">
        <v>93</v>
      </c>
      <c r="N332" s="1" t="s">
        <v>186</v>
      </c>
      <c r="O332" s="1" t="s">
        <v>119</v>
      </c>
      <c r="P332" s="1" t="s">
        <v>120</v>
      </c>
      <c r="Q332" s="1">
        <v>39400</v>
      </c>
      <c r="R332" s="1">
        <v>-63900</v>
      </c>
      <c r="S332" s="2">
        <v>42022</v>
      </c>
      <c r="T332" s="1" t="s">
        <v>76</v>
      </c>
      <c r="U332" s="1" t="s">
        <v>48</v>
      </c>
      <c r="V332" s="1" t="s">
        <v>108</v>
      </c>
      <c r="W332" s="1" t="s">
        <v>137</v>
      </c>
      <c r="X332" s="1" t="s">
        <v>65</v>
      </c>
      <c r="Y332" s="1" t="s">
        <v>128</v>
      </c>
      <c r="Z332" s="1" t="s">
        <v>497</v>
      </c>
      <c r="AA332" s="1">
        <v>8</v>
      </c>
      <c r="AB332" s="1">
        <v>3</v>
      </c>
      <c r="AC332" s="1" t="s">
        <v>54</v>
      </c>
      <c r="AD332" s="1">
        <v>1</v>
      </c>
      <c r="AE332" s="1">
        <v>1</v>
      </c>
      <c r="AF332" s="1" t="s">
        <v>63</v>
      </c>
      <c r="AG332" s="1">
        <v>64320</v>
      </c>
      <c r="AH332" s="1">
        <v>5360</v>
      </c>
      <c r="AI332" s="1">
        <v>10720</v>
      </c>
      <c r="AJ332" s="1">
        <v>48240</v>
      </c>
      <c r="AK332" s="1" t="s">
        <v>96</v>
      </c>
      <c r="AL332" s="1" t="s">
        <v>149</v>
      </c>
      <c r="AM332" s="1">
        <v>1998</v>
      </c>
      <c r="AN332" s="1" t="s">
        <v>83</v>
      </c>
      <c r="AO332">
        <f t="shared" si="10"/>
        <v>0</v>
      </c>
    </row>
    <row r="333" spans="2:41" x14ac:dyDescent="0.25">
      <c r="B333" s="1">
        <v>1</v>
      </c>
      <c r="C333" s="1">
        <v>33</v>
      </c>
      <c r="D333" s="1">
        <v>162004</v>
      </c>
      <c r="E333" s="2">
        <v>34961</v>
      </c>
      <c r="F333" s="1" t="s">
        <v>84</v>
      </c>
      <c r="G333" s="1" t="s">
        <v>41</v>
      </c>
      <c r="H333" s="1">
        <v>500</v>
      </c>
      <c r="I333" s="1">
        <v>903.32</v>
      </c>
      <c r="J333" s="1">
        <v>0</v>
      </c>
      <c r="K333" s="1">
        <v>451184</v>
      </c>
      <c r="L333" s="1" t="s">
        <v>71</v>
      </c>
      <c r="M333" s="1" t="s">
        <v>132</v>
      </c>
      <c r="N333" s="1" t="s">
        <v>146</v>
      </c>
      <c r="O333" s="1" t="s">
        <v>156</v>
      </c>
      <c r="P333" s="1" t="s">
        <v>143</v>
      </c>
      <c r="Q333" s="1">
        <v>0</v>
      </c>
      <c r="R333" s="1">
        <v>0</v>
      </c>
      <c r="S333" s="2">
        <v>42023</v>
      </c>
      <c r="T333" s="1" t="s">
        <v>76</v>
      </c>
      <c r="U333" s="1" t="s">
        <v>77</v>
      </c>
      <c r="V333" s="1" t="s">
        <v>64</v>
      </c>
      <c r="W333" s="1" t="s">
        <v>50</v>
      </c>
      <c r="X333" s="1" t="s">
        <v>78</v>
      </c>
      <c r="Y333" s="1" t="s">
        <v>128</v>
      </c>
      <c r="Z333" s="1" t="s">
        <v>498</v>
      </c>
      <c r="AA333" s="1">
        <v>1</v>
      </c>
      <c r="AB333" s="1">
        <v>3</v>
      </c>
      <c r="AC333" s="1" t="s">
        <v>63</v>
      </c>
      <c r="AD333" s="1">
        <v>1</v>
      </c>
      <c r="AE333" s="1">
        <v>0</v>
      </c>
      <c r="AF333" s="1" t="s">
        <v>63</v>
      </c>
      <c r="AG333" s="1">
        <v>31700</v>
      </c>
      <c r="AH333" s="1">
        <v>6340</v>
      </c>
      <c r="AI333" s="1">
        <v>3170</v>
      </c>
      <c r="AJ333" s="1">
        <v>22190</v>
      </c>
      <c r="AK333" s="1" t="s">
        <v>116</v>
      </c>
      <c r="AL333" s="1" t="s">
        <v>141</v>
      </c>
      <c r="AM333" s="1">
        <v>2006</v>
      </c>
      <c r="AN333" s="1" t="s">
        <v>83</v>
      </c>
      <c r="AO333">
        <f t="shared" si="10"/>
        <v>0</v>
      </c>
    </row>
    <row r="334" spans="2:41" x14ac:dyDescent="0.25">
      <c r="B334" s="1">
        <v>85</v>
      </c>
      <c r="C334" s="1">
        <v>30</v>
      </c>
      <c r="D334" s="1">
        <v>740384</v>
      </c>
      <c r="E334" s="2">
        <v>34271</v>
      </c>
      <c r="F334" s="1" t="s">
        <v>58</v>
      </c>
      <c r="G334" s="1" t="s">
        <v>92</v>
      </c>
      <c r="H334" s="1">
        <v>1000</v>
      </c>
      <c r="I334" s="1">
        <v>1454.42</v>
      </c>
      <c r="J334" s="1">
        <v>0</v>
      </c>
      <c r="K334" s="1">
        <v>459588</v>
      </c>
      <c r="L334" s="1" t="s">
        <v>42</v>
      </c>
      <c r="M334" s="1" t="s">
        <v>93</v>
      </c>
      <c r="N334" s="1" t="s">
        <v>136</v>
      </c>
      <c r="O334" s="1" t="s">
        <v>60</v>
      </c>
      <c r="P334" s="1" t="s">
        <v>61</v>
      </c>
      <c r="Q334" s="1">
        <v>51600</v>
      </c>
      <c r="R334" s="1">
        <v>-73900</v>
      </c>
      <c r="S334" s="2">
        <v>42035</v>
      </c>
      <c r="T334" s="1" t="s">
        <v>47</v>
      </c>
      <c r="U334" s="1" t="s">
        <v>48</v>
      </c>
      <c r="V334" s="1" t="s">
        <v>49</v>
      </c>
      <c r="W334" s="1" t="s">
        <v>121</v>
      </c>
      <c r="X334" s="1" t="s">
        <v>78</v>
      </c>
      <c r="Y334" s="1" t="s">
        <v>103</v>
      </c>
      <c r="Z334" s="1" t="s">
        <v>499</v>
      </c>
      <c r="AA334" s="1">
        <v>19</v>
      </c>
      <c r="AB334" s="1">
        <v>1</v>
      </c>
      <c r="AC334" s="1" t="s">
        <v>54</v>
      </c>
      <c r="AD334" s="1">
        <v>0</v>
      </c>
      <c r="AE334" s="1">
        <v>1</v>
      </c>
      <c r="AF334" s="1" t="s">
        <v>54</v>
      </c>
      <c r="AG334" s="1">
        <v>74280</v>
      </c>
      <c r="AH334" s="1">
        <v>12380</v>
      </c>
      <c r="AI334" s="1">
        <v>12380</v>
      </c>
      <c r="AJ334" s="1">
        <v>49520</v>
      </c>
      <c r="AK334" s="1" t="s">
        <v>154</v>
      </c>
      <c r="AL334" s="1" t="s">
        <v>168</v>
      </c>
      <c r="AM334" s="1">
        <v>2006</v>
      </c>
      <c r="AN334" s="1" t="s">
        <v>57</v>
      </c>
      <c r="AO334">
        <f t="shared" si="10"/>
        <v>0</v>
      </c>
    </row>
    <row r="335" spans="2:41" x14ac:dyDescent="0.25">
      <c r="B335" s="1">
        <v>233</v>
      </c>
      <c r="C335" s="1">
        <v>37</v>
      </c>
      <c r="D335" s="1">
        <v>876714</v>
      </c>
      <c r="E335" s="2">
        <v>33545</v>
      </c>
      <c r="F335" s="1" t="s">
        <v>84</v>
      </c>
      <c r="G335" s="1" t="s">
        <v>70</v>
      </c>
      <c r="H335" s="1">
        <v>2000</v>
      </c>
      <c r="I335" s="1">
        <v>1603.42</v>
      </c>
      <c r="J335" s="1">
        <v>0</v>
      </c>
      <c r="K335" s="1">
        <v>616637</v>
      </c>
      <c r="L335" s="1" t="s">
        <v>71</v>
      </c>
      <c r="M335" s="1" t="s">
        <v>132</v>
      </c>
      <c r="N335" s="1" t="s">
        <v>73</v>
      </c>
      <c r="O335" s="1" t="s">
        <v>182</v>
      </c>
      <c r="P335" s="1" t="s">
        <v>120</v>
      </c>
      <c r="Q335" s="1">
        <v>61600</v>
      </c>
      <c r="R335" s="1">
        <v>-30200</v>
      </c>
      <c r="S335" s="2">
        <v>42041</v>
      </c>
      <c r="T335" s="1" t="s">
        <v>47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52</v>
      </c>
      <c r="Z335" s="1" t="s">
        <v>500</v>
      </c>
      <c r="AA335" s="1">
        <v>17</v>
      </c>
      <c r="AB335" s="1">
        <v>1</v>
      </c>
      <c r="AC335" s="1" t="s">
        <v>54</v>
      </c>
      <c r="AD335" s="1">
        <v>0</v>
      </c>
      <c r="AE335" s="1">
        <v>2</v>
      </c>
      <c r="AF335" s="1" t="s">
        <v>54</v>
      </c>
      <c r="AG335" s="1">
        <v>80520</v>
      </c>
      <c r="AH335" s="1">
        <v>13420</v>
      </c>
      <c r="AI335" s="1">
        <v>6710</v>
      </c>
      <c r="AJ335" s="1">
        <v>60390</v>
      </c>
      <c r="AK335" s="1" t="s">
        <v>116</v>
      </c>
      <c r="AL335" s="1" t="s">
        <v>184</v>
      </c>
      <c r="AM335" s="1">
        <v>2005</v>
      </c>
      <c r="AN335" s="1" t="s">
        <v>83</v>
      </c>
      <c r="AO335">
        <f t="shared" si="10"/>
        <v>0</v>
      </c>
    </row>
    <row r="336" spans="2:41" x14ac:dyDescent="0.25">
      <c r="B336" s="1">
        <v>142</v>
      </c>
      <c r="C336" s="1">
        <v>30</v>
      </c>
      <c r="D336" s="1">
        <v>951543</v>
      </c>
      <c r="E336" s="2">
        <v>37446</v>
      </c>
      <c r="F336" s="1" t="s">
        <v>58</v>
      </c>
      <c r="G336" s="1" t="s">
        <v>41</v>
      </c>
      <c r="H336" s="1">
        <v>2000</v>
      </c>
      <c r="I336" s="1">
        <v>1616.58</v>
      </c>
      <c r="J336" s="1">
        <v>0</v>
      </c>
      <c r="K336" s="1">
        <v>447979</v>
      </c>
      <c r="L336" s="1" t="s">
        <v>42</v>
      </c>
      <c r="M336" s="1" t="s">
        <v>162</v>
      </c>
      <c r="N336" s="1" t="s">
        <v>186</v>
      </c>
      <c r="O336" s="1" t="s">
        <v>174</v>
      </c>
      <c r="P336" s="1" t="s">
        <v>46</v>
      </c>
      <c r="Q336" s="1">
        <v>58500</v>
      </c>
      <c r="R336" s="1">
        <v>-46800</v>
      </c>
      <c r="S336" s="2">
        <v>42039</v>
      </c>
      <c r="T336" s="1" t="s">
        <v>76</v>
      </c>
      <c r="U336" s="1" t="s">
        <v>77</v>
      </c>
      <c r="V336" s="1" t="s">
        <v>49</v>
      </c>
      <c r="W336" s="1" t="s">
        <v>121</v>
      </c>
      <c r="X336" s="1" t="s">
        <v>51</v>
      </c>
      <c r="Y336" s="1" t="s">
        <v>123</v>
      </c>
      <c r="Z336" s="1" t="s">
        <v>501</v>
      </c>
      <c r="AA336" s="1">
        <v>13</v>
      </c>
      <c r="AB336" s="1">
        <v>3</v>
      </c>
      <c r="AC336" s="1" t="s">
        <v>54</v>
      </c>
      <c r="AD336" s="1">
        <v>0</v>
      </c>
      <c r="AE336" s="1">
        <v>3</v>
      </c>
      <c r="AF336" s="1" t="s">
        <v>54</v>
      </c>
      <c r="AG336" s="1">
        <v>63600</v>
      </c>
      <c r="AH336" s="1">
        <v>6360</v>
      </c>
      <c r="AI336" s="1">
        <v>12720</v>
      </c>
      <c r="AJ336" s="1">
        <v>44520</v>
      </c>
      <c r="AK336" s="1" t="s">
        <v>81</v>
      </c>
      <c r="AL336" s="1" t="s">
        <v>82</v>
      </c>
      <c r="AM336" s="1">
        <v>2010</v>
      </c>
      <c r="AN336" s="1" t="s">
        <v>83</v>
      </c>
      <c r="AO336">
        <f t="shared" ref="AO336:AO399" si="11">COUNTBLANK(B336:AN336)</f>
        <v>0</v>
      </c>
    </row>
    <row r="337" spans="2:41" x14ac:dyDescent="0.25">
      <c r="B337" s="1">
        <v>266</v>
      </c>
      <c r="C337" s="1">
        <v>44</v>
      </c>
      <c r="D337" s="1">
        <v>576723</v>
      </c>
      <c r="E337" s="2">
        <v>36501</v>
      </c>
      <c r="F337" s="1" t="s">
        <v>84</v>
      </c>
      <c r="G337" s="1" t="s">
        <v>41</v>
      </c>
      <c r="H337" s="1">
        <v>500</v>
      </c>
      <c r="I337" s="1">
        <v>1611.83</v>
      </c>
      <c r="J337" s="1">
        <v>0</v>
      </c>
      <c r="K337" s="1">
        <v>460176</v>
      </c>
      <c r="L337" s="1" t="s">
        <v>42</v>
      </c>
      <c r="M337" s="1" t="s">
        <v>132</v>
      </c>
      <c r="N337" s="1" t="s">
        <v>160</v>
      </c>
      <c r="O337" s="1" t="s">
        <v>147</v>
      </c>
      <c r="P337" s="1" t="s">
        <v>46</v>
      </c>
      <c r="Q337" s="1">
        <v>0</v>
      </c>
      <c r="R337" s="1">
        <v>0</v>
      </c>
      <c r="S337" s="2">
        <v>42006</v>
      </c>
      <c r="T337" s="1" t="s">
        <v>47</v>
      </c>
      <c r="U337" s="1" t="s">
        <v>87</v>
      </c>
      <c r="V337" s="1" t="s">
        <v>108</v>
      </c>
      <c r="W337" s="1" t="s">
        <v>50</v>
      </c>
      <c r="X337" s="1" t="s">
        <v>114</v>
      </c>
      <c r="Y337" s="1" t="s">
        <v>66</v>
      </c>
      <c r="Z337" s="1" t="s">
        <v>502</v>
      </c>
      <c r="AA337" s="1">
        <v>4</v>
      </c>
      <c r="AB337" s="1">
        <v>1</v>
      </c>
      <c r="AC337" s="1" t="s">
        <v>63</v>
      </c>
      <c r="AD337" s="1">
        <v>1</v>
      </c>
      <c r="AE337" s="1">
        <v>2</v>
      </c>
      <c r="AF337" s="1" t="s">
        <v>54</v>
      </c>
      <c r="AG337" s="1">
        <v>32800</v>
      </c>
      <c r="AH337" s="1">
        <v>3280</v>
      </c>
      <c r="AI337" s="1">
        <v>3280</v>
      </c>
      <c r="AJ337" s="1">
        <v>26240</v>
      </c>
      <c r="AK337" s="1" t="s">
        <v>188</v>
      </c>
      <c r="AL337" s="1" t="s">
        <v>189</v>
      </c>
      <c r="AM337" s="1">
        <v>2012</v>
      </c>
      <c r="AN337" s="1" t="s">
        <v>83</v>
      </c>
      <c r="AO337">
        <f t="shared" si="11"/>
        <v>0</v>
      </c>
    </row>
    <row r="338" spans="2:41" x14ac:dyDescent="0.25">
      <c r="B338" s="1">
        <v>350</v>
      </c>
      <c r="C338" s="1">
        <v>50</v>
      </c>
      <c r="D338" s="1">
        <v>391003</v>
      </c>
      <c r="E338" s="2">
        <v>38534</v>
      </c>
      <c r="F338" s="1" t="s">
        <v>40</v>
      </c>
      <c r="G338" s="1" t="s">
        <v>92</v>
      </c>
      <c r="H338" s="1">
        <v>500</v>
      </c>
      <c r="I338" s="1">
        <v>889.13</v>
      </c>
      <c r="J338" s="1">
        <v>0</v>
      </c>
      <c r="K338" s="1">
        <v>459429</v>
      </c>
      <c r="L338" s="1" t="s">
        <v>71</v>
      </c>
      <c r="M338" s="1" t="s">
        <v>125</v>
      </c>
      <c r="N338" s="1" t="s">
        <v>118</v>
      </c>
      <c r="O338" s="1" t="s">
        <v>74</v>
      </c>
      <c r="P338" s="1" t="s">
        <v>61</v>
      </c>
      <c r="Q338" s="1">
        <v>0</v>
      </c>
      <c r="R338" s="1">
        <v>0</v>
      </c>
      <c r="S338" s="2">
        <v>42061</v>
      </c>
      <c r="T338" s="1" t="s">
        <v>76</v>
      </c>
      <c r="U338" s="1" t="s">
        <v>77</v>
      </c>
      <c r="V338" s="1" t="s">
        <v>108</v>
      </c>
      <c r="W338" s="1" t="s">
        <v>50</v>
      </c>
      <c r="X338" s="1" t="s">
        <v>176</v>
      </c>
      <c r="Y338" s="1" t="s">
        <v>128</v>
      </c>
      <c r="Z338" s="1" t="s">
        <v>503</v>
      </c>
      <c r="AA338" s="1">
        <v>14</v>
      </c>
      <c r="AB338" s="1">
        <v>3</v>
      </c>
      <c r="AC338" s="1" t="s">
        <v>80</v>
      </c>
      <c r="AD338" s="1">
        <v>0</v>
      </c>
      <c r="AE338" s="1">
        <v>2</v>
      </c>
      <c r="AF338" s="1" t="s">
        <v>80</v>
      </c>
      <c r="AG338" s="1">
        <v>44190</v>
      </c>
      <c r="AH338" s="1">
        <v>9820</v>
      </c>
      <c r="AI338" s="1">
        <v>4910</v>
      </c>
      <c r="AJ338" s="1">
        <v>29460</v>
      </c>
      <c r="AK338" s="1" t="s">
        <v>110</v>
      </c>
      <c r="AL338" s="1" t="s">
        <v>135</v>
      </c>
      <c r="AM338" s="1">
        <v>2015</v>
      </c>
      <c r="AN338" s="1" t="s">
        <v>83</v>
      </c>
      <c r="AO338">
        <f t="shared" si="11"/>
        <v>0</v>
      </c>
    </row>
    <row r="339" spans="2:41" x14ac:dyDescent="0.25">
      <c r="B339" s="1">
        <v>97</v>
      </c>
      <c r="C339" s="1">
        <v>26</v>
      </c>
      <c r="D339" s="1">
        <v>225865</v>
      </c>
      <c r="E339" s="2">
        <v>33546</v>
      </c>
      <c r="F339" s="1" t="s">
        <v>84</v>
      </c>
      <c r="G339" s="1" t="s">
        <v>41</v>
      </c>
      <c r="H339" s="1">
        <v>1000</v>
      </c>
      <c r="I339" s="1">
        <v>1252.08</v>
      </c>
      <c r="J339" s="1">
        <v>0</v>
      </c>
      <c r="K339" s="1">
        <v>465456</v>
      </c>
      <c r="L339" s="1" t="s">
        <v>42</v>
      </c>
      <c r="M339" s="1" t="s">
        <v>142</v>
      </c>
      <c r="N339" s="1" t="s">
        <v>126</v>
      </c>
      <c r="O339" s="1" t="s">
        <v>45</v>
      </c>
      <c r="P339" s="1" t="s">
        <v>143</v>
      </c>
      <c r="Q339" s="1">
        <v>0</v>
      </c>
      <c r="R339" s="1">
        <v>0</v>
      </c>
      <c r="S339" s="2">
        <v>42043</v>
      </c>
      <c r="T339" s="1" t="s">
        <v>76</v>
      </c>
      <c r="U339" s="1" t="s">
        <v>77</v>
      </c>
      <c r="V339" s="1" t="s">
        <v>49</v>
      </c>
      <c r="W339" s="1" t="s">
        <v>121</v>
      </c>
      <c r="X339" s="1" t="s">
        <v>65</v>
      </c>
      <c r="Y339" s="1" t="s">
        <v>103</v>
      </c>
      <c r="Z339" s="1" t="s">
        <v>504</v>
      </c>
      <c r="AA339" s="1">
        <v>4</v>
      </c>
      <c r="AB339" s="1">
        <v>2</v>
      </c>
      <c r="AC339" s="1" t="s">
        <v>54</v>
      </c>
      <c r="AD339" s="1">
        <v>2</v>
      </c>
      <c r="AE339" s="1">
        <v>2</v>
      </c>
      <c r="AF339" s="1" t="s">
        <v>80</v>
      </c>
      <c r="AG339" s="1">
        <v>50400</v>
      </c>
      <c r="AH339" s="1">
        <v>10080</v>
      </c>
      <c r="AI339" s="1">
        <v>5040</v>
      </c>
      <c r="AJ339" s="1">
        <v>35280</v>
      </c>
      <c r="AK339" s="1" t="s">
        <v>210</v>
      </c>
      <c r="AL339" s="1" t="s">
        <v>226</v>
      </c>
      <c r="AM339" s="1">
        <v>2000</v>
      </c>
      <c r="AN339" s="1" t="s">
        <v>57</v>
      </c>
      <c r="AO339">
        <f t="shared" si="11"/>
        <v>0</v>
      </c>
    </row>
    <row r="340" spans="2:41" x14ac:dyDescent="0.25">
      <c r="B340" s="1">
        <v>399</v>
      </c>
      <c r="C340" s="1">
        <v>55</v>
      </c>
      <c r="D340" s="1">
        <v>984948</v>
      </c>
      <c r="E340" s="2">
        <v>34073</v>
      </c>
      <c r="F340" s="1" t="s">
        <v>84</v>
      </c>
      <c r="G340" s="1" t="s">
        <v>92</v>
      </c>
      <c r="H340" s="1">
        <v>2000</v>
      </c>
      <c r="I340" s="1">
        <v>995.56</v>
      </c>
      <c r="J340" s="1">
        <v>0</v>
      </c>
      <c r="K340" s="1">
        <v>464665</v>
      </c>
      <c r="L340" s="1" t="s">
        <v>42</v>
      </c>
      <c r="M340" s="1" t="s">
        <v>162</v>
      </c>
      <c r="N340" s="1" t="s">
        <v>98</v>
      </c>
      <c r="O340" s="1" t="s">
        <v>45</v>
      </c>
      <c r="P340" s="1" t="s">
        <v>143</v>
      </c>
      <c r="Q340" s="1">
        <v>0</v>
      </c>
      <c r="R340" s="1">
        <v>-65400</v>
      </c>
      <c r="S340" s="2">
        <v>42042</v>
      </c>
      <c r="T340" s="1" t="s">
        <v>76</v>
      </c>
      <c r="U340" s="1" t="s">
        <v>48</v>
      </c>
      <c r="V340" s="1" t="s">
        <v>108</v>
      </c>
      <c r="W340" s="1" t="s">
        <v>50</v>
      </c>
      <c r="X340" s="1" t="s">
        <v>78</v>
      </c>
      <c r="Y340" s="1" t="s">
        <v>128</v>
      </c>
      <c r="Z340" s="1" t="s">
        <v>505</v>
      </c>
      <c r="AA340" s="1">
        <v>23</v>
      </c>
      <c r="AB340" s="1">
        <v>3</v>
      </c>
      <c r="AC340" s="1" t="s">
        <v>54</v>
      </c>
      <c r="AD340" s="1">
        <v>1</v>
      </c>
      <c r="AE340" s="1">
        <v>1</v>
      </c>
      <c r="AF340" s="1" t="s">
        <v>54</v>
      </c>
      <c r="AG340" s="1">
        <v>88400</v>
      </c>
      <c r="AH340" s="1">
        <v>17680</v>
      </c>
      <c r="AI340" s="1">
        <v>8840</v>
      </c>
      <c r="AJ340" s="1">
        <v>61880</v>
      </c>
      <c r="AK340" s="1" t="s">
        <v>105</v>
      </c>
      <c r="AL340" s="1" t="s">
        <v>106</v>
      </c>
      <c r="AM340" s="1">
        <v>2010</v>
      </c>
      <c r="AN340" s="1" t="s">
        <v>83</v>
      </c>
      <c r="AO340">
        <f t="shared" si="11"/>
        <v>0</v>
      </c>
    </row>
    <row r="341" spans="2:41" x14ac:dyDescent="0.25">
      <c r="B341" s="1">
        <v>305</v>
      </c>
      <c r="C341" s="1">
        <v>49</v>
      </c>
      <c r="D341" s="1">
        <v>890328</v>
      </c>
      <c r="E341" s="2">
        <v>40048</v>
      </c>
      <c r="F341" s="1" t="s">
        <v>84</v>
      </c>
      <c r="G341" s="1" t="s">
        <v>70</v>
      </c>
      <c r="H341" s="1">
        <v>2000</v>
      </c>
      <c r="I341" s="1">
        <v>1347.92</v>
      </c>
      <c r="J341" s="1">
        <v>0</v>
      </c>
      <c r="K341" s="1">
        <v>430853</v>
      </c>
      <c r="L341" s="1" t="s">
        <v>71</v>
      </c>
      <c r="M341" s="1" t="s">
        <v>132</v>
      </c>
      <c r="N341" s="1" t="s">
        <v>190</v>
      </c>
      <c r="O341" s="1" t="s">
        <v>99</v>
      </c>
      <c r="P341" s="1" t="s">
        <v>75</v>
      </c>
      <c r="Q341" s="1">
        <v>0</v>
      </c>
      <c r="R341" s="1">
        <v>-42100</v>
      </c>
      <c r="S341" s="2">
        <v>42052</v>
      </c>
      <c r="T341" s="1" t="s">
        <v>76</v>
      </c>
      <c r="U341" s="1" t="s">
        <v>87</v>
      </c>
      <c r="V341" s="1" t="s">
        <v>108</v>
      </c>
      <c r="W341" s="1" t="s">
        <v>100</v>
      </c>
      <c r="X341" s="1" t="s">
        <v>78</v>
      </c>
      <c r="Y341" s="1" t="s">
        <v>123</v>
      </c>
      <c r="Z341" s="1" t="s">
        <v>506</v>
      </c>
      <c r="AA341" s="1">
        <v>21</v>
      </c>
      <c r="AB341" s="1">
        <v>3</v>
      </c>
      <c r="AC341" s="1" t="s">
        <v>54</v>
      </c>
      <c r="AD341" s="1">
        <v>0</v>
      </c>
      <c r="AE341" s="1">
        <v>2</v>
      </c>
      <c r="AF341" s="1" t="s">
        <v>63</v>
      </c>
      <c r="AG341" s="1">
        <v>66550</v>
      </c>
      <c r="AH341" s="1">
        <v>12100</v>
      </c>
      <c r="AI341" s="1">
        <v>6050</v>
      </c>
      <c r="AJ341" s="1">
        <v>48400</v>
      </c>
      <c r="AK341" s="1" t="s">
        <v>215</v>
      </c>
      <c r="AL341" s="1" t="s">
        <v>259</v>
      </c>
      <c r="AM341" s="1">
        <v>2003</v>
      </c>
      <c r="AN341" s="1" t="s">
        <v>83</v>
      </c>
      <c r="AO341">
        <f t="shared" si="11"/>
        <v>0</v>
      </c>
    </row>
    <row r="342" spans="2:41" x14ac:dyDescent="0.25">
      <c r="B342" s="1">
        <v>276</v>
      </c>
      <c r="C342" s="1">
        <v>47</v>
      </c>
      <c r="D342" s="1">
        <v>803294</v>
      </c>
      <c r="E342" s="2">
        <v>34138</v>
      </c>
      <c r="F342" s="1" t="s">
        <v>58</v>
      </c>
      <c r="G342" s="1" t="s">
        <v>70</v>
      </c>
      <c r="H342" s="1">
        <v>1000</v>
      </c>
      <c r="I342" s="1">
        <v>1724.09</v>
      </c>
      <c r="J342" s="1">
        <v>0</v>
      </c>
      <c r="K342" s="1">
        <v>615712</v>
      </c>
      <c r="L342" s="1" t="s">
        <v>42</v>
      </c>
      <c r="M342" s="1" t="s">
        <v>72</v>
      </c>
      <c r="N342" s="1" t="s">
        <v>44</v>
      </c>
      <c r="O342" s="1" t="s">
        <v>156</v>
      </c>
      <c r="P342" s="1" t="s">
        <v>75</v>
      </c>
      <c r="Q342" s="1">
        <v>0</v>
      </c>
      <c r="R342" s="1">
        <v>0</v>
      </c>
      <c r="S342" s="2">
        <v>42016</v>
      </c>
      <c r="T342" s="1" t="s">
        <v>76</v>
      </c>
      <c r="U342" s="1" t="s">
        <v>77</v>
      </c>
      <c r="V342" s="1" t="s">
        <v>64</v>
      </c>
      <c r="W342" s="1" t="s">
        <v>50</v>
      </c>
      <c r="X342" s="1" t="s">
        <v>78</v>
      </c>
      <c r="Y342" s="1" t="s">
        <v>88</v>
      </c>
      <c r="Z342" s="1" t="s">
        <v>507</v>
      </c>
      <c r="AA342" s="1">
        <v>23</v>
      </c>
      <c r="AB342" s="1">
        <v>3</v>
      </c>
      <c r="AC342" s="1" t="s">
        <v>54</v>
      </c>
      <c r="AD342" s="1">
        <v>0</v>
      </c>
      <c r="AE342" s="1">
        <v>0</v>
      </c>
      <c r="AF342" s="1" t="s">
        <v>63</v>
      </c>
      <c r="AG342" s="1">
        <v>65780</v>
      </c>
      <c r="AH342" s="1">
        <v>5980</v>
      </c>
      <c r="AI342" s="1">
        <v>11960</v>
      </c>
      <c r="AJ342" s="1">
        <v>47840</v>
      </c>
      <c r="AK342" s="1" t="s">
        <v>90</v>
      </c>
      <c r="AL342" s="1" t="s">
        <v>91</v>
      </c>
      <c r="AM342" s="1">
        <v>2014</v>
      </c>
      <c r="AN342" s="1" t="s">
        <v>83</v>
      </c>
      <c r="AO342">
        <f t="shared" si="11"/>
        <v>0</v>
      </c>
    </row>
    <row r="343" spans="2:41" x14ac:dyDescent="0.25">
      <c r="B343" s="1">
        <v>257</v>
      </c>
      <c r="C343" s="1">
        <v>40</v>
      </c>
      <c r="D343" s="1">
        <v>414913</v>
      </c>
      <c r="E343" s="2">
        <v>41107</v>
      </c>
      <c r="F343" s="1" t="s">
        <v>58</v>
      </c>
      <c r="G343" s="1" t="s">
        <v>41</v>
      </c>
      <c r="H343" s="1">
        <v>500</v>
      </c>
      <c r="I343" s="1">
        <v>1379.93</v>
      </c>
      <c r="J343" s="1">
        <v>0</v>
      </c>
      <c r="K343" s="1">
        <v>608228</v>
      </c>
      <c r="L343" s="1" t="s">
        <v>42</v>
      </c>
      <c r="M343" s="1" t="s">
        <v>43</v>
      </c>
      <c r="N343" s="1" t="s">
        <v>85</v>
      </c>
      <c r="O343" s="1" t="s">
        <v>107</v>
      </c>
      <c r="P343" s="1" t="s">
        <v>46</v>
      </c>
      <c r="Q343" s="1">
        <v>0</v>
      </c>
      <c r="R343" s="1">
        <v>0</v>
      </c>
      <c r="S343" s="2">
        <v>42036</v>
      </c>
      <c r="T343" s="1" t="s">
        <v>76</v>
      </c>
      <c r="U343" s="1" t="s">
        <v>48</v>
      </c>
      <c r="V343" s="1" t="s">
        <v>49</v>
      </c>
      <c r="W343" s="1" t="s">
        <v>121</v>
      </c>
      <c r="X343" s="1" t="s">
        <v>78</v>
      </c>
      <c r="Y343" s="1" t="s">
        <v>52</v>
      </c>
      <c r="Z343" s="1" t="s">
        <v>508</v>
      </c>
      <c r="AA343" s="1">
        <v>6</v>
      </c>
      <c r="AB343" s="1">
        <v>3</v>
      </c>
      <c r="AC343" s="1" t="s">
        <v>63</v>
      </c>
      <c r="AD343" s="1">
        <v>0</v>
      </c>
      <c r="AE343" s="1">
        <v>2</v>
      </c>
      <c r="AF343" s="1" t="s">
        <v>54</v>
      </c>
      <c r="AG343" s="1">
        <v>51810</v>
      </c>
      <c r="AH343" s="1">
        <v>9420</v>
      </c>
      <c r="AI343" s="1">
        <v>4710</v>
      </c>
      <c r="AJ343" s="1">
        <v>37680</v>
      </c>
      <c r="AK343" s="1" t="s">
        <v>110</v>
      </c>
      <c r="AL343" s="1" t="s">
        <v>135</v>
      </c>
      <c r="AM343" s="1">
        <v>2002</v>
      </c>
      <c r="AN343" s="1" t="s">
        <v>57</v>
      </c>
      <c r="AO343">
        <f t="shared" si="11"/>
        <v>0</v>
      </c>
    </row>
    <row r="344" spans="2:41" x14ac:dyDescent="0.25">
      <c r="B344" s="1">
        <v>78</v>
      </c>
      <c r="C344" s="1">
        <v>31</v>
      </c>
      <c r="D344" s="1">
        <v>414519</v>
      </c>
      <c r="E344" s="2">
        <v>36185</v>
      </c>
      <c r="F344" s="1" t="s">
        <v>58</v>
      </c>
      <c r="G344" s="1" t="s">
        <v>41</v>
      </c>
      <c r="H344" s="1">
        <v>1000</v>
      </c>
      <c r="I344" s="1">
        <v>1554.64</v>
      </c>
      <c r="J344" s="1">
        <v>4000000</v>
      </c>
      <c r="K344" s="1">
        <v>457535</v>
      </c>
      <c r="L344" s="1" t="s">
        <v>42</v>
      </c>
      <c r="M344" s="1" t="s">
        <v>72</v>
      </c>
      <c r="N344" s="1" t="s">
        <v>136</v>
      </c>
      <c r="O344" s="1" t="s">
        <v>74</v>
      </c>
      <c r="P344" s="1" t="s">
        <v>75</v>
      </c>
      <c r="Q344" s="1">
        <v>0</v>
      </c>
      <c r="R344" s="1">
        <v>-27900</v>
      </c>
      <c r="S344" s="2">
        <v>42038</v>
      </c>
      <c r="T344" s="1" t="s">
        <v>47</v>
      </c>
      <c r="U344" s="1" t="s">
        <v>87</v>
      </c>
      <c r="V344" s="1" t="s">
        <v>49</v>
      </c>
      <c r="W344" s="1" t="s">
        <v>121</v>
      </c>
      <c r="X344" s="1" t="s">
        <v>114</v>
      </c>
      <c r="Y344" s="1" t="s">
        <v>103</v>
      </c>
      <c r="Z344" s="1" t="s">
        <v>509</v>
      </c>
      <c r="AA344" s="1">
        <v>21</v>
      </c>
      <c r="AB344" s="1">
        <v>1</v>
      </c>
      <c r="AC344" s="1" t="s">
        <v>80</v>
      </c>
      <c r="AD344" s="1">
        <v>1</v>
      </c>
      <c r="AE344" s="1">
        <v>0</v>
      </c>
      <c r="AF344" s="1" t="s">
        <v>80</v>
      </c>
      <c r="AG344" s="1">
        <v>55660</v>
      </c>
      <c r="AH344" s="1">
        <v>5060</v>
      </c>
      <c r="AI344" s="1">
        <v>10120</v>
      </c>
      <c r="AJ344" s="1">
        <v>40480</v>
      </c>
      <c r="AK344" s="1" t="s">
        <v>210</v>
      </c>
      <c r="AL344" s="1" t="s">
        <v>226</v>
      </c>
      <c r="AM344" s="1">
        <v>2009</v>
      </c>
      <c r="AN344" s="1" t="s">
        <v>57</v>
      </c>
      <c r="AO344">
        <f t="shared" si="11"/>
        <v>0</v>
      </c>
    </row>
    <row r="345" spans="2:41" x14ac:dyDescent="0.25">
      <c r="B345" s="1">
        <v>129</v>
      </c>
      <c r="C345" s="1">
        <v>28</v>
      </c>
      <c r="D345" s="1">
        <v>818413</v>
      </c>
      <c r="E345" s="2">
        <v>32927</v>
      </c>
      <c r="F345" s="1" t="s">
        <v>40</v>
      </c>
      <c r="G345" s="1" t="s">
        <v>92</v>
      </c>
      <c r="H345" s="1">
        <v>1000</v>
      </c>
      <c r="I345" s="1">
        <v>1377.94</v>
      </c>
      <c r="J345" s="1">
        <v>0</v>
      </c>
      <c r="K345" s="1">
        <v>442540</v>
      </c>
      <c r="L345" s="1" t="s">
        <v>42</v>
      </c>
      <c r="M345" s="1" t="s">
        <v>125</v>
      </c>
      <c r="N345" s="1" t="s">
        <v>59</v>
      </c>
      <c r="O345" s="1" t="s">
        <v>107</v>
      </c>
      <c r="P345" s="1" t="s">
        <v>143</v>
      </c>
      <c r="Q345" s="1">
        <v>0</v>
      </c>
      <c r="R345" s="1">
        <v>0</v>
      </c>
      <c r="S345" s="2">
        <v>42056</v>
      </c>
      <c r="T345" s="1" t="s">
        <v>47</v>
      </c>
      <c r="U345" s="1" t="s">
        <v>48</v>
      </c>
      <c r="V345" s="1" t="s">
        <v>49</v>
      </c>
      <c r="W345" s="1" t="s">
        <v>100</v>
      </c>
      <c r="X345" s="1" t="s">
        <v>78</v>
      </c>
      <c r="Y345" s="1" t="s">
        <v>103</v>
      </c>
      <c r="Z345" s="1" t="s">
        <v>510</v>
      </c>
      <c r="AA345" s="1">
        <v>23</v>
      </c>
      <c r="AB345" s="1">
        <v>1</v>
      </c>
      <c r="AC345" s="1" t="s">
        <v>63</v>
      </c>
      <c r="AD345" s="1">
        <v>2</v>
      </c>
      <c r="AE345" s="1">
        <v>3</v>
      </c>
      <c r="AF345" s="1" t="s">
        <v>63</v>
      </c>
      <c r="AG345" s="1">
        <v>44640</v>
      </c>
      <c r="AH345" s="1">
        <v>9920</v>
      </c>
      <c r="AI345" s="1">
        <v>4960</v>
      </c>
      <c r="AJ345" s="1">
        <v>29760</v>
      </c>
      <c r="AK345" s="1" t="s">
        <v>116</v>
      </c>
      <c r="AL345" s="1" t="s">
        <v>117</v>
      </c>
      <c r="AM345" s="1">
        <v>2005</v>
      </c>
      <c r="AN345" s="1" t="s">
        <v>83</v>
      </c>
      <c r="AO345">
        <f t="shared" si="11"/>
        <v>0</v>
      </c>
    </row>
    <row r="346" spans="2:41" x14ac:dyDescent="0.25">
      <c r="B346" s="1">
        <v>283</v>
      </c>
      <c r="C346" s="1">
        <v>46</v>
      </c>
      <c r="D346" s="1">
        <v>487356</v>
      </c>
      <c r="E346" s="2">
        <v>36768</v>
      </c>
      <c r="F346" s="1" t="s">
        <v>84</v>
      </c>
      <c r="G346" s="1" t="s">
        <v>92</v>
      </c>
      <c r="H346" s="1">
        <v>2000</v>
      </c>
      <c r="I346" s="1">
        <v>1313.33</v>
      </c>
      <c r="J346" s="1">
        <v>0</v>
      </c>
      <c r="K346" s="1">
        <v>455332</v>
      </c>
      <c r="L346" s="1" t="s">
        <v>71</v>
      </c>
      <c r="M346" s="1" t="s">
        <v>72</v>
      </c>
      <c r="N346" s="1" t="s">
        <v>146</v>
      </c>
      <c r="O346" s="1" t="s">
        <v>60</v>
      </c>
      <c r="P346" s="1" t="s">
        <v>46</v>
      </c>
      <c r="Q346" s="1">
        <v>53500</v>
      </c>
      <c r="R346" s="1">
        <v>-73600</v>
      </c>
      <c r="S346" s="2">
        <v>42013</v>
      </c>
      <c r="T346" s="1" t="s">
        <v>76</v>
      </c>
      <c r="U346" s="1" t="s">
        <v>87</v>
      </c>
      <c r="V346" s="1" t="s">
        <v>49</v>
      </c>
      <c r="W346" s="1" t="s">
        <v>137</v>
      </c>
      <c r="X346" s="1" t="s">
        <v>78</v>
      </c>
      <c r="Y346" s="1" t="s">
        <v>66</v>
      </c>
      <c r="Z346" s="1" t="s">
        <v>511</v>
      </c>
      <c r="AA346" s="1">
        <v>3</v>
      </c>
      <c r="AB346" s="1">
        <v>3</v>
      </c>
      <c r="AC346" s="1" t="s">
        <v>63</v>
      </c>
      <c r="AD346" s="1">
        <v>1</v>
      </c>
      <c r="AE346" s="1">
        <v>3</v>
      </c>
      <c r="AF346" s="1" t="s">
        <v>80</v>
      </c>
      <c r="AG346" s="1">
        <v>77660</v>
      </c>
      <c r="AH346" s="1">
        <v>7060</v>
      </c>
      <c r="AI346" s="1">
        <v>14120</v>
      </c>
      <c r="AJ346" s="1">
        <v>56480</v>
      </c>
      <c r="AK346" s="1" t="s">
        <v>105</v>
      </c>
      <c r="AL346" s="1" t="s">
        <v>152</v>
      </c>
      <c r="AM346" s="1">
        <v>2004</v>
      </c>
      <c r="AN346" s="1" t="s">
        <v>57</v>
      </c>
      <c r="AO346">
        <f t="shared" si="11"/>
        <v>0</v>
      </c>
    </row>
    <row r="347" spans="2:41" x14ac:dyDescent="0.25">
      <c r="B347" s="1">
        <v>85</v>
      </c>
      <c r="C347" s="1">
        <v>25</v>
      </c>
      <c r="D347" s="1">
        <v>159768</v>
      </c>
      <c r="E347" s="2">
        <v>39694</v>
      </c>
      <c r="F347" s="1" t="s">
        <v>58</v>
      </c>
      <c r="G347" s="1" t="s">
        <v>41</v>
      </c>
      <c r="H347" s="1">
        <v>500</v>
      </c>
      <c r="I347" s="1">
        <v>1259.02</v>
      </c>
      <c r="J347" s="1">
        <v>0</v>
      </c>
      <c r="K347" s="1">
        <v>439534</v>
      </c>
      <c r="L347" s="1" t="s">
        <v>71</v>
      </c>
      <c r="M347" s="1" t="s">
        <v>162</v>
      </c>
      <c r="N347" s="1" t="s">
        <v>98</v>
      </c>
      <c r="O347" s="1" t="s">
        <v>107</v>
      </c>
      <c r="P347" s="1" t="s">
        <v>86</v>
      </c>
      <c r="Q347" s="1">
        <v>67000</v>
      </c>
      <c r="R347" s="1">
        <v>-53600</v>
      </c>
      <c r="S347" s="2">
        <v>42051</v>
      </c>
      <c r="T347" s="1" t="s">
        <v>139</v>
      </c>
      <c r="U347" s="1" t="s">
        <v>63</v>
      </c>
      <c r="V347" s="1" t="s">
        <v>213</v>
      </c>
      <c r="W347" s="1" t="s">
        <v>94</v>
      </c>
      <c r="X347" s="1" t="s">
        <v>51</v>
      </c>
      <c r="Y347" s="1" t="s">
        <v>128</v>
      </c>
      <c r="Z347" s="1" t="s">
        <v>512</v>
      </c>
      <c r="AA347" s="1">
        <v>8</v>
      </c>
      <c r="AB347" s="1">
        <v>1</v>
      </c>
      <c r="AC347" s="1" t="s">
        <v>80</v>
      </c>
      <c r="AD347" s="1">
        <v>2</v>
      </c>
      <c r="AE347" s="1">
        <v>2</v>
      </c>
      <c r="AF347" s="1" t="s">
        <v>63</v>
      </c>
      <c r="AG347" s="1">
        <v>5640</v>
      </c>
      <c r="AH347" s="1">
        <v>940</v>
      </c>
      <c r="AI347" s="1">
        <v>940</v>
      </c>
      <c r="AJ347" s="1">
        <v>3760</v>
      </c>
      <c r="AK347" s="1" t="s">
        <v>105</v>
      </c>
      <c r="AL347" s="1" t="s">
        <v>288</v>
      </c>
      <c r="AM347" s="1">
        <v>2005</v>
      </c>
      <c r="AN347" s="1" t="s">
        <v>83</v>
      </c>
      <c r="AO347">
        <f t="shared" si="11"/>
        <v>0</v>
      </c>
    </row>
    <row r="348" spans="2:41" x14ac:dyDescent="0.25">
      <c r="B348" s="1">
        <v>101</v>
      </c>
      <c r="C348" s="1">
        <v>26</v>
      </c>
      <c r="D348" s="1">
        <v>865839</v>
      </c>
      <c r="E348" s="2">
        <v>33452</v>
      </c>
      <c r="F348" s="1" t="s">
        <v>84</v>
      </c>
      <c r="G348" s="1" t="s">
        <v>92</v>
      </c>
      <c r="H348" s="1">
        <v>1000</v>
      </c>
      <c r="I348" s="1">
        <v>1371.88</v>
      </c>
      <c r="J348" s="1">
        <v>0</v>
      </c>
      <c r="K348" s="1">
        <v>462420</v>
      </c>
      <c r="L348" s="1" t="s">
        <v>71</v>
      </c>
      <c r="M348" s="1" t="s">
        <v>43</v>
      </c>
      <c r="N348" s="1" t="s">
        <v>102</v>
      </c>
      <c r="O348" s="1" t="s">
        <v>60</v>
      </c>
      <c r="P348" s="1" t="s">
        <v>46</v>
      </c>
      <c r="Q348" s="1">
        <v>0</v>
      </c>
      <c r="R348" s="1">
        <v>0</v>
      </c>
      <c r="S348" s="2">
        <v>42039</v>
      </c>
      <c r="T348" s="1" t="s">
        <v>139</v>
      </c>
      <c r="U348" s="1" t="s">
        <v>63</v>
      </c>
      <c r="V348" s="1" t="s">
        <v>213</v>
      </c>
      <c r="W348" s="1" t="s">
        <v>94</v>
      </c>
      <c r="X348" s="1" t="s">
        <v>65</v>
      </c>
      <c r="Y348" s="1" t="s">
        <v>88</v>
      </c>
      <c r="Z348" s="1" t="s">
        <v>513</v>
      </c>
      <c r="AA348" s="1">
        <v>4</v>
      </c>
      <c r="AB348" s="1">
        <v>1</v>
      </c>
      <c r="AC348" s="1" t="s">
        <v>63</v>
      </c>
      <c r="AD348" s="1">
        <v>2</v>
      </c>
      <c r="AE348" s="1">
        <v>2</v>
      </c>
      <c r="AF348" s="1" t="s">
        <v>63</v>
      </c>
      <c r="AG348" s="1">
        <v>3190</v>
      </c>
      <c r="AH348" s="1">
        <v>580</v>
      </c>
      <c r="AI348" s="1">
        <v>580</v>
      </c>
      <c r="AJ348" s="1">
        <v>2030</v>
      </c>
      <c r="AK348" s="1" t="s">
        <v>154</v>
      </c>
      <c r="AL348" s="1" t="s">
        <v>155</v>
      </c>
      <c r="AM348" s="1">
        <v>1995</v>
      </c>
      <c r="AN348" s="1" t="s">
        <v>83</v>
      </c>
      <c r="AO348">
        <f t="shared" si="11"/>
        <v>0</v>
      </c>
    </row>
    <row r="349" spans="2:41" x14ac:dyDescent="0.25">
      <c r="B349" s="1">
        <v>96</v>
      </c>
      <c r="C349" s="1">
        <v>30</v>
      </c>
      <c r="D349" s="1">
        <v>406567</v>
      </c>
      <c r="E349" s="2">
        <v>37159</v>
      </c>
      <c r="F349" s="1" t="s">
        <v>40</v>
      </c>
      <c r="G349" s="1" t="s">
        <v>70</v>
      </c>
      <c r="H349" s="1">
        <v>500</v>
      </c>
      <c r="I349" s="1">
        <v>1399.27</v>
      </c>
      <c r="J349" s="1">
        <v>6000000</v>
      </c>
      <c r="K349" s="1">
        <v>448913</v>
      </c>
      <c r="L349" s="1" t="s">
        <v>42</v>
      </c>
      <c r="M349" s="1" t="s">
        <v>142</v>
      </c>
      <c r="N349" s="1" t="s">
        <v>102</v>
      </c>
      <c r="O349" s="1" t="s">
        <v>150</v>
      </c>
      <c r="P349" s="1" t="s">
        <v>120</v>
      </c>
      <c r="Q349" s="1">
        <v>38900</v>
      </c>
      <c r="R349" s="1">
        <v>-48700</v>
      </c>
      <c r="S349" s="2">
        <v>42059</v>
      </c>
      <c r="T349" s="1" t="s">
        <v>47</v>
      </c>
      <c r="U349" s="1" t="s">
        <v>48</v>
      </c>
      <c r="V349" s="1" t="s">
        <v>108</v>
      </c>
      <c r="W349" s="1" t="s">
        <v>100</v>
      </c>
      <c r="X349" s="1" t="s">
        <v>122</v>
      </c>
      <c r="Y349" s="1" t="s">
        <v>88</v>
      </c>
      <c r="Z349" s="1" t="s">
        <v>514</v>
      </c>
      <c r="AA349" s="1">
        <v>22</v>
      </c>
      <c r="AB349" s="1">
        <v>1</v>
      </c>
      <c r="AC349" s="1" t="s">
        <v>63</v>
      </c>
      <c r="AD349" s="1">
        <v>0</v>
      </c>
      <c r="AE349" s="1">
        <v>0</v>
      </c>
      <c r="AF349" s="1" t="s">
        <v>54</v>
      </c>
      <c r="AG349" s="1">
        <v>53440</v>
      </c>
      <c r="AH349" s="1">
        <v>0</v>
      </c>
      <c r="AI349" s="1">
        <v>6680</v>
      </c>
      <c r="AJ349" s="1">
        <v>46760</v>
      </c>
      <c r="AK349" s="1" t="s">
        <v>130</v>
      </c>
      <c r="AL349" s="1" t="s">
        <v>173</v>
      </c>
      <c r="AM349" s="1">
        <v>2004</v>
      </c>
      <c r="AN349" s="1" t="s">
        <v>83</v>
      </c>
      <c r="AO349">
        <f t="shared" si="11"/>
        <v>0</v>
      </c>
    </row>
    <row r="350" spans="2:41" x14ac:dyDescent="0.25">
      <c r="B350" s="1">
        <v>121</v>
      </c>
      <c r="C350" s="1">
        <v>31</v>
      </c>
      <c r="D350" s="1">
        <v>623032</v>
      </c>
      <c r="E350" s="2">
        <v>39152</v>
      </c>
      <c r="F350" s="1" t="s">
        <v>84</v>
      </c>
      <c r="G350" s="1" t="s">
        <v>92</v>
      </c>
      <c r="H350" s="1">
        <v>1000</v>
      </c>
      <c r="I350" s="1">
        <v>1061.98</v>
      </c>
      <c r="J350" s="1">
        <v>6000000</v>
      </c>
      <c r="K350" s="1">
        <v>440837</v>
      </c>
      <c r="L350" s="1" t="s">
        <v>71</v>
      </c>
      <c r="M350" s="1" t="s">
        <v>162</v>
      </c>
      <c r="N350" s="1" t="s">
        <v>85</v>
      </c>
      <c r="O350" s="1" t="s">
        <v>119</v>
      </c>
      <c r="P350" s="1" t="s">
        <v>86</v>
      </c>
      <c r="Q350" s="1">
        <v>0</v>
      </c>
      <c r="R350" s="1">
        <v>0</v>
      </c>
      <c r="S350" s="2">
        <v>42036</v>
      </c>
      <c r="T350" s="1" t="s">
        <v>47</v>
      </c>
      <c r="U350" s="1" t="s">
        <v>77</v>
      </c>
      <c r="V350" s="1" t="s">
        <v>64</v>
      </c>
      <c r="W350" s="1" t="s">
        <v>50</v>
      </c>
      <c r="X350" s="1" t="s">
        <v>114</v>
      </c>
      <c r="Y350" s="1" t="s">
        <v>123</v>
      </c>
      <c r="Z350" s="1" t="s">
        <v>515</v>
      </c>
      <c r="AA350" s="1">
        <v>16</v>
      </c>
      <c r="AB350" s="1">
        <v>1</v>
      </c>
      <c r="AC350" s="1" t="s">
        <v>80</v>
      </c>
      <c r="AD350" s="1">
        <v>0</v>
      </c>
      <c r="AE350" s="1">
        <v>1</v>
      </c>
      <c r="AF350" s="1" t="s">
        <v>54</v>
      </c>
      <c r="AG350" s="1">
        <v>65250</v>
      </c>
      <c r="AH350" s="1">
        <v>7250</v>
      </c>
      <c r="AI350" s="1">
        <v>7250</v>
      </c>
      <c r="AJ350" s="1">
        <v>50750</v>
      </c>
      <c r="AK350" s="1" t="s">
        <v>188</v>
      </c>
      <c r="AL350" s="1" t="s">
        <v>189</v>
      </c>
      <c r="AM350" s="1">
        <v>2002</v>
      </c>
      <c r="AN350" s="1" t="s">
        <v>83</v>
      </c>
      <c r="AO350">
        <f t="shared" si="11"/>
        <v>0</v>
      </c>
    </row>
    <row r="351" spans="2:41" x14ac:dyDescent="0.25">
      <c r="B351" s="1">
        <v>176</v>
      </c>
      <c r="C351" s="1">
        <v>39</v>
      </c>
      <c r="D351" s="1">
        <v>935442</v>
      </c>
      <c r="E351" s="2">
        <v>40502</v>
      </c>
      <c r="F351" s="1" t="s">
        <v>40</v>
      </c>
      <c r="G351" s="1" t="s">
        <v>41</v>
      </c>
      <c r="H351" s="1">
        <v>500</v>
      </c>
      <c r="I351" s="1">
        <v>1365.46</v>
      </c>
      <c r="J351" s="1">
        <v>4000000</v>
      </c>
      <c r="K351" s="1">
        <v>466634</v>
      </c>
      <c r="L351" s="1" t="s">
        <v>42</v>
      </c>
      <c r="M351" s="1" t="s">
        <v>142</v>
      </c>
      <c r="N351" s="1" t="s">
        <v>85</v>
      </c>
      <c r="O351" s="1" t="s">
        <v>45</v>
      </c>
      <c r="P351" s="1" t="s">
        <v>86</v>
      </c>
      <c r="Q351" s="1">
        <v>0</v>
      </c>
      <c r="R351" s="1">
        <v>-56600</v>
      </c>
      <c r="S351" s="2">
        <v>42040</v>
      </c>
      <c r="T351" s="1" t="s">
        <v>76</v>
      </c>
      <c r="U351" s="1" t="s">
        <v>48</v>
      </c>
      <c r="V351" s="1" t="s">
        <v>64</v>
      </c>
      <c r="W351" s="1" t="s">
        <v>100</v>
      </c>
      <c r="X351" s="1" t="s">
        <v>51</v>
      </c>
      <c r="Y351" s="1" t="s">
        <v>52</v>
      </c>
      <c r="Z351" s="1" t="s">
        <v>516</v>
      </c>
      <c r="AA351" s="1">
        <v>14</v>
      </c>
      <c r="AB351" s="1">
        <v>3</v>
      </c>
      <c r="AC351" s="1" t="s">
        <v>80</v>
      </c>
      <c r="AD351" s="1">
        <v>2</v>
      </c>
      <c r="AE351" s="1">
        <v>1</v>
      </c>
      <c r="AF351" s="1" t="s">
        <v>80</v>
      </c>
      <c r="AG351" s="1">
        <v>44280</v>
      </c>
      <c r="AH351" s="1">
        <v>4920</v>
      </c>
      <c r="AI351" s="1">
        <v>4920</v>
      </c>
      <c r="AJ351" s="1">
        <v>34440</v>
      </c>
      <c r="AK351" s="1" t="s">
        <v>90</v>
      </c>
      <c r="AL351" s="1" t="s">
        <v>224</v>
      </c>
      <c r="AM351" s="1">
        <v>2008</v>
      </c>
      <c r="AN351" s="1" t="s">
        <v>83</v>
      </c>
      <c r="AO351">
        <f t="shared" si="11"/>
        <v>0</v>
      </c>
    </row>
    <row r="352" spans="2:41" x14ac:dyDescent="0.25">
      <c r="B352" s="1">
        <v>159</v>
      </c>
      <c r="C352" s="1">
        <v>37</v>
      </c>
      <c r="D352" s="1">
        <v>106873</v>
      </c>
      <c r="E352" s="2">
        <v>36035</v>
      </c>
      <c r="F352" s="1" t="s">
        <v>84</v>
      </c>
      <c r="G352" s="1" t="s">
        <v>92</v>
      </c>
      <c r="H352" s="1">
        <v>1000</v>
      </c>
      <c r="I352" s="1">
        <v>894.4</v>
      </c>
      <c r="J352" s="1">
        <v>0</v>
      </c>
      <c r="K352" s="1">
        <v>446435</v>
      </c>
      <c r="L352" s="1" t="s">
        <v>42</v>
      </c>
      <c r="M352" s="1" t="s">
        <v>93</v>
      </c>
      <c r="N352" s="1" t="s">
        <v>98</v>
      </c>
      <c r="O352" s="1" t="s">
        <v>119</v>
      </c>
      <c r="P352" s="1" t="s">
        <v>120</v>
      </c>
      <c r="Q352" s="1">
        <v>0</v>
      </c>
      <c r="R352" s="1">
        <v>-53700</v>
      </c>
      <c r="S352" s="2">
        <v>42011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78</v>
      </c>
      <c r="Y352" s="1" t="s">
        <v>103</v>
      </c>
      <c r="Z352" s="1" t="s">
        <v>517</v>
      </c>
      <c r="AA352" s="1">
        <v>13</v>
      </c>
      <c r="AB352" s="1">
        <v>1</v>
      </c>
      <c r="AC352" s="1" t="s">
        <v>54</v>
      </c>
      <c r="AD352" s="1">
        <v>2</v>
      </c>
      <c r="AE352" s="1">
        <v>0</v>
      </c>
      <c r="AF352" s="1" t="s">
        <v>80</v>
      </c>
      <c r="AG352" s="1">
        <v>70290</v>
      </c>
      <c r="AH352" s="1">
        <v>7810</v>
      </c>
      <c r="AI352" s="1">
        <v>7810</v>
      </c>
      <c r="AJ352" s="1">
        <v>54670</v>
      </c>
      <c r="AK352" s="1" t="s">
        <v>81</v>
      </c>
      <c r="AL352" s="1" t="s">
        <v>82</v>
      </c>
      <c r="AM352" s="1">
        <v>1999</v>
      </c>
      <c r="AN352" s="1" t="s">
        <v>83</v>
      </c>
      <c r="AO352">
        <f t="shared" si="11"/>
        <v>0</v>
      </c>
    </row>
    <row r="353" spans="2:41" x14ac:dyDescent="0.25">
      <c r="B353" s="1">
        <v>120</v>
      </c>
      <c r="C353" s="1">
        <v>30</v>
      </c>
      <c r="D353" s="1">
        <v>563878</v>
      </c>
      <c r="E353" s="2">
        <v>37453</v>
      </c>
      <c r="F353" s="1" t="s">
        <v>58</v>
      </c>
      <c r="G353" s="1" t="s">
        <v>41</v>
      </c>
      <c r="H353" s="1">
        <v>500</v>
      </c>
      <c r="I353" s="1">
        <v>956.69</v>
      </c>
      <c r="J353" s="1">
        <v>0</v>
      </c>
      <c r="K353" s="1">
        <v>438237</v>
      </c>
      <c r="L353" s="1" t="s">
        <v>71</v>
      </c>
      <c r="M353" s="1" t="s">
        <v>93</v>
      </c>
      <c r="N353" s="1" t="s">
        <v>118</v>
      </c>
      <c r="O353" s="1" t="s">
        <v>147</v>
      </c>
      <c r="P353" s="1" t="s">
        <v>46</v>
      </c>
      <c r="Q353" s="1">
        <v>39600</v>
      </c>
      <c r="R353" s="1">
        <v>-64300</v>
      </c>
      <c r="S353" s="2">
        <v>42041</v>
      </c>
      <c r="T353" s="1" t="s">
        <v>47</v>
      </c>
      <c r="U353" s="1" t="s">
        <v>87</v>
      </c>
      <c r="V353" s="1" t="s">
        <v>64</v>
      </c>
      <c r="W353" s="1" t="s">
        <v>121</v>
      </c>
      <c r="X353" s="1" t="s">
        <v>78</v>
      </c>
      <c r="Y353" s="1" t="s">
        <v>123</v>
      </c>
      <c r="Z353" s="1" t="s">
        <v>518</v>
      </c>
      <c r="AA353" s="1">
        <v>20</v>
      </c>
      <c r="AB353" s="1">
        <v>1</v>
      </c>
      <c r="AC353" s="1" t="s">
        <v>63</v>
      </c>
      <c r="AD353" s="1">
        <v>1</v>
      </c>
      <c r="AE353" s="1">
        <v>1</v>
      </c>
      <c r="AF353" s="1" t="s">
        <v>54</v>
      </c>
      <c r="AG353" s="1">
        <v>87100</v>
      </c>
      <c r="AH353" s="1">
        <v>8710</v>
      </c>
      <c r="AI353" s="1">
        <v>8710</v>
      </c>
      <c r="AJ353" s="1">
        <v>69680</v>
      </c>
      <c r="AK353" s="1" t="s">
        <v>55</v>
      </c>
      <c r="AL353" s="1" t="s">
        <v>56</v>
      </c>
      <c r="AM353" s="1">
        <v>2000</v>
      </c>
      <c r="AN353" s="1" t="s">
        <v>83</v>
      </c>
      <c r="AO353">
        <f t="shared" si="11"/>
        <v>0</v>
      </c>
    </row>
    <row r="354" spans="2:41" x14ac:dyDescent="0.25">
      <c r="B354" s="1">
        <v>212</v>
      </c>
      <c r="C354" s="1">
        <v>35</v>
      </c>
      <c r="D354" s="1">
        <v>620855</v>
      </c>
      <c r="E354" s="2">
        <v>32992</v>
      </c>
      <c r="F354" s="1" t="s">
        <v>58</v>
      </c>
      <c r="G354" s="1" t="s">
        <v>92</v>
      </c>
      <c r="H354" s="1">
        <v>2000</v>
      </c>
      <c r="I354" s="1">
        <v>1123.8900000000001</v>
      </c>
      <c r="J354" s="1">
        <v>0</v>
      </c>
      <c r="K354" s="1">
        <v>468313</v>
      </c>
      <c r="L354" s="1" t="s">
        <v>42</v>
      </c>
      <c r="M354" s="1" t="s">
        <v>43</v>
      </c>
      <c r="N354" s="1" t="s">
        <v>118</v>
      </c>
      <c r="O354" s="1" t="s">
        <v>182</v>
      </c>
      <c r="P354" s="1" t="s">
        <v>86</v>
      </c>
      <c r="Q354" s="1">
        <v>35400</v>
      </c>
      <c r="R354" s="1">
        <v>-49200</v>
      </c>
      <c r="S354" s="2">
        <v>42025</v>
      </c>
      <c r="T354" s="1" t="s">
        <v>76</v>
      </c>
      <c r="U354" s="1" t="s">
        <v>87</v>
      </c>
      <c r="V354" s="1" t="s">
        <v>108</v>
      </c>
      <c r="W354" s="1" t="s">
        <v>100</v>
      </c>
      <c r="X354" s="1" t="s">
        <v>78</v>
      </c>
      <c r="Y354" s="1" t="s">
        <v>52</v>
      </c>
      <c r="Z354" s="1" t="s">
        <v>519</v>
      </c>
      <c r="AA354" s="1">
        <v>0</v>
      </c>
      <c r="AB354" s="1">
        <v>3</v>
      </c>
      <c r="AC354" s="1" t="s">
        <v>63</v>
      </c>
      <c r="AD354" s="1">
        <v>1</v>
      </c>
      <c r="AE354" s="1">
        <v>3</v>
      </c>
      <c r="AF354" s="1" t="s">
        <v>63</v>
      </c>
      <c r="AG354" s="1">
        <v>50380</v>
      </c>
      <c r="AH354" s="1">
        <v>4580</v>
      </c>
      <c r="AI354" s="1">
        <v>4580</v>
      </c>
      <c r="AJ354" s="1">
        <v>41220</v>
      </c>
      <c r="AK354" s="1" t="s">
        <v>154</v>
      </c>
      <c r="AL354" s="1" t="s">
        <v>168</v>
      </c>
      <c r="AM354" s="1">
        <v>1996</v>
      </c>
      <c r="AN354" s="1" t="s">
        <v>83</v>
      </c>
      <c r="AO354">
        <f t="shared" si="11"/>
        <v>0</v>
      </c>
    </row>
    <row r="355" spans="2:41" x14ac:dyDescent="0.25">
      <c r="B355" s="1">
        <v>290</v>
      </c>
      <c r="C355" s="1">
        <v>45</v>
      </c>
      <c r="D355" s="1">
        <v>583169</v>
      </c>
      <c r="E355" s="2">
        <v>35827</v>
      </c>
      <c r="F355" s="1" t="s">
        <v>84</v>
      </c>
      <c r="G355" s="1" t="s">
        <v>70</v>
      </c>
      <c r="H355" s="1">
        <v>500</v>
      </c>
      <c r="I355" s="1">
        <v>1085.03</v>
      </c>
      <c r="J355" s="1">
        <v>0</v>
      </c>
      <c r="K355" s="1">
        <v>476303</v>
      </c>
      <c r="L355" s="1" t="s">
        <v>71</v>
      </c>
      <c r="M355" s="1" t="s">
        <v>162</v>
      </c>
      <c r="N355" s="1" t="s">
        <v>73</v>
      </c>
      <c r="O355" s="1" t="s">
        <v>243</v>
      </c>
      <c r="P355" s="1" t="s">
        <v>120</v>
      </c>
      <c r="Q355" s="1">
        <v>0</v>
      </c>
      <c r="R355" s="1">
        <v>-61000</v>
      </c>
      <c r="S355" s="2">
        <v>42064</v>
      </c>
      <c r="T355" s="1" t="s">
        <v>76</v>
      </c>
      <c r="U355" s="1" t="s">
        <v>48</v>
      </c>
      <c r="V355" s="1" t="s">
        <v>108</v>
      </c>
      <c r="W355" s="1" t="s">
        <v>50</v>
      </c>
      <c r="X355" s="1" t="s">
        <v>65</v>
      </c>
      <c r="Y355" s="1" t="s">
        <v>88</v>
      </c>
      <c r="Z355" s="1" t="s">
        <v>520</v>
      </c>
      <c r="AA355" s="1">
        <v>23</v>
      </c>
      <c r="AB355" s="1">
        <v>3</v>
      </c>
      <c r="AC355" s="1" t="s">
        <v>54</v>
      </c>
      <c r="AD355" s="1">
        <v>2</v>
      </c>
      <c r="AE355" s="1">
        <v>2</v>
      </c>
      <c r="AF355" s="1" t="s">
        <v>80</v>
      </c>
      <c r="AG355" s="1">
        <v>64800</v>
      </c>
      <c r="AH355" s="1">
        <v>12960</v>
      </c>
      <c r="AI355" s="1">
        <v>6480</v>
      </c>
      <c r="AJ355" s="1">
        <v>45360</v>
      </c>
      <c r="AK355" s="1" t="s">
        <v>110</v>
      </c>
      <c r="AL355" s="1" t="s">
        <v>135</v>
      </c>
      <c r="AM355" s="1">
        <v>2014</v>
      </c>
      <c r="AN355" s="1" t="s">
        <v>57</v>
      </c>
      <c r="AO355">
        <f t="shared" si="11"/>
        <v>0</v>
      </c>
    </row>
    <row r="356" spans="2:41" x14ac:dyDescent="0.25">
      <c r="B356" s="1">
        <v>299</v>
      </c>
      <c r="C356" s="1">
        <v>42</v>
      </c>
      <c r="D356" s="1">
        <v>337677</v>
      </c>
      <c r="E356" s="2">
        <v>39649</v>
      </c>
      <c r="F356" s="1" t="s">
        <v>40</v>
      </c>
      <c r="G356" s="1" t="s">
        <v>70</v>
      </c>
      <c r="H356" s="1">
        <v>2000</v>
      </c>
      <c r="I356" s="1">
        <v>1437.33</v>
      </c>
      <c r="J356" s="1">
        <v>0</v>
      </c>
      <c r="K356" s="1">
        <v>450339</v>
      </c>
      <c r="L356" s="1" t="s">
        <v>71</v>
      </c>
      <c r="M356" s="1" t="s">
        <v>93</v>
      </c>
      <c r="N356" s="1" t="s">
        <v>44</v>
      </c>
      <c r="O356" s="1" t="s">
        <v>147</v>
      </c>
      <c r="P356" s="1" t="s">
        <v>120</v>
      </c>
      <c r="Q356" s="1">
        <v>25000</v>
      </c>
      <c r="R356" s="1">
        <v>0</v>
      </c>
      <c r="S356" s="2">
        <v>42059</v>
      </c>
      <c r="T356" s="1" t="s">
        <v>47</v>
      </c>
      <c r="U356" s="1" t="s">
        <v>77</v>
      </c>
      <c r="V356" s="1" t="s">
        <v>64</v>
      </c>
      <c r="W356" s="1" t="s">
        <v>121</v>
      </c>
      <c r="X356" s="1" t="s">
        <v>51</v>
      </c>
      <c r="Y356" s="1" t="s">
        <v>52</v>
      </c>
      <c r="Z356" s="1" t="s">
        <v>521</v>
      </c>
      <c r="AA356" s="1">
        <v>13</v>
      </c>
      <c r="AB356" s="1">
        <v>1</v>
      </c>
      <c r="AC356" s="1" t="s">
        <v>54</v>
      </c>
      <c r="AD356" s="1">
        <v>1</v>
      </c>
      <c r="AE356" s="1">
        <v>3</v>
      </c>
      <c r="AF356" s="1" t="s">
        <v>80</v>
      </c>
      <c r="AG356" s="1">
        <v>70400</v>
      </c>
      <c r="AH356" s="1">
        <v>12800</v>
      </c>
      <c r="AI356" s="1">
        <v>12800</v>
      </c>
      <c r="AJ356" s="1">
        <v>44800</v>
      </c>
      <c r="AK356" s="1" t="s">
        <v>188</v>
      </c>
      <c r="AL356" s="1" t="s">
        <v>189</v>
      </c>
      <c r="AM356" s="1">
        <v>2000</v>
      </c>
      <c r="AN356" s="1" t="s">
        <v>83</v>
      </c>
      <c r="AO356">
        <f t="shared" si="11"/>
        <v>0</v>
      </c>
    </row>
    <row r="357" spans="2:41" x14ac:dyDescent="0.25">
      <c r="B357" s="1">
        <v>66</v>
      </c>
      <c r="C357" s="1">
        <v>26</v>
      </c>
      <c r="D357" s="1">
        <v>445973</v>
      </c>
      <c r="E357" s="2">
        <v>36112</v>
      </c>
      <c r="F357" s="1" t="s">
        <v>84</v>
      </c>
      <c r="G357" s="1" t="s">
        <v>41</v>
      </c>
      <c r="H357" s="1">
        <v>1000</v>
      </c>
      <c r="I357" s="1">
        <v>988.29</v>
      </c>
      <c r="J357" s="1">
        <v>0</v>
      </c>
      <c r="K357" s="1">
        <v>476502</v>
      </c>
      <c r="L357" s="1" t="s">
        <v>42</v>
      </c>
      <c r="M357" s="1" t="s">
        <v>142</v>
      </c>
      <c r="N357" s="1" t="s">
        <v>85</v>
      </c>
      <c r="O357" s="1" t="s">
        <v>133</v>
      </c>
      <c r="P357" s="1" t="s">
        <v>75</v>
      </c>
      <c r="Q357" s="1">
        <v>0</v>
      </c>
      <c r="R357" s="1">
        <v>0</v>
      </c>
      <c r="S357" s="2">
        <v>42037</v>
      </c>
      <c r="T357" s="1" t="s">
        <v>47</v>
      </c>
      <c r="U357" s="1" t="s">
        <v>77</v>
      </c>
      <c r="V357" s="1" t="s">
        <v>49</v>
      </c>
      <c r="W357" s="1" t="s">
        <v>50</v>
      </c>
      <c r="X357" s="1" t="s">
        <v>78</v>
      </c>
      <c r="Y357" s="1" t="s">
        <v>128</v>
      </c>
      <c r="Z357" s="1" t="s">
        <v>522</v>
      </c>
      <c r="AA357" s="1">
        <v>8</v>
      </c>
      <c r="AB357" s="1">
        <v>1</v>
      </c>
      <c r="AC357" s="1" t="s">
        <v>63</v>
      </c>
      <c r="AD357" s="1">
        <v>2</v>
      </c>
      <c r="AE357" s="1">
        <v>2</v>
      </c>
      <c r="AF357" s="1" t="s">
        <v>54</v>
      </c>
      <c r="AG357" s="1">
        <v>57860</v>
      </c>
      <c r="AH357" s="1">
        <v>0</v>
      </c>
      <c r="AI357" s="1">
        <v>10520</v>
      </c>
      <c r="AJ357" s="1">
        <v>47340</v>
      </c>
      <c r="AK357" s="1" t="s">
        <v>154</v>
      </c>
      <c r="AL357" s="1" t="s">
        <v>164</v>
      </c>
      <c r="AM357" s="1">
        <v>2008</v>
      </c>
      <c r="AN357" s="1" t="s">
        <v>57</v>
      </c>
      <c r="AO357">
        <f t="shared" si="11"/>
        <v>0</v>
      </c>
    </row>
    <row r="358" spans="2:41" x14ac:dyDescent="0.25">
      <c r="B358" s="1">
        <v>334</v>
      </c>
      <c r="C358" s="1">
        <v>47</v>
      </c>
      <c r="D358" s="1">
        <v>156694</v>
      </c>
      <c r="E358" s="2">
        <v>37035</v>
      </c>
      <c r="F358" s="1" t="s">
        <v>84</v>
      </c>
      <c r="G358" s="1" t="s">
        <v>92</v>
      </c>
      <c r="H358" s="1">
        <v>500</v>
      </c>
      <c r="I358" s="1">
        <v>1238.8900000000001</v>
      </c>
      <c r="J358" s="1">
        <v>0</v>
      </c>
      <c r="K358" s="1">
        <v>600561</v>
      </c>
      <c r="L358" s="1" t="s">
        <v>42</v>
      </c>
      <c r="M358" s="1" t="s">
        <v>125</v>
      </c>
      <c r="N358" s="1" t="s">
        <v>136</v>
      </c>
      <c r="O358" s="1" t="s">
        <v>45</v>
      </c>
      <c r="P358" s="1" t="s">
        <v>61</v>
      </c>
      <c r="Q358" s="1">
        <v>0</v>
      </c>
      <c r="R358" s="1">
        <v>0</v>
      </c>
      <c r="S358" s="2">
        <v>42035</v>
      </c>
      <c r="T358" s="1" t="s">
        <v>62</v>
      </c>
      <c r="U358" s="1" t="s">
        <v>63</v>
      </c>
      <c r="V358" s="1" t="s">
        <v>64</v>
      </c>
      <c r="W358" s="1" t="s">
        <v>94</v>
      </c>
      <c r="X358" s="1" t="s">
        <v>114</v>
      </c>
      <c r="Y358" s="1" t="s">
        <v>128</v>
      </c>
      <c r="Z358" s="1" t="s">
        <v>523</v>
      </c>
      <c r="AA358" s="1">
        <v>3</v>
      </c>
      <c r="AB358" s="1">
        <v>1</v>
      </c>
      <c r="AC358" s="1" t="s">
        <v>63</v>
      </c>
      <c r="AD358" s="1">
        <v>0</v>
      </c>
      <c r="AE358" s="1">
        <v>3</v>
      </c>
      <c r="AF358" s="1" t="s">
        <v>80</v>
      </c>
      <c r="AG358" s="1">
        <v>6240</v>
      </c>
      <c r="AH358" s="1">
        <v>960</v>
      </c>
      <c r="AI358" s="1">
        <v>960</v>
      </c>
      <c r="AJ358" s="1">
        <v>4320</v>
      </c>
      <c r="AK358" s="1" t="s">
        <v>130</v>
      </c>
      <c r="AL358" s="1" t="s">
        <v>250</v>
      </c>
      <c r="AM358" s="1">
        <v>2011</v>
      </c>
      <c r="AN358" s="1" t="s">
        <v>83</v>
      </c>
      <c r="AO358">
        <f t="shared" si="11"/>
        <v>0</v>
      </c>
    </row>
    <row r="359" spans="2:41" x14ac:dyDescent="0.25">
      <c r="B359" s="1">
        <v>216</v>
      </c>
      <c r="C359" s="1">
        <v>38</v>
      </c>
      <c r="D359" s="1">
        <v>421940</v>
      </c>
      <c r="E359" s="2">
        <v>41793</v>
      </c>
      <c r="F359" s="1" t="s">
        <v>58</v>
      </c>
      <c r="G359" s="1" t="s">
        <v>70</v>
      </c>
      <c r="H359" s="1">
        <v>1000</v>
      </c>
      <c r="I359" s="1">
        <v>1384.64</v>
      </c>
      <c r="J359" s="1">
        <v>5000000</v>
      </c>
      <c r="K359" s="1">
        <v>600754</v>
      </c>
      <c r="L359" s="1" t="s">
        <v>71</v>
      </c>
      <c r="M359" s="1" t="s">
        <v>93</v>
      </c>
      <c r="N359" s="1" t="s">
        <v>98</v>
      </c>
      <c r="O359" s="1" t="s">
        <v>74</v>
      </c>
      <c r="P359" s="1" t="s">
        <v>86</v>
      </c>
      <c r="Q359" s="1">
        <v>0</v>
      </c>
      <c r="R359" s="1">
        <v>0</v>
      </c>
      <c r="S359" s="2">
        <v>42013</v>
      </c>
      <c r="T359" s="1" t="s">
        <v>47</v>
      </c>
      <c r="U359" s="1" t="s">
        <v>77</v>
      </c>
      <c r="V359" s="1" t="s">
        <v>108</v>
      </c>
      <c r="W359" s="1" t="s">
        <v>50</v>
      </c>
      <c r="X359" s="1" t="s">
        <v>65</v>
      </c>
      <c r="Y359" s="1" t="s">
        <v>52</v>
      </c>
      <c r="Z359" s="1" t="s">
        <v>524</v>
      </c>
      <c r="AA359" s="1">
        <v>16</v>
      </c>
      <c r="AB359" s="1">
        <v>1</v>
      </c>
      <c r="AC359" s="1" t="s">
        <v>63</v>
      </c>
      <c r="AD359" s="1">
        <v>2</v>
      </c>
      <c r="AE359" s="1">
        <v>3</v>
      </c>
      <c r="AF359" s="1" t="s">
        <v>80</v>
      </c>
      <c r="AG359" s="1">
        <v>66600</v>
      </c>
      <c r="AH359" s="1">
        <v>16650</v>
      </c>
      <c r="AI359" s="1">
        <v>11100</v>
      </c>
      <c r="AJ359" s="1">
        <v>38850</v>
      </c>
      <c r="AK359" s="1" t="s">
        <v>198</v>
      </c>
      <c r="AL359" s="1" t="s">
        <v>376</v>
      </c>
      <c r="AM359" s="1">
        <v>2012</v>
      </c>
      <c r="AN359" s="1" t="s">
        <v>57</v>
      </c>
      <c r="AO359">
        <f t="shared" si="11"/>
        <v>0</v>
      </c>
    </row>
    <row r="360" spans="2:41" x14ac:dyDescent="0.25">
      <c r="B360" s="1">
        <v>86</v>
      </c>
      <c r="C360" s="1">
        <v>28</v>
      </c>
      <c r="D360" s="1">
        <v>613226</v>
      </c>
      <c r="E360" s="2">
        <v>33472</v>
      </c>
      <c r="F360" s="1" t="s">
        <v>58</v>
      </c>
      <c r="G360" s="1" t="s">
        <v>70</v>
      </c>
      <c r="H360" s="1">
        <v>2000</v>
      </c>
      <c r="I360" s="1">
        <v>1595.07</v>
      </c>
      <c r="J360" s="1">
        <v>0</v>
      </c>
      <c r="K360" s="1">
        <v>439304</v>
      </c>
      <c r="L360" s="1" t="s">
        <v>42</v>
      </c>
      <c r="M360" s="1" t="s">
        <v>72</v>
      </c>
      <c r="N360" s="1" t="s">
        <v>146</v>
      </c>
      <c r="O360" s="1" t="s">
        <v>150</v>
      </c>
      <c r="P360" s="1" t="s">
        <v>86</v>
      </c>
      <c r="Q360" s="1">
        <v>75800</v>
      </c>
      <c r="R360" s="1">
        <v>0</v>
      </c>
      <c r="S360" s="2">
        <v>42058</v>
      </c>
      <c r="T360" s="1" t="s">
        <v>47</v>
      </c>
      <c r="U360" s="1" t="s">
        <v>48</v>
      </c>
      <c r="V360" s="1" t="s">
        <v>64</v>
      </c>
      <c r="W360" s="1" t="s">
        <v>50</v>
      </c>
      <c r="X360" s="1" t="s">
        <v>65</v>
      </c>
      <c r="Y360" s="1" t="s">
        <v>123</v>
      </c>
      <c r="Z360" s="1" t="s">
        <v>525</v>
      </c>
      <c r="AA360" s="1">
        <v>19</v>
      </c>
      <c r="AB360" s="1">
        <v>1</v>
      </c>
      <c r="AC360" s="1" t="s">
        <v>54</v>
      </c>
      <c r="AD360" s="1">
        <v>0</v>
      </c>
      <c r="AE360" s="1">
        <v>2</v>
      </c>
      <c r="AF360" s="1" t="s">
        <v>54</v>
      </c>
      <c r="AG360" s="1">
        <v>70920</v>
      </c>
      <c r="AH360" s="1">
        <v>11820</v>
      </c>
      <c r="AI360" s="1">
        <v>11820</v>
      </c>
      <c r="AJ360" s="1">
        <v>47280</v>
      </c>
      <c r="AK360" s="1" t="s">
        <v>198</v>
      </c>
      <c r="AL360" s="1" t="s">
        <v>199</v>
      </c>
      <c r="AM360" s="1">
        <v>2002</v>
      </c>
      <c r="AN360" s="1" t="s">
        <v>83</v>
      </c>
      <c r="AO360">
        <f t="shared" si="11"/>
        <v>0</v>
      </c>
    </row>
    <row r="361" spans="2:41" x14ac:dyDescent="0.25">
      <c r="B361" s="1">
        <v>429</v>
      </c>
      <c r="C361" s="1">
        <v>56</v>
      </c>
      <c r="D361" s="1">
        <v>804410</v>
      </c>
      <c r="E361" s="2">
        <v>36141</v>
      </c>
      <c r="F361" s="1" t="s">
        <v>40</v>
      </c>
      <c r="G361" s="1" t="s">
        <v>41</v>
      </c>
      <c r="H361" s="1">
        <v>1000</v>
      </c>
      <c r="I361" s="1">
        <v>1127.8900000000001</v>
      </c>
      <c r="J361" s="1">
        <v>6000000</v>
      </c>
      <c r="K361" s="1">
        <v>460722</v>
      </c>
      <c r="L361" s="1" t="s">
        <v>42</v>
      </c>
      <c r="M361" s="1" t="s">
        <v>93</v>
      </c>
      <c r="N361" s="1" t="s">
        <v>59</v>
      </c>
      <c r="O361" s="1" t="s">
        <v>133</v>
      </c>
      <c r="P361" s="1" t="s">
        <v>75</v>
      </c>
      <c r="Q361" s="1">
        <v>67400</v>
      </c>
      <c r="R361" s="1">
        <v>-43800</v>
      </c>
      <c r="S361" s="2">
        <v>42032</v>
      </c>
      <c r="T361" s="1" t="s">
        <v>47</v>
      </c>
      <c r="U361" s="1" t="s">
        <v>77</v>
      </c>
      <c r="V361" s="1" t="s">
        <v>64</v>
      </c>
      <c r="W361" s="1" t="s">
        <v>137</v>
      </c>
      <c r="X361" s="1" t="s">
        <v>114</v>
      </c>
      <c r="Y361" s="1" t="s">
        <v>103</v>
      </c>
      <c r="Z361" s="1" t="s">
        <v>526</v>
      </c>
      <c r="AA361" s="1">
        <v>0</v>
      </c>
      <c r="AB361" s="1">
        <v>1</v>
      </c>
      <c r="AC361" s="1" t="s">
        <v>54</v>
      </c>
      <c r="AD361" s="1">
        <v>2</v>
      </c>
      <c r="AE361" s="1">
        <v>0</v>
      </c>
      <c r="AF361" s="1" t="s">
        <v>54</v>
      </c>
      <c r="AG361" s="1">
        <v>39480</v>
      </c>
      <c r="AH361" s="1">
        <v>6580</v>
      </c>
      <c r="AI361" s="1">
        <v>6580</v>
      </c>
      <c r="AJ361" s="1">
        <v>26320</v>
      </c>
      <c r="AK361" s="1" t="s">
        <v>154</v>
      </c>
      <c r="AL361" s="1" t="s">
        <v>168</v>
      </c>
      <c r="AM361" s="1">
        <v>2002</v>
      </c>
      <c r="AN361" s="1" t="s">
        <v>83</v>
      </c>
      <c r="AO361">
        <f t="shared" si="11"/>
        <v>0</v>
      </c>
    </row>
    <row r="362" spans="2:41" x14ac:dyDescent="0.25">
      <c r="B362" s="1">
        <v>257</v>
      </c>
      <c r="C362" s="1">
        <v>43</v>
      </c>
      <c r="D362" s="1">
        <v>553565</v>
      </c>
      <c r="E362" s="2">
        <v>36209</v>
      </c>
      <c r="F362" s="1" t="s">
        <v>58</v>
      </c>
      <c r="G362" s="1" t="s">
        <v>92</v>
      </c>
      <c r="H362" s="1">
        <v>2000</v>
      </c>
      <c r="I362" s="1">
        <v>929.7</v>
      </c>
      <c r="J362" s="1">
        <v>6000000</v>
      </c>
      <c r="K362" s="1">
        <v>618632</v>
      </c>
      <c r="L362" s="1" t="s">
        <v>71</v>
      </c>
      <c r="M362" s="1" t="s">
        <v>72</v>
      </c>
      <c r="N362" s="1" t="s">
        <v>160</v>
      </c>
      <c r="O362" s="1" t="s">
        <v>107</v>
      </c>
      <c r="P362" s="1" t="s">
        <v>46</v>
      </c>
      <c r="Q362" s="1">
        <v>46400</v>
      </c>
      <c r="R362" s="1">
        <v>-74300</v>
      </c>
      <c r="S362" s="2">
        <v>42018</v>
      </c>
      <c r="T362" s="1" t="s">
        <v>47</v>
      </c>
      <c r="U362" s="1" t="s">
        <v>87</v>
      </c>
      <c r="V362" s="1" t="s">
        <v>108</v>
      </c>
      <c r="W362" s="1" t="s">
        <v>121</v>
      </c>
      <c r="X362" s="1" t="s">
        <v>65</v>
      </c>
      <c r="Y362" s="1" t="s">
        <v>88</v>
      </c>
      <c r="Z362" s="1" t="s">
        <v>527</v>
      </c>
      <c r="AA362" s="1">
        <v>12</v>
      </c>
      <c r="AB362" s="1">
        <v>1</v>
      </c>
      <c r="AC362" s="1" t="s">
        <v>63</v>
      </c>
      <c r="AD362" s="1">
        <v>2</v>
      </c>
      <c r="AE362" s="1">
        <v>2</v>
      </c>
      <c r="AF362" s="1" t="s">
        <v>54</v>
      </c>
      <c r="AG362" s="1">
        <v>63240</v>
      </c>
      <c r="AH362" s="1">
        <v>10540</v>
      </c>
      <c r="AI362" s="1">
        <v>5270</v>
      </c>
      <c r="AJ362" s="1">
        <v>47430</v>
      </c>
      <c r="AK362" s="1" t="s">
        <v>68</v>
      </c>
      <c r="AL362" s="1" t="s">
        <v>69</v>
      </c>
      <c r="AM362" s="1">
        <v>2005</v>
      </c>
      <c r="AN362" s="1" t="s">
        <v>83</v>
      </c>
      <c r="AO362">
        <f t="shared" si="11"/>
        <v>0</v>
      </c>
    </row>
    <row r="363" spans="2:41" x14ac:dyDescent="0.25">
      <c r="B363" s="1">
        <v>15</v>
      </c>
      <c r="C363" s="1">
        <v>34</v>
      </c>
      <c r="D363" s="1">
        <v>399524</v>
      </c>
      <c r="E363" s="2">
        <v>35733</v>
      </c>
      <c r="F363" s="1" t="s">
        <v>84</v>
      </c>
      <c r="G363" s="1" t="s">
        <v>70</v>
      </c>
      <c r="H363" s="1">
        <v>1000</v>
      </c>
      <c r="I363" s="1">
        <v>1829.63</v>
      </c>
      <c r="J363" s="1">
        <v>0</v>
      </c>
      <c r="K363" s="1">
        <v>452204</v>
      </c>
      <c r="L363" s="1" t="s">
        <v>42</v>
      </c>
      <c r="M363" s="1" t="s">
        <v>162</v>
      </c>
      <c r="N363" s="1" t="s">
        <v>98</v>
      </c>
      <c r="O363" s="1" t="s">
        <v>243</v>
      </c>
      <c r="P363" s="1" t="s">
        <v>143</v>
      </c>
      <c r="Q363" s="1">
        <v>56700</v>
      </c>
      <c r="R363" s="1">
        <v>0</v>
      </c>
      <c r="S363" s="2">
        <v>42038</v>
      </c>
      <c r="T363" s="1" t="s">
        <v>76</v>
      </c>
      <c r="U363" s="1" t="s">
        <v>48</v>
      </c>
      <c r="V363" s="1" t="s">
        <v>108</v>
      </c>
      <c r="W363" s="1" t="s">
        <v>121</v>
      </c>
      <c r="X363" s="1" t="s">
        <v>51</v>
      </c>
      <c r="Y363" s="1" t="s">
        <v>88</v>
      </c>
      <c r="Z363" s="1" t="s">
        <v>528</v>
      </c>
      <c r="AA363" s="1">
        <v>21</v>
      </c>
      <c r="AB363" s="1">
        <v>3</v>
      </c>
      <c r="AC363" s="1" t="s">
        <v>54</v>
      </c>
      <c r="AD363" s="1">
        <v>1</v>
      </c>
      <c r="AE363" s="1">
        <v>0</v>
      </c>
      <c r="AF363" s="1" t="s">
        <v>63</v>
      </c>
      <c r="AG363" s="1">
        <v>67650</v>
      </c>
      <c r="AH363" s="1">
        <v>12300</v>
      </c>
      <c r="AI363" s="1">
        <v>6150</v>
      </c>
      <c r="AJ363" s="1">
        <v>49200</v>
      </c>
      <c r="AK363" s="1" t="s">
        <v>110</v>
      </c>
      <c r="AL363" s="1" t="s">
        <v>111</v>
      </c>
      <c r="AM363" s="1">
        <v>2009</v>
      </c>
      <c r="AN363" s="1" t="s">
        <v>83</v>
      </c>
      <c r="AO363">
        <f t="shared" si="11"/>
        <v>0</v>
      </c>
    </row>
    <row r="364" spans="2:41" x14ac:dyDescent="0.25">
      <c r="B364" s="1">
        <v>230</v>
      </c>
      <c r="C364" s="1">
        <v>39</v>
      </c>
      <c r="D364" s="1">
        <v>331595</v>
      </c>
      <c r="E364" s="2">
        <v>36493</v>
      </c>
      <c r="F364" s="1" t="s">
        <v>84</v>
      </c>
      <c r="G364" s="1" t="s">
        <v>70</v>
      </c>
      <c r="H364" s="1">
        <v>1000</v>
      </c>
      <c r="I364" s="1">
        <v>904.7</v>
      </c>
      <c r="J364" s="1">
        <v>7000000</v>
      </c>
      <c r="K364" s="1">
        <v>454530</v>
      </c>
      <c r="L364" s="1" t="s">
        <v>71</v>
      </c>
      <c r="M364" s="1" t="s">
        <v>43</v>
      </c>
      <c r="N364" s="1" t="s">
        <v>44</v>
      </c>
      <c r="O364" s="1" t="s">
        <v>99</v>
      </c>
      <c r="P364" s="1" t="s">
        <v>86</v>
      </c>
      <c r="Q364" s="1">
        <v>68600</v>
      </c>
      <c r="R364" s="1">
        <v>-22300</v>
      </c>
      <c r="S364" s="2">
        <v>42052</v>
      </c>
      <c r="T364" s="1" t="s">
        <v>47</v>
      </c>
      <c r="U364" s="1" t="s">
        <v>87</v>
      </c>
      <c r="V364" s="1" t="s">
        <v>49</v>
      </c>
      <c r="W364" s="1" t="s">
        <v>100</v>
      </c>
      <c r="X364" s="1" t="s">
        <v>51</v>
      </c>
      <c r="Y364" s="1" t="s">
        <v>66</v>
      </c>
      <c r="Z364" s="1" t="s">
        <v>529</v>
      </c>
      <c r="AA364" s="1">
        <v>0</v>
      </c>
      <c r="AB364" s="1">
        <v>1</v>
      </c>
      <c r="AC364" s="1" t="s">
        <v>63</v>
      </c>
      <c r="AD364" s="1">
        <v>1</v>
      </c>
      <c r="AE364" s="1">
        <v>3</v>
      </c>
      <c r="AF364" s="1" t="s">
        <v>80</v>
      </c>
      <c r="AG364" s="1">
        <v>74200</v>
      </c>
      <c r="AH364" s="1">
        <v>14840</v>
      </c>
      <c r="AI364" s="1">
        <v>14840</v>
      </c>
      <c r="AJ364" s="1">
        <v>44520</v>
      </c>
      <c r="AK364" s="1" t="s">
        <v>96</v>
      </c>
      <c r="AL364" s="1" t="s">
        <v>159</v>
      </c>
      <c r="AM364" s="1">
        <v>2002</v>
      </c>
      <c r="AN364" s="1" t="s">
        <v>57</v>
      </c>
      <c r="AO364">
        <f t="shared" si="11"/>
        <v>0</v>
      </c>
    </row>
    <row r="365" spans="2:41" x14ac:dyDescent="0.25">
      <c r="B365" s="1">
        <v>250</v>
      </c>
      <c r="C365" s="1">
        <v>43</v>
      </c>
      <c r="D365" s="1">
        <v>380067</v>
      </c>
      <c r="E365" s="2">
        <v>41462</v>
      </c>
      <c r="F365" s="1" t="s">
        <v>40</v>
      </c>
      <c r="G365" s="1" t="s">
        <v>92</v>
      </c>
      <c r="H365" s="1">
        <v>1000</v>
      </c>
      <c r="I365" s="1">
        <v>1243.8399999999999</v>
      </c>
      <c r="J365" s="1">
        <v>0</v>
      </c>
      <c r="K365" s="1">
        <v>474848</v>
      </c>
      <c r="L365" s="1" t="s">
        <v>71</v>
      </c>
      <c r="M365" s="1" t="s">
        <v>162</v>
      </c>
      <c r="N365" s="1" t="s">
        <v>98</v>
      </c>
      <c r="O365" s="1" t="s">
        <v>174</v>
      </c>
      <c r="P365" s="1" t="s">
        <v>75</v>
      </c>
      <c r="Q365" s="1">
        <v>47900</v>
      </c>
      <c r="R365" s="1">
        <v>-73400</v>
      </c>
      <c r="S365" s="2">
        <v>42034</v>
      </c>
      <c r="T365" s="1" t="s">
        <v>47</v>
      </c>
      <c r="U365" s="1" t="s">
        <v>48</v>
      </c>
      <c r="V365" s="1" t="s">
        <v>64</v>
      </c>
      <c r="W365" s="1" t="s">
        <v>121</v>
      </c>
      <c r="X365" s="1" t="s">
        <v>65</v>
      </c>
      <c r="Y365" s="1" t="s">
        <v>52</v>
      </c>
      <c r="Z365" s="1" t="s">
        <v>530</v>
      </c>
      <c r="AA365" s="1">
        <v>22</v>
      </c>
      <c r="AB365" s="1">
        <v>1</v>
      </c>
      <c r="AC365" s="1" t="s">
        <v>54</v>
      </c>
      <c r="AD365" s="1">
        <v>1</v>
      </c>
      <c r="AE365" s="1">
        <v>3</v>
      </c>
      <c r="AF365" s="1" t="s">
        <v>80</v>
      </c>
      <c r="AG365" s="1">
        <v>64900</v>
      </c>
      <c r="AH365" s="1">
        <v>12980</v>
      </c>
      <c r="AI365" s="1">
        <v>12980</v>
      </c>
      <c r="AJ365" s="1">
        <v>38940</v>
      </c>
      <c r="AK365" s="1" t="s">
        <v>215</v>
      </c>
      <c r="AL365" s="1" t="s">
        <v>259</v>
      </c>
      <c r="AM365" s="1">
        <v>2011</v>
      </c>
      <c r="AN365" s="1" t="s">
        <v>83</v>
      </c>
      <c r="AO365">
        <f t="shared" si="11"/>
        <v>0</v>
      </c>
    </row>
    <row r="366" spans="2:41" x14ac:dyDescent="0.25">
      <c r="B366" s="1">
        <v>270</v>
      </c>
      <c r="C366" s="1">
        <v>44</v>
      </c>
      <c r="D366" s="1">
        <v>701521</v>
      </c>
      <c r="E366" s="2">
        <v>37807</v>
      </c>
      <c r="F366" s="1" t="s">
        <v>84</v>
      </c>
      <c r="G366" s="1" t="s">
        <v>92</v>
      </c>
      <c r="H366" s="1">
        <v>2000</v>
      </c>
      <c r="I366" s="1">
        <v>1030.95</v>
      </c>
      <c r="J366" s="1">
        <v>0</v>
      </c>
      <c r="K366" s="1">
        <v>435985</v>
      </c>
      <c r="L366" s="1" t="s">
        <v>71</v>
      </c>
      <c r="M366" s="1" t="s">
        <v>93</v>
      </c>
      <c r="N366" s="1" t="s">
        <v>59</v>
      </c>
      <c r="O366" s="1" t="s">
        <v>166</v>
      </c>
      <c r="P366" s="1" t="s">
        <v>61</v>
      </c>
      <c r="Q366" s="1">
        <v>47200</v>
      </c>
      <c r="R366" s="1">
        <v>0</v>
      </c>
      <c r="S366" s="2">
        <v>42038</v>
      </c>
      <c r="T366" s="1" t="s">
        <v>76</v>
      </c>
      <c r="U366" s="1" t="s">
        <v>77</v>
      </c>
      <c r="V366" s="1" t="s">
        <v>49</v>
      </c>
      <c r="W366" s="1" t="s">
        <v>137</v>
      </c>
      <c r="X366" s="1" t="s">
        <v>122</v>
      </c>
      <c r="Y366" s="1" t="s">
        <v>128</v>
      </c>
      <c r="Z366" s="1" t="s">
        <v>531</v>
      </c>
      <c r="AA366" s="1">
        <v>20</v>
      </c>
      <c r="AB366" s="1">
        <v>3</v>
      </c>
      <c r="AC366" s="1" t="s">
        <v>63</v>
      </c>
      <c r="AD366" s="1">
        <v>1</v>
      </c>
      <c r="AE366" s="1">
        <v>0</v>
      </c>
      <c r="AF366" s="1" t="s">
        <v>80</v>
      </c>
      <c r="AG366" s="1">
        <v>35900</v>
      </c>
      <c r="AH366" s="1">
        <v>7180</v>
      </c>
      <c r="AI366" s="1">
        <v>3590</v>
      </c>
      <c r="AJ366" s="1">
        <v>25130</v>
      </c>
      <c r="AK366" s="1" t="s">
        <v>110</v>
      </c>
      <c r="AL366" s="1" t="s">
        <v>135</v>
      </c>
      <c r="AM366" s="1">
        <v>2007</v>
      </c>
      <c r="AN366" s="1" t="s">
        <v>57</v>
      </c>
      <c r="AO366">
        <f t="shared" si="11"/>
        <v>0</v>
      </c>
    </row>
    <row r="367" spans="2:41" x14ac:dyDescent="0.25">
      <c r="B367" s="1">
        <v>65</v>
      </c>
      <c r="C367" s="1">
        <v>26</v>
      </c>
      <c r="D367" s="1">
        <v>360770</v>
      </c>
      <c r="E367" s="2">
        <v>38616</v>
      </c>
      <c r="F367" s="1" t="s">
        <v>58</v>
      </c>
      <c r="G367" s="1" t="s">
        <v>70</v>
      </c>
      <c r="H367" s="1">
        <v>500</v>
      </c>
      <c r="I367" s="1">
        <v>1285.03</v>
      </c>
      <c r="J367" s="1">
        <v>3000000</v>
      </c>
      <c r="K367" s="1">
        <v>457942</v>
      </c>
      <c r="L367" s="1" t="s">
        <v>71</v>
      </c>
      <c r="M367" s="1" t="s">
        <v>132</v>
      </c>
      <c r="N367" s="1" t="s">
        <v>44</v>
      </c>
      <c r="O367" s="1" t="s">
        <v>119</v>
      </c>
      <c r="P367" s="1" t="s">
        <v>86</v>
      </c>
      <c r="Q367" s="1">
        <v>0</v>
      </c>
      <c r="R367" s="1">
        <v>-41500</v>
      </c>
      <c r="S367" s="2">
        <v>42038</v>
      </c>
      <c r="T367" s="1" t="s">
        <v>47</v>
      </c>
      <c r="U367" s="1" t="s">
        <v>77</v>
      </c>
      <c r="V367" s="1" t="s">
        <v>64</v>
      </c>
      <c r="W367" s="1" t="s">
        <v>100</v>
      </c>
      <c r="X367" s="1" t="s">
        <v>65</v>
      </c>
      <c r="Y367" s="1" t="s">
        <v>66</v>
      </c>
      <c r="Z367" s="1" t="s">
        <v>532</v>
      </c>
      <c r="AA367" s="1">
        <v>0</v>
      </c>
      <c r="AB367" s="1">
        <v>1</v>
      </c>
      <c r="AC367" s="1" t="s">
        <v>80</v>
      </c>
      <c r="AD367" s="1">
        <v>1</v>
      </c>
      <c r="AE367" s="1">
        <v>3</v>
      </c>
      <c r="AF367" s="1" t="s">
        <v>63</v>
      </c>
      <c r="AG367" s="1">
        <v>52200</v>
      </c>
      <c r="AH367" s="1">
        <v>5220</v>
      </c>
      <c r="AI367" s="1">
        <v>10440</v>
      </c>
      <c r="AJ367" s="1">
        <v>36540</v>
      </c>
      <c r="AK367" s="1" t="s">
        <v>210</v>
      </c>
      <c r="AL367" s="1" t="s">
        <v>226</v>
      </c>
      <c r="AM367" s="1">
        <v>2011</v>
      </c>
      <c r="AN367" s="1" t="s">
        <v>83</v>
      </c>
      <c r="AO367">
        <f t="shared" si="11"/>
        <v>0</v>
      </c>
    </row>
    <row r="368" spans="2:41" x14ac:dyDescent="0.25">
      <c r="B368" s="1">
        <v>475</v>
      </c>
      <c r="C368" s="1">
        <v>57</v>
      </c>
      <c r="D368" s="1">
        <v>958785</v>
      </c>
      <c r="E368" s="2">
        <v>34748</v>
      </c>
      <c r="F368" s="1" t="s">
        <v>40</v>
      </c>
      <c r="G368" s="1" t="s">
        <v>70</v>
      </c>
      <c r="H368" s="1">
        <v>500</v>
      </c>
      <c r="I368" s="1">
        <v>1216.56</v>
      </c>
      <c r="J368" s="1">
        <v>0</v>
      </c>
      <c r="K368" s="1">
        <v>436522</v>
      </c>
      <c r="L368" s="1" t="s">
        <v>42</v>
      </c>
      <c r="M368" s="1" t="s">
        <v>125</v>
      </c>
      <c r="N368" s="1" t="s">
        <v>186</v>
      </c>
      <c r="O368" s="1" t="s">
        <v>133</v>
      </c>
      <c r="P368" s="1" t="s">
        <v>75</v>
      </c>
      <c r="Q368" s="1">
        <v>67400</v>
      </c>
      <c r="R368" s="1">
        <v>-83200</v>
      </c>
      <c r="S368" s="2">
        <v>42035</v>
      </c>
      <c r="T368" s="1" t="s">
        <v>47</v>
      </c>
      <c r="U368" s="1" t="s">
        <v>87</v>
      </c>
      <c r="V368" s="1" t="s">
        <v>64</v>
      </c>
      <c r="W368" s="1" t="s">
        <v>50</v>
      </c>
      <c r="X368" s="1" t="s">
        <v>51</v>
      </c>
      <c r="Y368" s="1" t="s">
        <v>123</v>
      </c>
      <c r="Z368" s="1" t="s">
        <v>533</v>
      </c>
      <c r="AA368" s="1">
        <v>20</v>
      </c>
      <c r="AB368" s="1">
        <v>1</v>
      </c>
      <c r="AC368" s="1" t="s">
        <v>63</v>
      </c>
      <c r="AD368" s="1">
        <v>0</v>
      </c>
      <c r="AE368" s="1">
        <v>2</v>
      </c>
      <c r="AF368" s="1" t="s">
        <v>80</v>
      </c>
      <c r="AG368" s="1">
        <v>78000</v>
      </c>
      <c r="AH368" s="1">
        <v>6500</v>
      </c>
      <c r="AI368" s="1">
        <v>13000</v>
      </c>
      <c r="AJ368" s="1">
        <v>58500</v>
      </c>
      <c r="AK368" s="1" t="s">
        <v>154</v>
      </c>
      <c r="AL368" s="1" t="s">
        <v>168</v>
      </c>
      <c r="AM368" s="1">
        <v>2000</v>
      </c>
      <c r="AN368" s="1" t="s">
        <v>83</v>
      </c>
      <c r="AO368">
        <f t="shared" si="11"/>
        <v>0</v>
      </c>
    </row>
    <row r="369" spans="2:41" x14ac:dyDescent="0.25">
      <c r="B369" s="1">
        <v>77</v>
      </c>
      <c r="C369" s="1">
        <v>27</v>
      </c>
      <c r="D369" s="1">
        <v>797934</v>
      </c>
      <c r="E369" s="2">
        <v>36257</v>
      </c>
      <c r="F369" s="1" t="s">
        <v>58</v>
      </c>
      <c r="G369" s="1" t="s">
        <v>92</v>
      </c>
      <c r="H369" s="1">
        <v>2000</v>
      </c>
      <c r="I369" s="1">
        <v>966.26</v>
      </c>
      <c r="J369" s="1">
        <v>0</v>
      </c>
      <c r="K369" s="1">
        <v>471704</v>
      </c>
      <c r="L369" s="1" t="s">
        <v>71</v>
      </c>
      <c r="M369" s="1" t="s">
        <v>132</v>
      </c>
      <c r="N369" s="1" t="s">
        <v>186</v>
      </c>
      <c r="O369" s="1" t="s">
        <v>107</v>
      </c>
      <c r="P369" s="1" t="s">
        <v>75</v>
      </c>
      <c r="Q369" s="1">
        <v>56400</v>
      </c>
      <c r="R369" s="1">
        <v>-32800</v>
      </c>
      <c r="S369" s="2">
        <v>42041</v>
      </c>
      <c r="T369" s="1" t="s">
        <v>76</v>
      </c>
      <c r="U369" s="1" t="s">
        <v>87</v>
      </c>
      <c r="V369" s="1" t="s">
        <v>64</v>
      </c>
      <c r="W369" s="1" t="s">
        <v>137</v>
      </c>
      <c r="X369" s="1" t="s">
        <v>78</v>
      </c>
      <c r="Y369" s="1" t="s">
        <v>103</v>
      </c>
      <c r="Z369" s="1" t="s">
        <v>534</v>
      </c>
      <c r="AA369" s="1">
        <v>1</v>
      </c>
      <c r="AB369" s="1">
        <v>3</v>
      </c>
      <c r="AC369" s="1" t="s">
        <v>54</v>
      </c>
      <c r="AD369" s="1">
        <v>0</v>
      </c>
      <c r="AE369" s="1">
        <v>0</v>
      </c>
      <c r="AF369" s="1" t="s">
        <v>63</v>
      </c>
      <c r="AG369" s="1">
        <v>67200</v>
      </c>
      <c r="AH369" s="1">
        <v>6720</v>
      </c>
      <c r="AI369" s="1">
        <v>6720</v>
      </c>
      <c r="AJ369" s="1">
        <v>53760</v>
      </c>
      <c r="AK369" s="1" t="s">
        <v>215</v>
      </c>
      <c r="AL369" s="1" t="s">
        <v>216</v>
      </c>
      <c r="AM369" s="1">
        <v>1995</v>
      </c>
      <c r="AN369" s="1" t="s">
        <v>83</v>
      </c>
      <c r="AO369">
        <f t="shared" si="11"/>
        <v>0</v>
      </c>
    </row>
    <row r="370" spans="2:41" x14ac:dyDescent="0.25">
      <c r="B370" s="1">
        <v>256</v>
      </c>
      <c r="C370" s="1">
        <v>43</v>
      </c>
      <c r="D370" s="1">
        <v>883980</v>
      </c>
      <c r="E370" s="2">
        <v>41986</v>
      </c>
      <c r="F370" s="1" t="s">
        <v>40</v>
      </c>
      <c r="G370" s="1" t="s">
        <v>70</v>
      </c>
      <c r="H370" s="1">
        <v>500</v>
      </c>
      <c r="I370" s="1">
        <v>1203.17</v>
      </c>
      <c r="J370" s="1">
        <v>0</v>
      </c>
      <c r="K370" s="1">
        <v>455810</v>
      </c>
      <c r="L370" s="1" t="s">
        <v>71</v>
      </c>
      <c r="M370" s="1" t="s">
        <v>43</v>
      </c>
      <c r="N370" s="1" t="s">
        <v>102</v>
      </c>
      <c r="O370" s="1" t="s">
        <v>113</v>
      </c>
      <c r="P370" s="1" t="s">
        <v>86</v>
      </c>
      <c r="Q370" s="1">
        <v>56700</v>
      </c>
      <c r="R370" s="1">
        <v>-65600</v>
      </c>
      <c r="S370" s="2">
        <v>42041</v>
      </c>
      <c r="T370" s="1" t="s">
        <v>47</v>
      </c>
      <c r="U370" s="1" t="s">
        <v>77</v>
      </c>
      <c r="V370" s="1" t="s">
        <v>108</v>
      </c>
      <c r="W370" s="1" t="s">
        <v>100</v>
      </c>
      <c r="X370" s="1" t="s">
        <v>114</v>
      </c>
      <c r="Y370" s="1" t="s">
        <v>123</v>
      </c>
      <c r="Z370" s="1" t="s">
        <v>535</v>
      </c>
      <c r="AA370" s="1">
        <v>11</v>
      </c>
      <c r="AB370" s="1">
        <v>1</v>
      </c>
      <c r="AC370" s="1" t="s">
        <v>80</v>
      </c>
      <c r="AD370" s="1">
        <v>0</v>
      </c>
      <c r="AE370" s="1">
        <v>0</v>
      </c>
      <c r="AF370" s="1" t="s">
        <v>63</v>
      </c>
      <c r="AG370" s="1">
        <v>63250</v>
      </c>
      <c r="AH370" s="1">
        <v>11500</v>
      </c>
      <c r="AI370" s="1">
        <v>5750</v>
      </c>
      <c r="AJ370" s="1">
        <v>46000</v>
      </c>
      <c r="AK370" s="1" t="s">
        <v>105</v>
      </c>
      <c r="AL370" s="1" t="s">
        <v>288</v>
      </c>
      <c r="AM370" s="1">
        <v>1997</v>
      </c>
      <c r="AN370" s="1" t="s">
        <v>83</v>
      </c>
      <c r="AO370">
        <f t="shared" si="11"/>
        <v>0</v>
      </c>
    </row>
    <row r="371" spans="2:41" x14ac:dyDescent="0.25">
      <c r="B371" s="1">
        <v>229</v>
      </c>
      <c r="C371" s="1">
        <v>37</v>
      </c>
      <c r="D371" s="1">
        <v>340614</v>
      </c>
      <c r="E371" s="2">
        <v>35582</v>
      </c>
      <c r="F371" s="1" t="s">
        <v>84</v>
      </c>
      <c r="G371" s="1" t="s">
        <v>41</v>
      </c>
      <c r="H371" s="1">
        <v>2000</v>
      </c>
      <c r="I371" s="1">
        <v>1212.1199999999999</v>
      </c>
      <c r="J371" s="1">
        <v>0</v>
      </c>
      <c r="K371" s="1">
        <v>446544</v>
      </c>
      <c r="L371" s="1" t="s">
        <v>71</v>
      </c>
      <c r="M371" s="1" t="s">
        <v>43</v>
      </c>
      <c r="N371" s="1" t="s">
        <v>44</v>
      </c>
      <c r="O371" s="1" t="s">
        <v>166</v>
      </c>
      <c r="P371" s="1" t="s">
        <v>143</v>
      </c>
      <c r="Q371" s="1">
        <v>65600</v>
      </c>
      <c r="R371" s="1">
        <v>0</v>
      </c>
      <c r="S371" s="2">
        <v>42033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52</v>
      </c>
      <c r="Z371" s="1" t="s">
        <v>536</v>
      </c>
      <c r="AA371" s="1">
        <v>14</v>
      </c>
      <c r="AB371" s="1">
        <v>3</v>
      </c>
      <c r="AC371" s="1" t="s">
        <v>54</v>
      </c>
      <c r="AD371" s="1">
        <v>1</v>
      </c>
      <c r="AE371" s="1">
        <v>1</v>
      </c>
      <c r="AF371" s="1" t="s">
        <v>54</v>
      </c>
      <c r="AG371" s="1">
        <v>68760</v>
      </c>
      <c r="AH371" s="1">
        <v>11460</v>
      </c>
      <c r="AI371" s="1">
        <v>5730</v>
      </c>
      <c r="AJ371" s="1">
        <v>51570</v>
      </c>
      <c r="AK371" s="1" t="s">
        <v>130</v>
      </c>
      <c r="AL371" s="1" t="s">
        <v>250</v>
      </c>
      <c r="AM371" s="1">
        <v>1995</v>
      </c>
      <c r="AN371" s="1" t="s">
        <v>83</v>
      </c>
      <c r="AO371">
        <f t="shared" si="11"/>
        <v>0</v>
      </c>
    </row>
    <row r="372" spans="2:41" x14ac:dyDescent="0.25">
      <c r="B372" s="1">
        <v>110</v>
      </c>
      <c r="C372" s="1">
        <v>28</v>
      </c>
      <c r="D372" s="1">
        <v>435784</v>
      </c>
      <c r="E372" s="2">
        <v>41468</v>
      </c>
      <c r="F372" s="1" t="s">
        <v>40</v>
      </c>
      <c r="G372" s="1" t="s">
        <v>41</v>
      </c>
      <c r="H372" s="1">
        <v>1000</v>
      </c>
      <c r="I372" s="1">
        <v>1573.93</v>
      </c>
      <c r="J372" s="1">
        <v>0</v>
      </c>
      <c r="K372" s="1">
        <v>461919</v>
      </c>
      <c r="L372" s="1" t="s">
        <v>42</v>
      </c>
      <c r="M372" s="1" t="s">
        <v>142</v>
      </c>
      <c r="N372" s="1" t="s">
        <v>112</v>
      </c>
      <c r="O372" s="1" t="s">
        <v>147</v>
      </c>
      <c r="P372" s="1" t="s">
        <v>61</v>
      </c>
      <c r="Q372" s="1">
        <v>30400</v>
      </c>
      <c r="R372" s="1">
        <v>0</v>
      </c>
      <c r="S372" s="2">
        <v>42011</v>
      </c>
      <c r="T372" s="1" t="s">
        <v>76</v>
      </c>
      <c r="U372" s="1" t="s">
        <v>48</v>
      </c>
      <c r="V372" s="1" t="s">
        <v>64</v>
      </c>
      <c r="W372" s="1" t="s">
        <v>50</v>
      </c>
      <c r="X372" s="1" t="s">
        <v>78</v>
      </c>
      <c r="Y372" s="1" t="s">
        <v>103</v>
      </c>
      <c r="Z372" s="1" t="s">
        <v>537</v>
      </c>
      <c r="AA372" s="1">
        <v>20</v>
      </c>
      <c r="AB372" s="1">
        <v>3</v>
      </c>
      <c r="AC372" s="1" t="s">
        <v>54</v>
      </c>
      <c r="AD372" s="1">
        <v>0</v>
      </c>
      <c r="AE372" s="1">
        <v>2</v>
      </c>
      <c r="AF372" s="1" t="s">
        <v>63</v>
      </c>
      <c r="AG372" s="1">
        <v>65040</v>
      </c>
      <c r="AH372" s="1">
        <v>10840</v>
      </c>
      <c r="AI372" s="1">
        <v>10840</v>
      </c>
      <c r="AJ372" s="1">
        <v>43360</v>
      </c>
      <c r="AK372" s="1" t="s">
        <v>154</v>
      </c>
      <c r="AL372" s="1" t="s">
        <v>164</v>
      </c>
      <c r="AM372" s="1">
        <v>2010</v>
      </c>
      <c r="AN372" s="1" t="s">
        <v>83</v>
      </c>
      <c r="AO372">
        <f t="shared" si="11"/>
        <v>0</v>
      </c>
    </row>
    <row r="373" spans="2:41" x14ac:dyDescent="0.25">
      <c r="B373" s="1">
        <v>177</v>
      </c>
      <c r="C373" s="1">
        <v>33</v>
      </c>
      <c r="D373" s="1">
        <v>563837</v>
      </c>
      <c r="E373" s="2">
        <v>37620</v>
      </c>
      <c r="F373" s="1" t="s">
        <v>84</v>
      </c>
      <c r="G373" s="1" t="s">
        <v>70</v>
      </c>
      <c r="H373" s="1">
        <v>1000</v>
      </c>
      <c r="I373" s="1">
        <v>1609.67</v>
      </c>
      <c r="J373" s="1">
        <v>0</v>
      </c>
      <c r="K373" s="1">
        <v>470128</v>
      </c>
      <c r="L373" s="1" t="s">
        <v>42</v>
      </c>
      <c r="M373" s="1" t="s">
        <v>142</v>
      </c>
      <c r="N373" s="1" t="s">
        <v>186</v>
      </c>
      <c r="O373" s="1" t="s">
        <v>156</v>
      </c>
      <c r="P373" s="1" t="s">
        <v>120</v>
      </c>
      <c r="Q373" s="1">
        <v>0</v>
      </c>
      <c r="R373" s="1">
        <v>-13200</v>
      </c>
      <c r="S373" s="2">
        <v>42024</v>
      </c>
      <c r="T373" s="1" t="s">
        <v>47</v>
      </c>
      <c r="U373" s="1" t="s">
        <v>48</v>
      </c>
      <c r="V373" s="1" t="s">
        <v>49</v>
      </c>
      <c r="W373" s="1" t="s">
        <v>137</v>
      </c>
      <c r="X373" s="1" t="s">
        <v>51</v>
      </c>
      <c r="Y373" s="1" t="s">
        <v>103</v>
      </c>
      <c r="Z373" s="1" t="s">
        <v>538</v>
      </c>
      <c r="AA373" s="1">
        <v>22</v>
      </c>
      <c r="AB373" s="1">
        <v>1</v>
      </c>
      <c r="AC373" s="1" t="s">
        <v>63</v>
      </c>
      <c r="AD373" s="1">
        <v>1</v>
      </c>
      <c r="AE373" s="1">
        <v>3</v>
      </c>
      <c r="AF373" s="1" t="s">
        <v>63</v>
      </c>
      <c r="AG373" s="1">
        <v>82800</v>
      </c>
      <c r="AH373" s="1">
        <v>20700</v>
      </c>
      <c r="AI373" s="1">
        <v>13800</v>
      </c>
      <c r="AJ373" s="1">
        <v>48300</v>
      </c>
      <c r="AK373" s="1" t="s">
        <v>198</v>
      </c>
      <c r="AL373" s="1" t="s">
        <v>376</v>
      </c>
      <c r="AM373" s="1">
        <v>2004</v>
      </c>
      <c r="AN373" s="1" t="s">
        <v>57</v>
      </c>
      <c r="AO373">
        <f t="shared" si="11"/>
        <v>0</v>
      </c>
    </row>
    <row r="374" spans="2:41" x14ac:dyDescent="0.25">
      <c r="B374" s="1">
        <v>292</v>
      </c>
      <c r="C374" s="1">
        <v>44</v>
      </c>
      <c r="D374" s="1">
        <v>200827</v>
      </c>
      <c r="E374" s="2">
        <v>35489</v>
      </c>
      <c r="F374" s="1" t="s">
        <v>40</v>
      </c>
      <c r="G374" s="1" t="s">
        <v>92</v>
      </c>
      <c r="H374" s="1">
        <v>500</v>
      </c>
      <c r="I374" s="1">
        <v>1097.57</v>
      </c>
      <c r="J374" s="1">
        <v>0</v>
      </c>
      <c r="K374" s="1">
        <v>462836</v>
      </c>
      <c r="L374" s="1" t="s">
        <v>42</v>
      </c>
      <c r="M374" s="1" t="s">
        <v>72</v>
      </c>
      <c r="N374" s="1" t="s">
        <v>118</v>
      </c>
      <c r="O374" s="1" t="s">
        <v>180</v>
      </c>
      <c r="P374" s="1" t="s">
        <v>86</v>
      </c>
      <c r="Q374" s="1">
        <v>0</v>
      </c>
      <c r="R374" s="1">
        <v>0</v>
      </c>
      <c r="S374" s="2">
        <v>42063</v>
      </c>
      <c r="T374" s="1" t="s">
        <v>47</v>
      </c>
      <c r="U374" s="1" t="s">
        <v>48</v>
      </c>
      <c r="V374" s="1" t="s">
        <v>108</v>
      </c>
      <c r="W374" s="1" t="s">
        <v>121</v>
      </c>
      <c r="X374" s="1" t="s">
        <v>51</v>
      </c>
      <c r="Y374" s="1" t="s">
        <v>52</v>
      </c>
      <c r="Z374" s="1" t="s">
        <v>539</v>
      </c>
      <c r="AA374" s="1">
        <v>12</v>
      </c>
      <c r="AB374" s="1">
        <v>1</v>
      </c>
      <c r="AC374" s="1" t="s">
        <v>80</v>
      </c>
      <c r="AD374" s="1">
        <v>1</v>
      </c>
      <c r="AE374" s="1">
        <v>0</v>
      </c>
      <c r="AF374" s="1" t="s">
        <v>54</v>
      </c>
      <c r="AG374" s="1">
        <v>61700</v>
      </c>
      <c r="AH374" s="1">
        <v>6170</v>
      </c>
      <c r="AI374" s="1">
        <v>6170</v>
      </c>
      <c r="AJ374" s="1">
        <v>49360</v>
      </c>
      <c r="AK374" s="1" t="s">
        <v>55</v>
      </c>
      <c r="AL374" s="1">
        <v>93</v>
      </c>
      <c r="AM374" s="1">
        <v>2005</v>
      </c>
      <c r="AN374" s="1" t="s">
        <v>83</v>
      </c>
      <c r="AO374">
        <f t="shared" si="11"/>
        <v>0</v>
      </c>
    </row>
    <row r="375" spans="2:41" x14ac:dyDescent="0.25">
      <c r="B375" s="1">
        <v>451</v>
      </c>
      <c r="C375" s="1">
        <v>61</v>
      </c>
      <c r="D375" s="1">
        <v>533941</v>
      </c>
      <c r="E375" s="2">
        <v>35964</v>
      </c>
      <c r="F375" s="1" t="s">
        <v>58</v>
      </c>
      <c r="G375" s="1" t="s">
        <v>41</v>
      </c>
      <c r="H375" s="1">
        <v>2000</v>
      </c>
      <c r="I375" s="1">
        <v>1618.65</v>
      </c>
      <c r="J375" s="1">
        <v>2000000</v>
      </c>
      <c r="K375" s="1">
        <v>475407</v>
      </c>
      <c r="L375" s="1" t="s">
        <v>71</v>
      </c>
      <c r="M375" s="1" t="s">
        <v>93</v>
      </c>
      <c r="N375" s="1" t="s">
        <v>146</v>
      </c>
      <c r="O375" s="1" t="s">
        <v>174</v>
      </c>
      <c r="P375" s="1" t="s">
        <v>86</v>
      </c>
      <c r="Q375" s="1">
        <v>0</v>
      </c>
      <c r="R375" s="1">
        <v>-42600</v>
      </c>
      <c r="S375" s="2">
        <v>42039</v>
      </c>
      <c r="T375" s="1" t="s">
        <v>76</v>
      </c>
      <c r="U375" s="1" t="s">
        <v>77</v>
      </c>
      <c r="V375" s="1" t="s">
        <v>49</v>
      </c>
      <c r="W375" s="1" t="s">
        <v>137</v>
      </c>
      <c r="X375" s="1" t="s">
        <v>40</v>
      </c>
      <c r="Y375" s="1" t="s">
        <v>52</v>
      </c>
      <c r="Z375" s="1" t="s">
        <v>540</v>
      </c>
      <c r="AA375" s="1">
        <v>3</v>
      </c>
      <c r="AB375" s="1">
        <v>3</v>
      </c>
      <c r="AC375" s="1" t="s">
        <v>54</v>
      </c>
      <c r="AD375" s="1">
        <v>2</v>
      </c>
      <c r="AE375" s="1">
        <v>1</v>
      </c>
      <c r="AF375" s="1" t="s">
        <v>54</v>
      </c>
      <c r="AG375" s="1">
        <v>78100</v>
      </c>
      <c r="AH375" s="1">
        <v>15620</v>
      </c>
      <c r="AI375" s="1">
        <v>7810</v>
      </c>
      <c r="AJ375" s="1">
        <v>54670</v>
      </c>
      <c r="AK375" s="1" t="s">
        <v>90</v>
      </c>
      <c r="AL375" s="1" t="s">
        <v>91</v>
      </c>
      <c r="AM375" s="1">
        <v>1997</v>
      </c>
      <c r="AN375" s="1" t="s">
        <v>57</v>
      </c>
      <c r="AO375">
        <f t="shared" si="11"/>
        <v>0</v>
      </c>
    </row>
    <row r="376" spans="2:41" x14ac:dyDescent="0.25">
      <c r="B376" s="1">
        <v>61</v>
      </c>
      <c r="C376" s="1">
        <v>24</v>
      </c>
      <c r="D376" s="1">
        <v>265026</v>
      </c>
      <c r="E376" s="2">
        <v>35103</v>
      </c>
      <c r="F376" s="1" t="s">
        <v>58</v>
      </c>
      <c r="G376" s="1" t="s">
        <v>70</v>
      </c>
      <c r="H376" s="1">
        <v>500</v>
      </c>
      <c r="I376" s="1">
        <v>922.67</v>
      </c>
      <c r="J376" s="1">
        <v>0</v>
      </c>
      <c r="K376" s="1">
        <v>473611</v>
      </c>
      <c r="L376" s="1" t="s">
        <v>71</v>
      </c>
      <c r="M376" s="1" t="s">
        <v>142</v>
      </c>
      <c r="N376" s="1" t="s">
        <v>118</v>
      </c>
      <c r="O376" s="1" t="s">
        <v>166</v>
      </c>
      <c r="P376" s="1" t="s">
        <v>61</v>
      </c>
      <c r="Q376" s="1">
        <v>47400</v>
      </c>
      <c r="R376" s="1">
        <v>0</v>
      </c>
      <c r="S376" s="2">
        <v>42016</v>
      </c>
      <c r="T376" s="1" t="s">
        <v>76</v>
      </c>
      <c r="U376" s="1" t="s">
        <v>77</v>
      </c>
      <c r="V376" s="1" t="s">
        <v>49</v>
      </c>
      <c r="W376" s="1" t="s">
        <v>137</v>
      </c>
      <c r="X376" s="1" t="s">
        <v>51</v>
      </c>
      <c r="Y376" s="1" t="s">
        <v>128</v>
      </c>
      <c r="Z376" s="1" t="s">
        <v>541</v>
      </c>
      <c r="AA376" s="1">
        <v>15</v>
      </c>
      <c r="AB376" s="1">
        <v>3</v>
      </c>
      <c r="AC376" s="1" t="s">
        <v>54</v>
      </c>
      <c r="AD376" s="1">
        <v>2</v>
      </c>
      <c r="AE376" s="1">
        <v>1</v>
      </c>
      <c r="AF376" s="1" t="s">
        <v>63</v>
      </c>
      <c r="AG376" s="1">
        <v>65520</v>
      </c>
      <c r="AH376" s="1">
        <v>9360</v>
      </c>
      <c r="AI376" s="1">
        <v>9360</v>
      </c>
      <c r="AJ376" s="1">
        <v>46800</v>
      </c>
      <c r="AK376" s="1" t="s">
        <v>116</v>
      </c>
      <c r="AL376" s="1" t="s">
        <v>141</v>
      </c>
      <c r="AM376" s="1">
        <v>2011</v>
      </c>
      <c r="AN376" s="1" t="s">
        <v>57</v>
      </c>
      <c r="AO376">
        <f t="shared" si="11"/>
        <v>0</v>
      </c>
    </row>
    <row r="377" spans="2:41" x14ac:dyDescent="0.25">
      <c r="B377" s="1">
        <v>150</v>
      </c>
      <c r="C377" s="1">
        <v>30</v>
      </c>
      <c r="D377" s="1">
        <v>354481</v>
      </c>
      <c r="E377" s="2">
        <v>38308</v>
      </c>
      <c r="F377" s="1" t="s">
        <v>58</v>
      </c>
      <c r="G377" s="1" t="s">
        <v>70</v>
      </c>
      <c r="H377" s="1">
        <v>1000</v>
      </c>
      <c r="I377" s="1">
        <v>1342.02</v>
      </c>
      <c r="J377" s="1">
        <v>0</v>
      </c>
      <c r="K377" s="1">
        <v>608425</v>
      </c>
      <c r="L377" s="1" t="s">
        <v>42</v>
      </c>
      <c r="M377" s="1" t="s">
        <v>43</v>
      </c>
      <c r="N377" s="1" t="s">
        <v>102</v>
      </c>
      <c r="O377" s="1" t="s">
        <v>174</v>
      </c>
      <c r="P377" s="1" t="s">
        <v>75</v>
      </c>
      <c r="Q377" s="1">
        <v>0</v>
      </c>
      <c r="R377" s="1">
        <v>0</v>
      </c>
      <c r="S377" s="2">
        <v>42063</v>
      </c>
      <c r="T377" s="1" t="s">
        <v>139</v>
      </c>
      <c r="U377" s="1" t="s">
        <v>63</v>
      </c>
      <c r="V377" s="1" t="s">
        <v>213</v>
      </c>
      <c r="W377" s="1" t="s">
        <v>94</v>
      </c>
      <c r="X377" s="1" t="s">
        <v>65</v>
      </c>
      <c r="Y377" s="1" t="s">
        <v>88</v>
      </c>
      <c r="Z377" s="1" t="s">
        <v>542</v>
      </c>
      <c r="AA377" s="1">
        <v>8</v>
      </c>
      <c r="AB377" s="1">
        <v>1</v>
      </c>
      <c r="AC377" s="1" t="s">
        <v>54</v>
      </c>
      <c r="AD377" s="1">
        <v>0</v>
      </c>
      <c r="AE377" s="1">
        <v>2</v>
      </c>
      <c r="AF377" s="1" t="s">
        <v>80</v>
      </c>
      <c r="AG377" s="1">
        <v>4500</v>
      </c>
      <c r="AH377" s="1">
        <v>450</v>
      </c>
      <c r="AI377" s="1">
        <v>450</v>
      </c>
      <c r="AJ377" s="1">
        <v>3600</v>
      </c>
      <c r="AK377" s="1" t="s">
        <v>55</v>
      </c>
      <c r="AL377" s="1">
        <v>93</v>
      </c>
      <c r="AM377" s="1">
        <v>1999</v>
      </c>
      <c r="AN377" s="1" t="s">
        <v>83</v>
      </c>
      <c r="AO377">
        <f t="shared" si="11"/>
        <v>0</v>
      </c>
    </row>
    <row r="378" spans="2:41" x14ac:dyDescent="0.25">
      <c r="B378" s="1">
        <v>283</v>
      </c>
      <c r="C378" s="1">
        <v>41</v>
      </c>
      <c r="D378" s="1">
        <v>566720</v>
      </c>
      <c r="E378" s="2">
        <v>41207</v>
      </c>
      <c r="F378" s="1" t="s">
        <v>40</v>
      </c>
      <c r="G378" s="1" t="s">
        <v>70</v>
      </c>
      <c r="H378" s="1">
        <v>500</v>
      </c>
      <c r="I378" s="1">
        <v>1195.01</v>
      </c>
      <c r="J378" s="1">
        <v>0</v>
      </c>
      <c r="K378" s="1">
        <v>476227</v>
      </c>
      <c r="L378" s="1" t="s">
        <v>71</v>
      </c>
      <c r="M378" s="1" t="s">
        <v>93</v>
      </c>
      <c r="N378" s="1" t="s">
        <v>73</v>
      </c>
      <c r="O378" s="1" t="s">
        <v>60</v>
      </c>
      <c r="P378" s="1" t="s">
        <v>75</v>
      </c>
      <c r="Q378" s="1">
        <v>60700</v>
      </c>
      <c r="R378" s="1">
        <v>-54300</v>
      </c>
      <c r="S378" s="2">
        <v>42012</v>
      </c>
      <c r="T378" s="1" t="s">
        <v>76</v>
      </c>
      <c r="U378" s="1" t="s">
        <v>48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543</v>
      </c>
      <c r="AA378" s="1">
        <v>13</v>
      </c>
      <c r="AB378" s="1">
        <v>3</v>
      </c>
      <c r="AC378" s="1" t="s">
        <v>80</v>
      </c>
      <c r="AD378" s="1">
        <v>0</v>
      </c>
      <c r="AE378" s="1">
        <v>2</v>
      </c>
      <c r="AF378" s="1" t="s">
        <v>63</v>
      </c>
      <c r="AG378" s="1">
        <v>42700</v>
      </c>
      <c r="AH378" s="1">
        <v>0</v>
      </c>
      <c r="AI378" s="1">
        <v>6100</v>
      </c>
      <c r="AJ378" s="1">
        <v>36600</v>
      </c>
      <c r="AK378" s="1" t="s">
        <v>68</v>
      </c>
      <c r="AL378" s="1" t="s">
        <v>272</v>
      </c>
      <c r="AM378" s="1">
        <v>2011</v>
      </c>
      <c r="AN378" s="1" t="s">
        <v>57</v>
      </c>
      <c r="AO378">
        <f t="shared" si="11"/>
        <v>0</v>
      </c>
    </row>
    <row r="379" spans="2:41" x14ac:dyDescent="0.25">
      <c r="B379" s="1">
        <v>291</v>
      </c>
      <c r="C379" s="1">
        <v>46</v>
      </c>
      <c r="D379" s="1">
        <v>832746</v>
      </c>
      <c r="E379" s="2">
        <v>38820</v>
      </c>
      <c r="F379" s="1" t="s">
        <v>40</v>
      </c>
      <c r="G379" s="1" t="s">
        <v>92</v>
      </c>
      <c r="H379" s="1">
        <v>1000</v>
      </c>
      <c r="I379" s="1">
        <v>994.74</v>
      </c>
      <c r="J379" s="1">
        <v>0</v>
      </c>
      <c r="K379" s="1">
        <v>452701</v>
      </c>
      <c r="L379" s="1" t="s">
        <v>71</v>
      </c>
      <c r="M379" s="1" t="s">
        <v>132</v>
      </c>
      <c r="N379" s="1" t="s">
        <v>186</v>
      </c>
      <c r="O379" s="1" t="s">
        <v>174</v>
      </c>
      <c r="P379" s="1" t="s">
        <v>75</v>
      </c>
      <c r="Q379" s="1">
        <v>0</v>
      </c>
      <c r="R379" s="1">
        <v>-55300</v>
      </c>
      <c r="S379" s="2">
        <v>42029</v>
      </c>
      <c r="T379" s="1" t="s">
        <v>139</v>
      </c>
      <c r="U379" s="1" t="s">
        <v>63</v>
      </c>
      <c r="V379" s="1" t="s">
        <v>64</v>
      </c>
      <c r="W379" s="1" t="s">
        <v>50</v>
      </c>
      <c r="X379" s="1" t="s">
        <v>51</v>
      </c>
      <c r="Y379" s="1" t="s">
        <v>123</v>
      </c>
      <c r="Z379" s="1" t="s">
        <v>544</v>
      </c>
      <c r="AA379" s="1">
        <v>8</v>
      </c>
      <c r="AB379" s="1">
        <v>1</v>
      </c>
      <c r="AC379" s="1" t="s">
        <v>80</v>
      </c>
      <c r="AD379" s="1">
        <v>2</v>
      </c>
      <c r="AE379" s="1">
        <v>2</v>
      </c>
      <c r="AF379" s="1" t="s">
        <v>54</v>
      </c>
      <c r="AG379" s="1">
        <v>5580</v>
      </c>
      <c r="AH379" s="1">
        <v>620</v>
      </c>
      <c r="AI379" s="1">
        <v>620</v>
      </c>
      <c r="AJ379" s="1">
        <v>4340</v>
      </c>
      <c r="AK379" s="1" t="s">
        <v>215</v>
      </c>
      <c r="AL379" s="1" t="s">
        <v>216</v>
      </c>
      <c r="AM379" s="1">
        <v>2005</v>
      </c>
      <c r="AN379" s="1" t="s">
        <v>57</v>
      </c>
      <c r="AO379">
        <f t="shared" si="11"/>
        <v>0</v>
      </c>
    </row>
    <row r="380" spans="2:41" x14ac:dyDescent="0.25">
      <c r="B380" s="1">
        <v>162</v>
      </c>
      <c r="C380" s="1">
        <v>31</v>
      </c>
      <c r="D380" s="1">
        <v>386690</v>
      </c>
      <c r="E380" s="2">
        <v>38769</v>
      </c>
      <c r="F380" s="1" t="s">
        <v>58</v>
      </c>
      <c r="G380" s="1" t="s">
        <v>70</v>
      </c>
      <c r="H380" s="1">
        <v>1000</v>
      </c>
      <c r="I380" s="1">
        <v>1050.24</v>
      </c>
      <c r="J380" s="1">
        <v>0</v>
      </c>
      <c r="K380" s="1">
        <v>456789</v>
      </c>
      <c r="L380" s="1" t="s">
        <v>71</v>
      </c>
      <c r="M380" s="1" t="s">
        <v>125</v>
      </c>
      <c r="N380" s="1" t="s">
        <v>186</v>
      </c>
      <c r="O380" s="1" t="s">
        <v>169</v>
      </c>
      <c r="P380" s="1" t="s">
        <v>120</v>
      </c>
      <c r="Q380" s="1">
        <v>30700</v>
      </c>
      <c r="R380" s="1">
        <v>0</v>
      </c>
      <c r="S380" s="2">
        <v>42061</v>
      </c>
      <c r="T380" s="1" t="s">
        <v>139</v>
      </c>
      <c r="U380" s="1" t="s">
        <v>63</v>
      </c>
      <c r="V380" s="1" t="s">
        <v>64</v>
      </c>
      <c r="W380" s="1" t="s">
        <v>94</v>
      </c>
      <c r="X380" s="1" t="s">
        <v>122</v>
      </c>
      <c r="Y380" s="1" t="s">
        <v>88</v>
      </c>
      <c r="Z380" s="1" t="s">
        <v>545</v>
      </c>
      <c r="AA380" s="1">
        <v>7</v>
      </c>
      <c r="AB380" s="1">
        <v>1</v>
      </c>
      <c r="AC380" s="1" t="s">
        <v>63</v>
      </c>
      <c r="AD380" s="1">
        <v>0</v>
      </c>
      <c r="AE380" s="1">
        <v>0</v>
      </c>
      <c r="AF380" s="1" t="s">
        <v>80</v>
      </c>
      <c r="AG380" s="1">
        <v>3600</v>
      </c>
      <c r="AH380" s="1">
        <v>360</v>
      </c>
      <c r="AI380" s="1">
        <v>720</v>
      </c>
      <c r="AJ380" s="1">
        <v>2520</v>
      </c>
      <c r="AK380" s="1" t="s">
        <v>188</v>
      </c>
      <c r="AL380" s="1" t="s">
        <v>204</v>
      </c>
      <c r="AM380" s="1">
        <v>2013</v>
      </c>
      <c r="AN380" s="1" t="s">
        <v>57</v>
      </c>
      <c r="AO380">
        <f t="shared" si="11"/>
        <v>0</v>
      </c>
    </row>
    <row r="381" spans="2:41" x14ac:dyDescent="0.25">
      <c r="B381" s="1">
        <v>154</v>
      </c>
      <c r="C381" s="1">
        <v>36</v>
      </c>
      <c r="D381" s="1">
        <v>979285</v>
      </c>
      <c r="E381" s="2">
        <v>37972</v>
      </c>
      <c r="F381" s="1" t="s">
        <v>84</v>
      </c>
      <c r="G381" s="1" t="s">
        <v>41</v>
      </c>
      <c r="H381" s="1">
        <v>2000</v>
      </c>
      <c r="I381" s="1">
        <v>1313.51</v>
      </c>
      <c r="J381" s="1">
        <v>7000000</v>
      </c>
      <c r="K381" s="1">
        <v>600904</v>
      </c>
      <c r="L381" s="1" t="s">
        <v>71</v>
      </c>
      <c r="M381" s="1" t="s">
        <v>125</v>
      </c>
      <c r="N381" s="1" t="s">
        <v>126</v>
      </c>
      <c r="O381" s="1" t="s">
        <v>127</v>
      </c>
      <c r="P381" s="1" t="s">
        <v>75</v>
      </c>
      <c r="Q381" s="1">
        <v>68500</v>
      </c>
      <c r="R381" s="1">
        <v>0</v>
      </c>
      <c r="S381" s="2">
        <v>42038</v>
      </c>
      <c r="T381" s="1" t="s">
        <v>62</v>
      </c>
      <c r="U381" s="1" t="s">
        <v>63</v>
      </c>
      <c r="V381" s="1" t="s">
        <v>213</v>
      </c>
      <c r="W381" s="1" t="s">
        <v>94</v>
      </c>
      <c r="X381" s="1" t="s">
        <v>51</v>
      </c>
      <c r="Y381" s="1" t="s">
        <v>157</v>
      </c>
      <c r="Z381" s="1" t="s">
        <v>546</v>
      </c>
      <c r="AA381" s="1">
        <v>9</v>
      </c>
      <c r="AB381" s="1">
        <v>1</v>
      </c>
      <c r="AC381" s="1" t="s">
        <v>63</v>
      </c>
      <c r="AD381" s="1">
        <v>2</v>
      </c>
      <c r="AE381" s="1">
        <v>0</v>
      </c>
      <c r="AF381" s="1" t="s">
        <v>63</v>
      </c>
      <c r="AG381" s="1">
        <v>2800</v>
      </c>
      <c r="AH381" s="1">
        <v>280</v>
      </c>
      <c r="AI381" s="1">
        <v>280</v>
      </c>
      <c r="AJ381" s="1">
        <v>2240</v>
      </c>
      <c r="AK381" s="1" t="s">
        <v>215</v>
      </c>
      <c r="AL381" s="1" t="s">
        <v>216</v>
      </c>
      <c r="AM381" s="1">
        <v>2015</v>
      </c>
      <c r="AN381" s="1" t="s">
        <v>83</v>
      </c>
      <c r="AO381">
        <f t="shared" si="11"/>
        <v>0</v>
      </c>
    </row>
    <row r="382" spans="2:41" x14ac:dyDescent="0.25">
      <c r="B382" s="1">
        <v>289</v>
      </c>
      <c r="C382" s="1">
        <v>47</v>
      </c>
      <c r="D382" s="1">
        <v>594722</v>
      </c>
      <c r="E382" s="2">
        <v>36372</v>
      </c>
      <c r="F382" s="1" t="s">
        <v>40</v>
      </c>
      <c r="G382" s="1" t="s">
        <v>92</v>
      </c>
      <c r="H382" s="1">
        <v>2000</v>
      </c>
      <c r="I382" s="1">
        <v>1102.29</v>
      </c>
      <c r="J382" s="1">
        <v>0</v>
      </c>
      <c r="K382" s="1">
        <v>450889</v>
      </c>
      <c r="L382" s="1" t="s">
        <v>71</v>
      </c>
      <c r="M382" s="1" t="s">
        <v>93</v>
      </c>
      <c r="N382" s="1" t="s">
        <v>186</v>
      </c>
      <c r="O382" s="1" t="s">
        <v>150</v>
      </c>
      <c r="P382" s="1" t="s">
        <v>75</v>
      </c>
      <c r="Q382" s="1">
        <v>73000</v>
      </c>
      <c r="R382" s="1">
        <v>-37900</v>
      </c>
      <c r="S382" s="2">
        <v>42035</v>
      </c>
      <c r="T382" s="1" t="s">
        <v>47</v>
      </c>
      <c r="U382" s="1" t="s">
        <v>87</v>
      </c>
      <c r="V382" s="1" t="s">
        <v>64</v>
      </c>
      <c r="W382" s="1" t="s">
        <v>137</v>
      </c>
      <c r="X382" s="1" t="s">
        <v>65</v>
      </c>
      <c r="Y382" s="1" t="s">
        <v>128</v>
      </c>
      <c r="Z382" s="1" t="s">
        <v>547</v>
      </c>
      <c r="AA382" s="1">
        <v>15</v>
      </c>
      <c r="AB382" s="1">
        <v>1</v>
      </c>
      <c r="AC382" s="1" t="s">
        <v>80</v>
      </c>
      <c r="AD382" s="1">
        <v>1</v>
      </c>
      <c r="AE382" s="1">
        <v>0</v>
      </c>
      <c r="AF382" s="1" t="s">
        <v>54</v>
      </c>
      <c r="AG382" s="1">
        <v>54000</v>
      </c>
      <c r="AH382" s="1">
        <v>6000</v>
      </c>
      <c r="AI382" s="1">
        <v>6000</v>
      </c>
      <c r="AJ382" s="1">
        <v>42000</v>
      </c>
      <c r="AK382" s="1" t="s">
        <v>116</v>
      </c>
      <c r="AL382" s="1" t="s">
        <v>141</v>
      </c>
      <c r="AM382" s="1">
        <v>1996</v>
      </c>
      <c r="AN382" s="1" t="s">
        <v>83</v>
      </c>
      <c r="AO382">
        <f t="shared" si="11"/>
        <v>0</v>
      </c>
    </row>
    <row r="383" spans="2:41" x14ac:dyDescent="0.25">
      <c r="B383" s="1">
        <v>10</v>
      </c>
      <c r="C383" s="1">
        <v>19</v>
      </c>
      <c r="D383" s="1">
        <v>216738</v>
      </c>
      <c r="E383" s="2">
        <v>41856</v>
      </c>
      <c r="F383" s="1" t="s">
        <v>58</v>
      </c>
      <c r="G383" s="1" t="s">
        <v>41</v>
      </c>
      <c r="H383" s="1">
        <v>1000</v>
      </c>
      <c r="I383" s="1">
        <v>1185.78</v>
      </c>
      <c r="J383" s="1">
        <v>0</v>
      </c>
      <c r="K383" s="1">
        <v>478837</v>
      </c>
      <c r="L383" s="1" t="s">
        <v>71</v>
      </c>
      <c r="M383" s="1" t="s">
        <v>162</v>
      </c>
      <c r="N383" s="1" t="s">
        <v>44</v>
      </c>
      <c r="O383" s="1" t="s">
        <v>156</v>
      </c>
      <c r="P383" s="1" t="s">
        <v>120</v>
      </c>
      <c r="Q383" s="1">
        <v>0</v>
      </c>
      <c r="R383" s="1">
        <v>-60700</v>
      </c>
      <c r="S383" s="2">
        <v>42036</v>
      </c>
      <c r="T383" s="1" t="s">
        <v>47</v>
      </c>
      <c r="U383" s="1" t="s">
        <v>48</v>
      </c>
      <c r="V383" s="1" t="s">
        <v>64</v>
      </c>
      <c r="W383" s="1" t="s">
        <v>50</v>
      </c>
      <c r="X383" s="1" t="s">
        <v>122</v>
      </c>
      <c r="Y383" s="1" t="s">
        <v>128</v>
      </c>
      <c r="Z383" s="1" t="s">
        <v>548</v>
      </c>
      <c r="AA383" s="1">
        <v>5</v>
      </c>
      <c r="AB383" s="1">
        <v>1</v>
      </c>
      <c r="AC383" s="1" t="s">
        <v>63</v>
      </c>
      <c r="AD383" s="1">
        <v>0</v>
      </c>
      <c r="AE383" s="1">
        <v>2</v>
      </c>
      <c r="AF383" s="1" t="s">
        <v>63</v>
      </c>
      <c r="AG383" s="1">
        <v>48950</v>
      </c>
      <c r="AH383" s="1">
        <v>4450</v>
      </c>
      <c r="AI383" s="1">
        <v>8900</v>
      </c>
      <c r="AJ383" s="1">
        <v>35600</v>
      </c>
      <c r="AK383" s="1" t="s">
        <v>96</v>
      </c>
      <c r="AL383" s="1" t="s">
        <v>159</v>
      </c>
      <c r="AM383" s="1">
        <v>2011</v>
      </c>
      <c r="AN383" s="1" t="s">
        <v>57</v>
      </c>
      <c r="AO383">
        <f t="shared" si="11"/>
        <v>0</v>
      </c>
    </row>
    <row r="384" spans="2:41" x14ac:dyDescent="0.25">
      <c r="B384" s="1">
        <v>309</v>
      </c>
      <c r="C384" s="1">
        <v>47</v>
      </c>
      <c r="D384" s="1">
        <v>369048</v>
      </c>
      <c r="E384" s="2">
        <v>40699</v>
      </c>
      <c r="F384" s="1" t="s">
        <v>84</v>
      </c>
      <c r="G384" s="1" t="s">
        <v>92</v>
      </c>
      <c r="H384" s="1">
        <v>500</v>
      </c>
      <c r="I384" s="1">
        <v>1527.95</v>
      </c>
      <c r="J384" s="1">
        <v>0</v>
      </c>
      <c r="K384" s="1">
        <v>611322</v>
      </c>
      <c r="L384" s="1" t="s">
        <v>42</v>
      </c>
      <c r="M384" s="1" t="s">
        <v>72</v>
      </c>
      <c r="N384" s="1" t="s">
        <v>126</v>
      </c>
      <c r="O384" s="1" t="s">
        <v>150</v>
      </c>
      <c r="P384" s="1" t="s">
        <v>61</v>
      </c>
      <c r="Q384" s="1">
        <v>69400</v>
      </c>
      <c r="R384" s="1">
        <v>0</v>
      </c>
      <c r="S384" s="2">
        <v>42056</v>
      </c>
      <c r="T384" s="1" t="s">
        <v>76</v>
      </c>
      <c r="U384" s="1" t="s">
        <v>77</v>
      </c>
      <c r="V384" s="1" t="s">
        <v>49</v>
      </c>
      <c r="W384" s="1" t="s">
        <v>121</v>
      </c>
      <c r="X384" s="1" t="s">
        <v>114</v>
      </c>
      <c r="Y384" s="1" t="s">
        <v>128</v>
      </c>
      <c r="Z384" s="1" t="s">
        <v>549</v>
      </c>
      <c r="AA384" s="1">
        <v>15</v>
      </c>
      <c r="AB384" s="1">
        <v>4</v>
      </c>
      <c r="AC384" s="1" t="s">
        <v>54</v>
      </c>
      <c r="AD384" s="1">
        <v>0</v>
      </c>
      <c r="AE384" s="1">
        <v>1</v>
      </c>
      <c r="AF384" s="1" t="s">
        <v>63</v>
      </c>
      <c r="AG384" s="1">
        <v>77800</v>
      </c>
      <c r="AH384" s="1">
        <v>15560</v>
      </c>
      <c r="AI384" s="1">
        <v>15560</v>
      </c>
      <c r="AJ384" s="1">
        <v>46680</v>
      </c>
      <c r="AK384" s="1" t="s">
        <v>81</v>
      </c>
      <c r="AL384" s="1" t="s">
        <v>82</v>
      </c>
      <c r="AM384" s="1">
        <v>2002</v>
      </c>
      <c r="AN384" s="1" t="s">
        <v>83</v>
      </c>
      <c r="AO384">
        <f t="shared" si="11"/>
        <v>0</v>
      </c>
    </row>
    <row r="385" spans="2:41" x14ac:dyDescent="0.25">
      <c r="B385" s="1">
        <v>396</v>
      </c>
      <c r="C385" s="1">
        <v>57</v>
      </c>
      <c r="D385" s="1">
        <v>514424</v>
      </c>
      <c r="E385" s="2">
        <v>33888</v>
      </c>
      <c r="F385" s="1" t="s">
        <v>58</v>
      </c>
      <c r="G385" s="1" t="s">
        <v>70</v>
      </c>
      <c r="H385" s="1">
        <v>1000</v>
      </c>
      <c r="I385" s="1">
        <v>1366.39</v>
      </c>
      <c r="J385" s="1">
        <v>0</v>
      </c>
      <c r="K385" s="1">
        <v>438180</v>
      </c>
      <c r="L385" s="1" t="s">
        <v>42</v>
      </c>
      <c r="M385" s="1" t="s">
        <v>132</v>
      </c>
      <c r="N385" s="1" t="s">
        <v>136</v>
      </c>
      <c r="O385" s="1" t="s">
        <v>265</v>
      </c>
      <c r="P385" s="1" t="s">
        <v>61</v>
      </c>
      <c r="Q385" s="1">
        <v>0</v>
      </c>
      <c r="R385" s="1">
        <v>-22400</v>
      </c>
      <c r="S385" s="2">
        <v>42034</v>
      </c>
      <c r="T385" s="1" t="s">
        <v>76</v>
      </c>
      <c r="U385" s="1" t="s">
        <v>87</v>
      </c>
      <c r="V385" s="1" t="s">
        <v>49</v>
      </c>
      <c r="W385" s="1" t="s">
        <v>121</v>
      </c>
      <c r="X385" s="1" t="s">
        <v>122</v>
      </c>
      <c r="Y385" s="1" t="s">
        <v>52</v>
      </c>
      <c r="Z385" s="1" t="s">
        <v>550</v>
      </c>
      <c r="AA385" s="1">
        <v>22</v>
      </c>
      <c r="AB385" s="1">
        <v>3</v>
      </c>
      <c r="AC385" s="1" t="s">
        <v>54</v>
      </c>
      <c r="AD385" s="1">
        <v>2</v>
      </c>
      <c r="AE385" s="1">
        <v>1</v>
      </c>
      <c r="AF385" s="1" t="s">
        <v>80</v>
      </c>
      <c r="AG385" s="1">
        <v>52560</v>
      </c>
      <c r="AH385" s="1">
        <v>11680</v>
      </c>
      <c r="AI385" s="1">
        <v>5840</v>
      </c>
      <c r="AJ385" s="1">
        <v>35040</v>
      </c>
      <c r="AK385" s="1" t="s">
        <v>55</v>
      </c>
      <c r="AL385" s="1">
        <v>93</v>
      </c>
      <c r="AM385" s="1">
        <v>1995</v>
      </c>
      <c r="AN385" s="1" t="s">
        <v>83</v>
      </c>
      <c r="AO385">
        <f t="shared" si="11"/>
        <v>0</v>
      </c>
    </row>
    <row r="386" spans="2:41" x14ac:dyDescent="0.25">
      <c r="B386" s="1">
        <v>273</v>
      </c>
      <c r="C386" s="1">
        <v>41</v>
      </c>
      <c r="D386" s="1">
        <v>954191</v>
      </c>
      <c r="E386" s="2">
        <v>40226</v>
      </c>
      <c r="F386" s="1" t="s">
        <v>40</v>
      </c>
      <c r="G386" s="1" t="s">
        <v>92</v>
      </c>
      <c r="H386" s="1">
        <v>1000</v>
      </c>
      <c r="I386" s="1">
        <v>1403.9</v>
      </c>
      <c r="J386" s="1">
        <v>0</v>
      </c>
      <c r="K386" s="1">
        <v>449793</v>
      </c>
      <c r="L386" s="1" t="s">
        <v>71</v>
      </c>
      <c r="M386" s="1" t="s">
        <v>72</v>
      </c>
      <c r="N386" s="1" t="s">
        <v>190</v>
      </c>
      <c r="O386" s="1" t="s">
        <v>127</v>
      </c>
      <c r="P386" s="1" t="s">
        <v>75</v>
      </c>
      <c r="Q386" s="1">
        <v>0</v>
      </c>
      <c r="R386" s="1">
        <v>0</v>
      </c>
      <c r="S386" s="2">
        <v>42035</v>
      </c>
      <c r="T386" s="1" t="s">
        <v>76</v>
      </c>
      <c r="U386" s="1" t="s">
        <v>48</v>
      </c>
      <c r="V386" s="1" t="s">
        <v>108</v>
      </c>
      <c r="W386" s="1" t="s">
        <v>50</v>
      </c>
      <c r="X386" s="1" t="s">
        <v>65</v>
      </c>
      <c r="Y386" s="1" t="s">
        <v>66</v>
      </c>
      <c r="Z386" s="1" t="s">
        <v>551</v>
      </c>
      <c r="AA386" s="1">
        <v>16</v>
      </c>
      <c r="AB386" s="1">
        <v>2</v>
      </c>
      <c r="AC386" s="1" t="s">
        <v>63</v>
      </c>
      <c r="AD386" s="1">
        <v>1</v>
      </c>
      <c r="AE386" s="1">
        <v>2</v>
      </c>
      <c r="AF386" s="1" t="s">
        <v>54</v>
      </c>
      <c r="AG386" s="1">
        <v>44110</v>
      </c>
      <c r="AH386" s="1">
        <v>4010</v>
      </c>
      <c r="AI386" s="1">
        <v>8020</v>
      </c>
      <c r="AJ386" s="1">
        <v>32080</v>
      </c>
      <c r="AK386" s="1" t="s">
        <v>210</v>
      </c>
      <c r="AL386" s="1" t="s">
        <v>232</v>
      </c>
      <c r="AM386" s="1">
        <v>2015</v>
      </c>
      <c r="AN386" s="1" t="s">
        <v>83</v>
      </c>
      <c r="AO386">
        <f t="shared" si="11"/>
        <v>0</v>
      </c>
    </row>
    <row r="387" spans="2:41" x14ac:dyDescent="0.25">
      <c r="B387" s="1">
        <v>129</v>
      </c>
      <c r="C387" s="1">
        <v>30</v>
      </c>
      <c r="D387" s="1">
        <v>150181</v>
      </c>
      <c r="E387" s="2">
        <v>39208</v>
      </c>
      <c r="F387" s="1" t="s">
        <v>84</v>
      </c>
      <c r="G387" s="1" t="s">
        <v>92</v>
      </c>
      <c r="H387" s="1">
        <v>2000</v>
      </c>
      <c r="I387" s="1">
        <v>927.23</v>
      </c>
      <c r="J387" s="1">
        <v>0</v>
      </c>
      <c r="K387" s="1">
        <v>450730</v>
      </c>
      <c r="L387" s="1" t="s">
        <v>71</v>
      </c>
      <c r="M387" s="1" t="s">
        <v>72</v>
      </c>
      <c r="N387" s="1" t="s">
        <v>73</v>
      </c>
      <c r="O387" s="1" t="s">
        <v>182</v>
      </c>
      <c r="P387" s="1" t="s">
        <v>46</v>
      </c>
      <c r="Q387" s="1">
        <v>51500</v>
      </c>
      <c r="R387" s="1">
        <v>0</v>
      </c>
      <c r="S387" s="2">
        <v>42017</v>
      </c>
      <c r="T387" s="1" t="s">
        <v>47</v>
      </c>
      <c r="U387" s="1" t="s">
        <v>87</v>
      </c>
      <c r="V387" s="1" t="s">
        <v>108</v>
      </c>
      <c r="W387" s="1" t="s">
        <v>121</v>
      </c>
      <c r="X387" s="1" t="s">
        <v>51</v>
      </c>
      <c r="Y387" s="1" t="s">
        <v>123</v>
      </c>
      <c r="Z387" s="1" t="s">
        <v>552</v>
      </c>
      <c r="AA387" s="1">
        <v>7</v>
      </c>
      <c r="AB387" s="1">
        <v>1</v>
      </c>
      <c r="AC387" s="1" t="s">
        <v>80</v>
      </c>
      <c r="AD387" s="1">
        <v>1</v>
      </c>
      <c r="AE387" s="1">
        <v>3</v>
      </c>
      <c r="AF387" s="1" t="s">
        <v>63</v>
      </c>
      <c r="AG387" s="1">
        <v>74360</v>
      </c>
      <c r="AH387" s="1">
        <v>13520</v>
      </c>
      <c r="AI387" s="1">
        <v>6760</v>
      </c>
      <c r="AJ387" s="1">
        <v>54080</v>
      </c>
      <c r="AK387" s="1" t="s">
        <v>154</v>
      </c>
      <c r="AL387" s="1" t="s">
        <v>168</v>
      </c>
      <c r="AM387" s="1">
        <v>2009</v>
      </c>
      <c r="AN387" s="1" t="s">
        <v>83</v>
      </c>
      <c r="AO387">
        <f t="shared" si="11"/>
        <v>0</v>
      </c>
    </row>
    <row r="388" spans="2:41" x14ac:dyDescent="0.25">
      <c r="B388" s="1">
        <v>140</v>
      </c>
      <c r="C388" s="1">
        <v>31</v>
      </c>
      <c r="D388" s="1">
        <v>388671</v>
      </c>
      <c r="E388" s="2">
        <v>35551</v>
      </c>
      <c r="F388" s="1" t="s">
        <v>40</v>
      </c>
      <c r="G388" s="1" t="s">
        <v>41</v>
      </c>
      <c r="H388" s="1">
        <v>2000</v>
      </c>
      <c r="I388" s="1">
        <v>1554.86</v>
      </c>
      <c r="J388" s="1">
        <v>6000000</v>
      </c>
      <c r="K388" s="1">
        <v>608758</v>
      </c>
      <c r="L388" s="1" t="s">
        <v>71</v>
      </c>
      <c r="M388" s="1" t="s">
        <v>162</v>
      </c>
      <c r="N388" s="1" t="s">
        <v>85</v>
      </c>
      <c r="O388" s="1" t="s">
        <v>107</v>
      </c>
      <c r="P388" s="1" t="s">
        <v>120</v>
      </c>
      <c r="Q388" s="1">
        <v>59000</v>
      </c>
      <c r="R388" s="1">
        <v>0</v>
      </c>
      <c r="S388" s="2">
        <v>42051</v>
      </c>
      <c r="T388" s="1" t="s">
        <v>139</v>
      </c>
      <c r="U388" s="1" t="s">
        <v>63</v>
      </c>
      <c r="V388" s="1" t="s">
        <v>64</v>
      </c>
      <c r="W388" s="1" t="s">
        <v>94</v>
      </c>
      <c r="X388" s="1" t="s">
        <v>114</v>
      </c>
      <c r="Y388" s="1" t="s">
        <v>88</v>
      </c>
      <c r="Z388" s="1" t="s">
        <v>553</v>
      </c>
      <c r="AA388" s="1">
        <v>2</v>
      </c>
      <c r="AB388" s="1">
        <v>1</v>
      </c>
      <c r="AC388" s="1" t="s">
        <v>54</v>
      </c>
      <c r="AD388" s="1">
        <v>1</v>
      </c>
      <c r="AE388" s="1">
        <v>2</v>
      </c>
      <c r="AF388" s="1" t="s">
        <v>63</v>
      </c>
      <c r="AG388" s="1">
        <v>6120</v>
      </c>
      <c r="AH388" s="1">
        <v>680</v>
      </c>
      <c r="AI388" s="1">
        <v>680</v>
      </c>
      <c r="AJ388" s="1">
        <v>4760</v>
      </c>
      <c r="AK388" s="1" t="s">
        <v>210</v>
      </c>
      <c r="AL388" s="1" t="s">
        <v>211</v>
      </c>
      <c r="AM388" s="1">
        <v>2002</v>
      </c>
      <c r="AN388" s="1" t="s">
        <v>57</v>
      </c>
      <c r="AO388">
        <f t="shared" si="11"/>
        <v>0</v>
      </c>
    </row>
    <row r="389" spans="2:41" x14ac:dyDescent="0.25">
      <c r="B389" s="1">
        <v>419</v>
      </c>
      <c r="C389" s="1">
        <v>53</v>
      </c>
      <c r="D389" s="1">
        <v>457244</v>
      </c>
      <c r="E389" s="2">
        <v>35823</v>
      </c>
      <c r="F389" s="1" t="s">
        <v>84</v>
      </c>
      <c r="G389" s="1" t="s">
        <v>92</v>
      </c>
      <c r="H389" s="1">
        <v>2000</v>
      </c>
      <c r="I389" s="1">
        <v>736.07</v>
      </c>
      <c r="J389" s="1">
        <v>6000000</v>
      </c>
      <c r="K389" s="1">
        <v>445339</v>
      </c>
      <c r="L389" s="1" t="s">
        <v>42</v>
      </c>
      <c r="M389" s="1" t="s">
        <v>142</v>
      </c>
      <c r="N389" s="1" t="s">
        <v>146</v>
      </c>
      <c r="O389" s="1" t="s">
        <v>169</v>
      </c>
      <c r="P389" s="1" t="s">
        <v>86</v>
      </c>
      <c r="Q389" s="1">
        <v>45700</v>
      </c>
      <c r="R389" s="1">
        <v>0</v>
      </c>
      <c r="S389" s="2">
        <v>42039</v>
      </c>
      <c r="T389" s="1" t="s">
        <v>76</v>
      </c>
      <c r="U389" s="1" t="s">
        <v>48</v>
      </c>
      <c r="V389" s="1" t="s">
        <v>64</v>
      </c>
      <c r="W389" s="1" t="s">
        <v>50</v>
      </c>
      <c r="X389" s="1" t="s">
        <v>51</v>
      </c>
      <c r="Y389" s="1" t="s">
        <v>128</v>
      </c>
      <c r="Z389" s="1" t="s">
        <v>554</v>
      </c>
      <c r="AA389" s="1">
        <v>17</v>
      </c>
      <c r="AB389" s="1">
        <v>4</v>
      </c>
      <c r="AC389" s="1" t="s">
        <v>63</v>
      </c>
      <c r="AD389" s="1">
        <v>0</v>
      </c>
      <c r="AE389" s="1">
        <v>0</v>
      </c>
      <c r="AF389" s="1" t="s">
        <v>54</v>
      </c>
      <c r="AG389" s="1">
        <v>62280</v>
      </c>
      <c r="AH389" s="1">
        <v>5190</v>
      </c>
      <c r="AI389" s="1">
        <v>10380</v>
      </c>
      <c r="AJ389" s="1">
        <v>46710</v>
      </c>
      <c r="AK389" s="1" t="s">
        <v>154</v>
      </c>
      <c r="AL389" s="1" t="s">
        <v>168</v>
      </c>
      <c r="AM389" s="1">
        <v>2012</v>
      </c>
      <c r="AN389" s="1" t="s">
        <v>83</v>
      </c>
      <c r="AO389">
        <f t="shared" si="11"/>
        <v>0</v>
      </c>
    </row>
    <row r="390" spans="2:41" x14ac:dyDescent="0.25">
      <c r="B390" s="1">
        <v>315</v>
      </c>
      <c r="C390" s="1">
        <v>44</v>
      </c>
      <c r="D390" s="1">
        <v>206667</v>
      </c>
      <c r="E390" s="2">
        <v>34094</v>
      </c>
      <c r="F390" s="1" t="s">
        <v>84</v>
      </c>
      <c r="G390" s="1" t="s">
        <v>41</v>
      </c>
      <c r="H390" s="1">
        <v>1000</v>
      </c>
      <c r="I390" s="1">
        <v>974.16</v>
      </c>
      <c r="J390" s="1">
        <v>6000000</v>
      </c>
      <c r="K390" s="1">
        <v>438328</v>
      </c>
      <c r="L390" s="1" t="s">
        <v>71</v>
      </c>
      <c r="M390" s="1" t="s">
        <v>125</v>
      </c>
      <c r="N390" s="1" t="s">
        <v>73</v>
      </c>
      <c r="O390" s="1" t="s">
        <v>60</v>
      </c>
      <c r="P390" s="1" t="s">
        <v>61</v>
      </c>
      <c r="Q390" s="1">
        <v>0</v>
      </c>
      <c r="R390" s="1">
        <v>-56800</v>
      </c>
      <c r="S390" s="2">
        <v>42042</v>
      </c>
      <c r="T390" s="1" t="s">
        <v>76</v>
      </c>
      <c r="U390" s="1" t="s">
        <v>87</v>
      </c>
      <c r="V390" s="1" t="s">
        <v>108</v>
      </c>
      <c r="W390" s="1" t="s">
        <v>121</v>
      </c>
      <c r="X390" s="1" t="s">
        <v>78</v>
      </c>
      <c r="Y390" s="1" t="s">
        <v>103</v>
      </c>
      <c r="Z390" s="1" t="s">
        <v>555</v>
      </c>
      <c r="AA390" s="1">
        <v>12</v>
      </c>
      <c r="AB390" s="1">
        <v>3</v>
      </c>
      <c r="AC390" s="1" t="s">
        <v>63</v>
      </c>
      <c r="AD390" s="1">
        <v>1</v>
      </c>
      <c r="AE390" s="1">
        <v>0</v>
      </c>
      <c r="AF390" s="1" t="s">
        <v>54</v>
      </c>
      <c r="AG390" s="1">
        <v>26730</v>
      </c>
      <c r="AH390" s="1">
        <v>4860</v>
      </c>
      <c r="AI390" s="1">
        <v>4860</v>
      </c>
      <c r="AJ390" s="1">
        <v>17010</v>
      </c>
      <c r="AK390" s="1" t="s">
        <v>215</v>
      </c>
      <c r="AL390" s="1" t="s">
        <v>259</v>
      </c>
      <c r="AM390" s="1">
        <v>2006</v>
      </c>
      <c r="AN390" s="1" t="s">
        <v>83</v>
      </c>
      <c r="AO390">
        <f t="shared" si="11"/>
        <v>0</v>
      </c>
    </row>
    <row r="391" spans="2:41" x14ac:dyDescent="0.25">
      <c r="B391" s="1">
        <v>72</v>
      </c>
      <c r="C391" s="1">
        <v>29</v>
      </c>
      <c r="D391" s="1">
        <v>745200</v>
      </c>
      <c r="E391" s="2">
        <v>34552</v>
      </c>
      <c r="F391" s="1" t="s">
        <v>40</v>
      </c>
      <c r="G391" s="1" t="s">
        <v>92</v>
      </c>
      <c r="H391" s="1">
        <v>500</v>
      </c>
      <c r="I391" s="1">
        <v>973.8</v>
      </c>
      <c r="J391" s="1">
        <v>0</v>
      </c>
      <c r="K391" s="1">
        <v>479913</v>
      </c>
      <c r="L391" s="1" t="s">
        <v>71</v>
      </c>
      <c r="M391" s="1" t="s">
        <v>93</v>
      </c>
      <c r="N391" s="1" t="s">
        <v>44</v>
      </c>
      <c r="O391" s="1" t="s">
        <v>265</v>
      </c>
      <c r="P391" s="1" t="s">
        <v>75</v>
      </c>
      <c r="Q391" s="1">
        <v>0</v>
      </c>
      <c r="R391" s="1">
        <v>-85900</v>
      </c>
      <c r="S391" s="2">
        <v>42020</v>
      </c>
      <c r="T391" s="1" t="s">
        <v>47</v>
      </c>
      <c r="U391" s="1" t="s">
        <v>77</v>
      </c>
      <c r="V391" s="1" t="s">
        <v>49</v>
      </c>
      <c r="W391" s="1" t="s">
        <v>137</v>
      </c>
      <c r="X391" s="1" t="s">
        <v>114</v>
      </c>
      <c r="Y391" s="1" t="s">
        <v>88</v>
      </c>
      <c r="Z391" s="1" t="s">
        <v>556</v>
      </c>
      <c r="AA391" s="1">
        <v>9</v>
      </c>
      <c r="AB391" s="1">
        <v>1</v>
      </c>
      <c r="AC391" s="1" t="s">
        <v>63</v>
      </c>
      <c r="AD391" s="1">
        <v>1</v>
      </c>
      <c r="AE391" s="1">
        <v>0</v>
      </c>
      <c r="AF391" s="1" t="s">
        <v>80</v>
      </c>
      <c r="AG391" s="1">
        <v>66200</v>
      </c>
      <c r="AH391" s="1">
        <v>6620</v>
      </c>
      <c r="AI391" s="1">
        <v>6620</v>
      </c>
      <c r="AJ391" s="1">
        <v>52960</v>
      </c>
      <c r="AK391" s="1" t="s">
        <v>81</v>
      </c>
      <c r="AL391" s="1" t="s">
        <v>145</v>
      </c>
      <c r="AM391" s="1">
        <v>2013</v>
      </c>
      <c r="AN391" s="1" t="s">
        <v>83</v>
      </c>
      <c r="AO391">
        <f t="shared" si="11"/>
        <v>0</v>
      </c>
    </row>
    <row r="392" spans="2:41" x14ac:dyDescent="0.25">
      <c r="B392" s="1">
        <v>32</v>
      </c>
      <c r="C392" s="1">
        <v>26</v>
      </c>
      <c r="D392" s="1">
        <v>412703</v>
      </c>
      <c r="E392" s="2">
        <v>41957</v>
      </c>
      <c r="F392" s="1" t="s">
        <v>40</v>
      </c>
      <c r="G392" s="1" t="s">
        <v>70</v>
      </c>
      <c r="H392" s="1">
        <v>2000</v>
      </c>
      <c r="I392" s="1">
        <v>1260.32</v>
      </c>
      <c r="J392" s="1">
        <v>6000000</v>
      </c>
      <c r="K392" s="1">
        <v>460760</v>
      </c>
      <c r="L392" s="1" t="s">
        <v>42</v>
      </c>
      <c r="M392" s="1" t="s">
        <v>162</v>
      </c>
      <c r="N392" s="1" t="s">
        <v>112</v>
      </c>
      <c r="O392" s="1" t="s">
        <v>174</v>
      </c>
      <c r="P392" s="1" t="s">
        <v>143</v>
      </c>
      <c r="Q392" s="1">
        <v>0</v>
      </c>
      <c r="R392" s="1">
        <v>-79800</v>
      </c>
      <c r="S392" s="2">
        <v>42063</v>
      </c>
      <c r="T392" s="1" t="s">
        <v>47</v>
      </c>
      <c r="U392" s="1" t="s">
        <v>48</v>
      </c>
      <c r="V392" s="1" t="s">
        <v>108</v>
      </c>
      <c r="W392" s="1" t="s">
        <v>100</v>
      </c>
      <c r="X392" s="1" t="s">
        <v>65</v>
      </c>
      <c r="Y392" s="1" t="s">
        <v>157</v>
      </c>
      <c r="Z392" s="1" t="s">
        <v>557</v>
      </c>
      <c r="AA392" s="1">
        <v>16</v>
      </c>
      <c r="AB392" s="1">
        <v>1</v>
      </c>
      <c r="AC392" s="1" t="s">
        <v>63</v>
      </c>
      <c r="AD392" s="1">
        <v>1</v>
      </c>
      <c r="AE392" s="1">
        <v>2</v>
      </c>
      <c r="AF392" s="1" t="s">
        <v>63</v>
      </c>
      <c r="AG392" s="1">
        <v>45500</v>
      </c>
      <c r="AH392" s="1">
        <v>9100</v>
      </c>
      <c r="AI392" s="1">
        <v>4550</v>
      </c>
      <c r="AJ392" s="1">
        <v>31850</v>
      </c>
      <c r="AK392" s="1" t="s">
        <v>116</v>
      </c>
      <c r="AL392" s="1" t="s">
        <v>184</v>
      </c>
      <c r="AM392" s="1">
        <v>2009</v>
      </c>
      <c r="AN392" s="1" t="s">
        <v>83</v>
      </c>
      <c r="AO392">
        <f t="shared" si="11"/>
        <v>0</v>
      </c>
    </row>
    <row r="393" spans="2:41" x14ac:dyDescent="0.25">
      <c r="B393" s="1">
        <v>230</v>
      </c>
      <c r="C393" s="1">
        <v>41</v>
      </c>
      <c r="D393" s="1">
        <v>736771</v>
      </c>
      <c r="E393" s="2">
        <v>33586</v>
      </c>
      <c r="F393" s="1" t="s">
        <v>58</v>
      </c>
      <c r="G393" s="1" t="s">
        <v>70</v>
      </c>
      <c r="H393" s="1">
        <v>1000</v>
      </c>
      <c r="I393" s="1">
        <v>1464.03</v>
      </c>
      <c r="J393" s="1">
        <v>0</v>
      </c>
      <c r="K393" s="1">
        <v>444797</v>
      </c>
      <c r="L393" s="1" t="s">
        <v>42</v>
      </c>
      <c r="M393" s="1" t="s">
        <v>162</v>
      </c>
      <c r="N393" s="1" t="s">
        <v>146</v>
      </c>
      <c r="O393" s="1" t="s">
        <v>45</v>
      </c>
      <c r="P393" s="1" t="s">
        <v>75</v>
      </c>
      <c r="Q393" s="1">
        <v>0</v>
      </c>
      <c r="R393" s="1">
        <v>0</v>
      </c>
      <c r="S393" s="2">
        <v>42043</v>
      </c>
      <c r="T393" s="1" t="s">
        <v>76</v>
      </c>
      <c r="U393" s="1" t="s">
        <v>48</v>
      </c>
      <c r="V393" s="1" t="s">
        <v>64</v>
      </c>
      <c r="W393" s="1" t="s">
        <v>137</v>
      </c>
      <c r="X393" s="1" t="s">
        <v>78</v>
      </c>
      <c r="Y393" s="1" t="s">
        <v>103</v>
      </c>
      <c r="Z393" s="1" t="s">
        <v>558</v>
      </c>
      <c r="AA393" s="1">
        <v>19</v>
      </c>
      <c r="AB393" s="1">
        <v>3</v>
      </c>
      <c r="AC393" s="1" t="s">
        <v>63</v>
      </c>
      <c r="AD393" s="1">
        <v>2</v>
      </c>
      <c r="AE393" s="1">
        <v>0</v>
      </c>
      <c r="AF393" s="1" t="s">
        <v>63</v>
      </c>
      <c r="AG393" s="1">
        <v>53040</v>
      </c>
      <c r="AH393" s="1">
        <v>4420</v>
      </c>
      <c r="AI393" s="1">
        <v>4420</v>
      </c>
      <c r="AJ393" s="1">
        <v>44200</v>
      </c>
      <c r="AK393" s="1" t="s">
        <v>110</v>
      </c>
      <c r="AL393" s="1" t="s">
        <v>135</v>
      </c>
      <c r="AM393" s="1">
        <v>2006</v>
      </c>
      <c r="AN393" s="1" t="s">
        <v>83</v>
      </c>
      <c r="AO393">
        <f t="shared" si="11"/>
        <v>0</v>
      </c>
    </row>
    <row r="394" spans="2:41" x14ac:dyDescent="0.25">
      <c r="B394" s="1">
        <v>157</v>
      </c>
      <c r="C394" s="1">
        <v>32</v>
      </c>
      <c r="D394" s="1">
        <v>347984</v>
      </c>
      <c r="E394" s="2">
        <v>40107</v>
      </c>
      <c r="F394" s="1" t="s">
        <v>40</v>
      </c>
      <c r="G394" s="1" t="s">
        <v>70</v>
      </c>
      <c r="H394" s="1">
        <v>2000</v>
      </c>
      <c r="I394" s="1">
        <v>617.11</v>
      </c>
      <c r="J394" s="1">
        <v>0</v>
      </c>
      <c r="K394" s="1">
        <v>436711</v>
      </c>
      <c r="L394" s="1" t="s">
        <v>42</v>
      </c>
      <c r="M394" s="1" t="s">
        <v>142</v>
      </c>
      <c r="N394" s="1" t="s">
        <v>112</v>
      </c>
      <c r="O394" s="1" t="s">
        <v>60</v>
      </c>
      <c r="P394" s="1" t="s">
        <v>61</v>
      </c>
      <c r="Q394" s="1">
        <v>0</v>
      </c>
      <c r="R394" s="1">
        <v>-54100</v>
      </c>
      <c r="S394" s="2">
        <v>42006</v>
      </c>
      <c r="T394" s="1" t="s">
        <v>76</v>
      </c>
      <c r="U394" s="1" t="s">
        <v>87</v>
      </c>
      <c r="V394" s="1" t="s">
        <v>49</v>
      </c>
      <c r="W394" s="1" t="s">
        <v>121</v>
      </c>
      <c r="X394" s="1" t="s">
        <v>65</v>
      </c>
      <c r="Y394" s="1" t="s">
        <v>52</v>
      </c>
      <c r="Z394" s="1" t="s">
        <v>559</v>
      </c>
      <c r="AA394" s="1">
        <v>14</v>
      </c>
      <c r="AB394" s="1">
        <v>3</v>
      </c>
      <c r="AC394" s="1" t="s">
        <v>63</v>
      </c>
      <c r="AD394" s="1">
        <v>1</v>
      </c>
      <c r="AE394" s="1">
        <v>2</v>
      </c>
      <c r="AF394" s="1" t="s">
        <v>80</v>
      </c>
      <c r="AG394" s="1">
        <v>50800</v>
      </c>
      <c r="AH394" s="1">
        <v>10160</v>
      </c>
      <c r="AI394" s="1">
        <v>5080</v>
      </c>
      <c r="AJ394" s="1">
        <v>35560</v>
      </c>
      <c r="AK394" s="1" t="s">
        <v>68</v>
      </c>
      <c r="AL394" s="1" t="s">
        <v>69</v>
      </c>
      <c r="AM394" s="1">
        <v>2013</v>
      </c>
      <c r="AN394" s="1" t="s">
        <v>57</v>
      </c>
      <c r="AO394">
        <f t="shared" si="11"/>
        <v>0</v>
      </c>
    </row>
    <row r="395" spans="2:41" x14ac:dyDescent="0.25">
      <c r="B395" s="1">
        <v>265</v>
      </c>
      <c r="C395" s="1">
        <v>41</v>
      </c>
      <c r="D395" s="1">
        <v>626074</v>
      </c>
      <c r="E395" s="2">
        <v>35702</v>
      </c>
      <c r="F395" s="1" t="s">
        <v>58</v>
      </c>
      <c r="G395" s="1" t="s">
        <v>41</v>
      </c>
      <c r="H395" s="1">
        <v>2000</v>
      </c>
      <c r="I395" s="1">
        <v>1724.46</v>
      </c>
      <c r="J395" s="1">
        <v>6000000</v>
      </c>
      <c r="K395" s="1">
        <v>432491</v>
      </c>
      <c r="L395" s="1" t="s">
        <v>71</v>
      </c>
      <c r="M395" s="1" t="s">
        <v>93</v>
      </c>
      <c r="N395" s="1" t="s">
        <v>44</v>
      </c>
      <c r="O395" s="1" t="s">
        <v>45</v>
      </c>
      <c r="P395" s="1" t="s">
        <v>75</v>
      </c>
      <c r="Q395" s="1">
        <v>81800</v>
      </c>
      <c r="R395" s="1">
        <v>0</v>
      </c>
      <c r="S395" s="2">
        <v>42017</v>
      </c>
      <c r="T395" s="1" t="s">
        <v>76</v>
      </c>
      <c r="U395" s="1" t="s">
        <v>48</v>
      </c>
      <c r="V395" s="1" t="s">
        <v>108</v>
      </c>
      <c r="W395" s="1" t="s">
        <v>50</v>
      </c>
      <c r="X395" s="1" t="s">
        <v>51</v>
      </c>
      <c r="Y395" s="1" t="s">
        <v>128</v>
      </c>
      <c r="Z395" s="1" t="s">
        <v>560</v>
      </c>
      <c r="AA395" s="1">
        <v>18</v>
      </c>
      <c r="AB395" s="1">
        <v>3</v>
      </c>
      <c r="AC395" s="1" t="s">
        <v>63</v>
      </c>
      <c r="AD395" s="1">
        <v>1</v>
      </c>
      <c r="AE395" s="1">
        <v>3</v>
      </c>
      <c r="AF395" s="1" t="s">
        <v>63</v>
      </c>
      <c r="AG395" s="1">
        <v>44200</v>
      </c>
      <c r="AH395" s="1">
        <v>4420</v>
      </c>
      <c r="AI395" s="1">
        <v>4420</v>
      </c>
      <c r="AJ395" s="1">
        <v>35360</v>
      </c>
      <c r="AK395" s="1" t="s">
        <v>110</v>
      </c>
      <c r="AL395" s="1" t="s">
        <v>111</v>
      </c>
      <c r="AM395" s="1">
        <v>2014</v>
      </c>
      <c r="AN395" s="1" t="s">
        <v>83</v>
      </c>
      <c r="AO395">
        <f t="shared" si="11"/>
        <v>0</v>
      </c>
    </row>
    <row r="396" spans="2:41" x14ac:dyDescent="0.25">
      <c r="B396" s="1">
        <v>47</v>
      </c>
      <c r="C396" s="1">
        <v>34</v>
      </c>
      <c r="D396" s="1">
        <v>218109</v>
      </c>
      <c r="E396" s="2">
        <v>37986</v>
      </c>
      <c r="F396" s="1" t="s">
        <v>84</v>
      </c>
      <c r="G396" s="1" t="s">
        <v>92</v>
      </c>
      <c r="H396" s="1">
        <v>500</v>
      </c>
      <c r="I396" s="1">
        <v>1161.31</v>
      </c>
      <c r="J396" s="1">
        <v>0</v>
      </c>
      <c r="K396" s="1">
        <v>617527</v>
      </c>
      <c r="L396" s="1" t="s">
        <v>71</v>
      </c>
      <c r="M396" s="1" t="s">
        <v>72</v>
      </c>
      <c r="N396" s="1" t="s">
        <v>126</v>
      </c>
      <c r="O396" s="1" t="s">
        <v>107</v>
      </c>
      <c r="P396" s="1" t="s">
        <v>61</v>
      </c>
      <c r="Q396" s="1">
        <v>64800</v>
      </c>
      <c r="R396" s="1">
        <v>-24300</v>
      </c>
      <c r="S396" s="2">
        <v>42011</v>
      </c>
      <c r="T396" s="1" t="s">
        <v>47</v>
      </c>
      <c r="U396" s="1" t="s">
        <v>87</v>
      </c>
      <c r="V396" s="1" t="s">
        <v>64</v>
      </c>
      <c r="W396" s="1" t="s">
        <v>50</v>
      </c>
      <c r="X396" s="1" t="s">
        <v>51</v>
      </c>
      <c r="Y396" s="1" t="s">
        <v>103</v>
      </c>
      <c r="Z396" s="1" t="s">
        <v>561</v>
      </c>
      <c r="AA396" s="1">
        <v>23</v>
      </c>
      <c r="AB396" s="1">
        <v>1</v>
      </c>
      <c r="AC396" s="1" t="s">
        <v>54</v>
      </c>
      <c r="AD396" s="1">
        <v>1</v>
      </c>
      <c r="AE396" s="1">
        <v>3</v>
      </c>
      <c r="AF396" s="1" t="s">
        <v>63</v>
      </c>
      <c r="AG396" s="1">
        <v>54654</v>
      </c>
      <c r="AH396" s="1">
        <v>11440</v>
      </c>
      <c r="AI396" s="1">
        <v>5720</v>
      </c>
      <c r="AJ396" s="1">
        <v>45760</v>
      </c>
      <c r="AK396" s="1" t="s">
        <v>90</v>
      </c>
      <c r="AL396" s="1" t="s">
        <v>246</v>
      </c>
      <c r="AM396" s="1">
        <v>2012</v>
      </c>
      <c r="AN396" s="1" t="s">
        <v>83</v>
      </c>
      <c r="AO396">
        <f t="shared" si="11"/>
        <v>0</v>
      </c>
    </row>
    <row r="397" spans="2:41" x14ac:dyDescent="0.25">
      <c r="B397" s="1">
        <v>113</v>
      </c>
      <c r="C397" s="1">
        <v>29</v>
      </c>
      <c r="D397" s="1">
        <v>999435</v>
      </c>
      <c r="E397" s="2">
        <v>39448</v>
      </c>
      <c r="F397" s="1" t="s">
        <v>40</v>
      </c>
      <c r="G397" s="1" t="s">
        <v>41</v>
      </c>
      <c r="H397" s="1">
        <v>2000</v>
      </c>
      <c r="I397" s="1">
        <v>1091.73</v>
      </c>
      <c r="J397" s="1">
        <v>0</v>
      </c>
      <c r="K397" s="1">
        <v>601213</v>
      </c>
      <c r="L397" s="1" t="s">
        <v>42</v>
      </c>
      <c r="M397" s="1" t="s">
        <v>72</v>
      </c>
      <c r="N397" s="1" t="s">
        <v>126</v>
      </c>
      <c r="O397" s="1" t="s">
        <v>113</v>
      </c>
      <c r="P397" s="1" t="s">
        <v>143</v>
      </c>
      <c r="Q397" s="1">
        <v>36100</v>
      </c>
      <c r="R397" s="1">
        <v>-42300</v>
      </c>
      <c r="S397" s="2">
        <v>42009</v>
      </c>
      <c r="T397" s="1" t="s">
        <v>76</v>
      </c>
      <c r="U397" s="1" t="s">
        <v>77</v>
      </c>
      <c r="V397" s="1" t="s">
        <v>64</v>
      </c>
      <c r="W397" s="1" t="s">
        <v>121</v>
      </c>
      <c r="X397" s="1" t="s">
        <v>78</v>
      </c>
      <c r="Y397" s="1" t="s">
        <v>103</v>
      </c>
      <c r="Z397" s="1" t="s">
        <v>562</v>
      </c>
      <c r="AA397" s="1">
        <v>15</v>
      </c>
      <c r="AB397" s="1">
        <v>3</v>
      </c>
      <c r="AC397" s="1" t="s">
        <v>63</v>
      </c>
      <c r="AD397" s="1">
        <v>0</v>
      </c>
      <c r="AE397" s="1">
        <v>2</v>
      </c>
      <c r="AF397" s="1" t="s">
        <v>54</v>
      </c>
      <c r="AG397" s="1">
        <v>49950</v>
      </c>
      <c r="AH397" s="1">
        <v>5550</v>
      </c>
      <c r="AI397" s="1">
        <v>5550</v>
      </c>
      <c r="AJ397" s="1">
        <v>38850</v>
      </c>
      <c r="AK397" s="1" t="s">
        <v>105</v>
      </c>
      <c r="AL397" s="1" t="s">
        <v>288</v>
      </c>
      <c r="AM397" s="1">
        <v>2004</v>
      </c>
      <c r="AN397" s="1" t="s">
        <v>57</v>
      </c>
      <c r="AO397">
        <f t="shared" si="11"/>
        <v>0</v>
      </c>
    </row>
    <row r="398" spans="2:41" x14ac:dyDescent="0.25">
      <c r="B398" s="1">
        <v>289</v>
      </c>
      <c r="C398" s="1">
        <v>46</v>
      </c>
      <c r="D398" s="1">
        <v>858060</v>
      </c>
      <c r="E398" s="2">
        <v>38138</v>
      </c>
      <c r="F398" s="1" t="s">
        <v>84</v>
      </c>
      <c r="G398" s="1" t="s">
        <v>41</v>
      </c>
      <c r="H398" s="1">
        <v>2000</v>
      </c>
      <c r="I398" s="1">
        <v>1209.07</v>
      </c>
      <c r="J398" s="1">
        <v>0</v>
      </c>
      <c r="K398" s="1">
        <v>604138</v>
      </c>
      <c r="L398" s="1" t="s">
        <v>42</v>
      </c>
      <c r="M398" s="1" t="s">
        <v>162</v>
      </c>
      <c r="N398" s="1" t="s">
        <v>85</v>
      </c>
      <c r="O398" s="1" t="s">
        <v>169</v>
      </c>
      <c r="P398" s="1" t="s">
        <v>86</v>
      </c>
      <c r="Q398" s="1">
        <v>0</v>
      </c>
      <c r="R398" s="1">
        <v>0</v>
      </c>
      <c r="S398" s="2">
        <v>42063</v>
      </c>
      <c r="T398" s="1" t="s">
        <v>47</v>
      </c>
      <c r="U398" s="1" t="s">
        <v>77</v>
      </c>
      <c r="V398" s="1" t="s">
        <v>64</v>
      </c>
      <c r="W398" s="1" t="s">
        <v>137</v>
      </c>
      <c r="X398" s="1" t="s">
        <v>122</v>
      </c>
      <c r="Y398" s="1" t="s">
        <v>88</v>
      </c>
      <c r="Z398" s="1" t="s">
        <v>563</v>
      </c>
      <c r="AA398" s="1">
        <v>18</v>
      </c>
      <c r="AB398" s="1">
        <v>1</v>
      </c>
      <c r="AC398" s="1" t="s">
        <v>54</v>
      </c>
      <c r="AD398" s="1">
        <v>0</v>
      </c>
      <c r="AE398" s="1">
        <v>1</v>
      </c>
      <c r="AF398" s="1" t="s">
        <v>54</v>
      </c>
      <c r="AG398" s="1">
        <v>56430</v>
      </c>
      <c r="AH398" s="1">
        <v>6270</v>
      </c>
      <c r="AI398" s="1">
        <v>6270</v>
      </c>
      <c r="AJ398" s="1">
        <v>43890</v>
      </c>
      <c r="AK398" s="1" t="s">
        <v>188</v>
      </c>
      <c r="AL398" s="1" t="s">
        <v>189</v>
      </c>
      <c r="AM398" s="1">
        <v>1995</v>
      </c>
      <c r="AN398" s="1" t="s">
        <v>57</v>
      </c>
      <c r="AO398">
        <f t="shared" si="11"/>
        <v>0</v>
      </c>
    </row>
    <row r="399" spans="2:41" x14ac:dyDescent="0.25">
      <c r="B399" s="1">
        <v>254</v>
      </c>
      <c r="C399" s="1">
        <v>41</v>
      </c>
      <c r="D399" s="1">
        <v>500384</v>
      </c>
      <c r="E399" s="2">
        <v>41626</v>
      </c>
      <c r="F399" s="1" t="s">
        <v>84</v>
      </c>
      <c r="G399" s="1" t="s">
        <v>41</v>
      </c>
      <c r="H399" s="1">
        <v>2000</v>
      </c>
      <c r="I399" s="1">
        <v>1241.04</v>
      </c>
      <c r="J399" s="1">
        <v>0</v>
      </c>
      <c r="K399" s="1">
        <v>431361</v>
      </c>
      <c r="L399" s="1" t="s">
        <v>71</v>
      </c>
      <c r="M399" s="1" t="s">
        <v>125</v>
      </c>
      <c r="N399" s="1" t="s">
        <v>136</v>
      </c>
      <c r="O399" s="1" t="s">
        <v>74</v>
      </c>
      <c r="P399" s="1" t="s">
        <v>75</v>
      </c>
      <c r="Q399" s="1">
        <v>0</v>
      </c>
      <c r="R399" s="1">
        <v>0</v>
      </c>
      <c r="S399" s="2">
        <v>42008</v>
      </c>
      <c r="T399" s="1" t="s">
        <v>47</v>
      </c>
      <c r="U399" s="1" t="s">
        <v>87</v>
      </c>
      <c r="V399" s="1" t="s">
        <v>64</v>
      </c>
      <c r="W399" s="1" t="s">
        <v>50</v>
      </c>
      <c r="X399" s="1" t="s">
        <v>78</v>
      </c>
      <c r="Y399" s="1" t="s">
        <v>66</v>
      </c>
      <c r="Z399" s="1" t="s">
        <v>564</v>
      </c>
      <c r="AA399" s="1">
        <v>16</v>
      </c>
      <c r="AB399" s="1">
        <v>1</v>
      </c>
      <c r="AC399" s="1" t="s">
        <v>80</v>
      </c>
      <c r="AD399" s="1">
        <v>2</v>
      </c>
      <c r="AE399" s="1">
        <v>2</v>
      </c>
      <c r="AF399" s="1" t="s">
        <v>54</v>
      </c>
      <c r="AG399" s="1">
        <v>100210</v>
      </c>
      <c r="AH399" s="1">
        <v>18220</v>
      </c>
      <c r="AI399" s="1">
        <v>18220</v>
      </c>
      <c r="AJ399" s="1">
        <v>63770</v>
      </c>
      <c r="AK399" s="1" t="s">
        <v>110</v>
      </c>
      <c r="AL399" s="1" t="s">
        <v>111</v>
      </c>
      <c r="AM399" s="1">
        <v>2014</v>
      </c>
      <c r="AN399" s="1" t="s">
        <v>83</v>
      </c>
      <c r="AO399">
        <f t="shared" si="11"/>
        <v>0</v>
      </c>
    </row>
    <row r="400" spans="2:41" x14ac:dyDescent="0.25">
      <c r="B400" s="1">
        <v>115</v>
      </c>
      <c r="C400" s="1">
        <v>30</v>
      </c>
      <c r="D400" s="1">
        <v>903785</v>
      </c>
      <c r="E400" s="2">
        <v>36762</v>
      </c>
      <c r="F400" s="1" t="s">
        <v>40</v>
      </c>
      <c r="G400" s="1" t="s">
        <v>92</v>
      </c>
      <c r="H400" s="1">
        <v>500</v>
      </c>
      <c r="I400" s="1">
        <v>1757.21</v>
      </c>
      <c r="J400" s="1">
        <v>0</v>
      </c>
      <c r="K400" s="1">
        <v>477695</v>
      </c>
      <c r="L400" s="1" t="s">
        <v>42</v>
      </c>
      <c r="M400" s="1" t="s">
        <v>132</v>
      </c>
      <c r="N400" s="1" t="s">
        <v>102</v>
      </c>
      <c r="O400" s="1" t="s">
        <v>107</v>
      </c>
      <c r="P400" s="1" t="s">
        <v>120</v>
      </c>
      <c r="Q400" s="1">
        <v>46400</v>
      </c>
      <c r="R400" s="1">
        <v>0</v>
      </c>
      <c r="S400" s="2">
        <v>42037</v>
      </c>
      <c r="T400" s="1" t="s">
        <v>76</v>
      </c>
      <c r="U400" s="1" t="s">
        <v>87</v>
      </c>
      <c r="V400" s="1" t="s">
        <v>64</v>
      </c>
      <c r="W400" s="1" t="s">
        <v>100</v>
      </c>
      <c r="X400" s="1" t="s">
        <v>78</v>
      </c>
      <c r="Y400" s="1" t="s">
        <v>128</v>
      </c>
      <c r="Z400" s="1" t="s">
        <v>565</v>
      </c>
      <c r="AA400" s="1">
        <v>12</v>
      </c>
      <c r="AB400" s="1">
        <v>3</v>
      </c>
      <c r="AC400" s="1" t="s">
        <v>80</v>
      </c>
      <c r="AD400" s="1">
        <v>1</v>
      </c>
      <c r="AE400" s="1">
        <v>0</v>
      </c>
      <c r="AF400" s="1" t="s">
        <v>54</v>
      </c>
      <c r="AG400" s="1">
        <v>49140</v>
      </c>
      <c r="AH400" s="1">
        <v>5460</v>
      </c>
      <c r="AI400" s="1">
        <v>5460</v>
      </c>
      <c r="AJ400" s="1">
        <v>38220</v>
      </c>
      <c r="AK400" s="1" t="s">
        <v>130</v>
      </c>
      <c r="AL400" s="1" t="s">
        <v>131</v>
      </c>
      <c r="AM400" s="1">
        <v>2007</v>
      </c>
      <c r="AN400" s="1" t="s">
        <v>83</v>
      </c>
      <c r="AO400">
        <f t="shared" ref="AO400:AO463" si="12">COUNTBLANK(B400:AN400)</f>
        <v>0</v>
      </c>
    </row>
    <row r="401" spans="2:41" x14ac:dyDescent="0.25">
      <c r="B401" s="1">
        <v>236</v>
      </c>
      <c r="C401" s="1">
        <v>38</v>
      </c>
      <c r="D401" s="1">
        <v>873859</v>
      </c>
      <c r="E401" s="2">
        <v>33891</v>
      </c>
      <c r="F401" s="1" t="s">
        <v>40</v>
      </c>
      <c r="G401" s="1" t="s">
        <v>41</v>
      </c>
      <c r="H401" s="1">
        <v>1000</v>
      </c>
      <c r="I401" s="1">
        <v>802.24</v>
      </c>
      <c r="J401" s="1">
        <v>0</v>
      </c>
      <c r="K401" s="1">
        <v>612597</v>
      </c>
      <c r="L401" s="1" t="s">
        <v>71</v>
      </c>
      <c r="M401" s="1" t="s">
        <v>142</v>
      </c>
      <c r="N401" s="1" t="s">
        <v>112</v>
      </c>
      <c r="O401" s="1" t="s">
        <v>166</v>
      </c>
      <c r="P401" s="1" t="s">
        <v>143</v>
      </c>
      <c r="Q401" s="1">
        <v>0</v>
      </c>
      <c r="R401" s="1">
        <v>-62500</v>
      </c>
      <c r="S401" s="2">
        <v>42058</v>
      </c>
      <c r="T401" s="1" t="s">
        <v>47</v>
      </c>
      <c r="U401" s="1" t="s">
        <v>48</v>
      </c>
      <c r="V401" s="1" t="s">
        <v>49</v>
      </c>
      <c r="W401" s="1" t="s">
        <v>137</v>
      </c>
      <c r="X401" s="1" t="s">
        <v>114</v>
      </c>
      <c r="Y401" s="1" t="s">
        <v>157</v>
      </c>
      <c r="Z401" s="1" t="s">
        <v>566</v>
      </c>
      <c r="AA401" s="1">
        <v>16</v>
      </c>
      <c r="AB401" s="1">
        <v>1</v>
      </c>
      <c r="AC401" s="1" t="s">
        <v>80</v>
      </c>
      <c r="AD401" s="1">
        <v>0</v>
      </c>
      <c r="AE401" s="1">
        <v>1</v>
      </c>
      <c r="AF401" s="1" t="s">
        <v>63</v>
      </c>
      <c r="AG401" s="1">
        <v>66840</v>
      </c>
      <c r="AH401" s="1">
        <v>16710</v>
      </c>
      <c r="AI401" s="1">
        <v>5570</v>
      </c>
      <c r="AJ401" s="1">
        <v>44560</v>
      </c>
      <c r="AK401" s="1" t="s">
        <v>68</v>
      </c>
      <c r="AL401" s="1" t="s">
        <v>69</v>
      </c>
      <c r="AM401" s="1">
        <v>2014</v>
      </c>
      <c r="AN401" s="1" t="s">
        <v>83</v>
      </c>
      <c r="AO401">
        <f t="shared" si="12"/>
        <v>0</v>
      </c>
    </row>
    <row r="402" spans="2:41" x14ac:dyDescent="0.25">
      <c r="B402" s="1">
        <v>7</v>
      </c>
      <c r="C402" s="1">
        <v>21</v>
      </c>
      <c r="D402" s="1">
        <v>204294</v>
      </c>
      <c r="E402" s="2">
        <v>33558</v>
      </c>
      <c r="F402" s="1" t="s">
        <v>58</v>
      </c>
      <c r="G402" s="1" t="s">
        <v>92</v>
      </c>
      <c r="H402" s="1">
        <v>1000</v>
      </c>
      <c r="I402" s="1">
        <v>1342.72</v>
      </c>
      <c r="J402" s="1">
        <v>0</v>
      </c>
      <c r="K402" s="1">
        <v>445638</v>
      </c>
      <c r="L402" s="1" t="s">
        <v>42</v>
      </c>
      <c r="M402" s="1" t="s">
        <v>93</v>
      </c>
      <c r="N402" s="1" t="s">
        <v>59</v>
      </c>
      <c r="O402" s="1" t="s">
        <v>119</v>
      </c>
      <c r="P402" s="1" t="s">
        <v>120</v>
      </c>
      <c r="Q402" s="1">
        <v>0</v>
      </c>
      <c r="R402" s="1">
        <v>-45300</v>
      </c>
      <c r="S402" s="2">
        <v>42045</v>
      </c>
      <c r="T402" s="1" t="s">
        <v>47</v>
      </c>
      <c r="U402" s="1" t="s">
        <v>87</v>
      </c>
      <c r="V402" s="1" t="s">
        <v>108</v>
      </c>
      <c r="W402" s="1" t="s">
        <v>121</v>
      </c>
      <c r="X402" s="1" t="s">
        <v>78</v>
      </c>
      <c r="Y402" s="1" t="s">
        <v>123</v>
      </c>
      <c r="Z402" s="1" t="s">
        <v>567</v>
      </c>
      <c r="AA402" s="1">
        <v>21</v>
      </c>
      <c r="AB402" s="1">
        <v>1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62460</v>
      </c>
      <c r="AH402" s="1">
        <v>6940</v>
      </c>
      <c r="AI402" s="1">
        <v>6940</v>
      </c>
      <c r="AJ402" s="1">
        <v>48580</v>
      </c>
      <c r="AK402" s="1" t="s">
        <v>210</v>
      </c>
      <c r="AL402" s="1" t="s">
        <v>232</v>
      </c>
      <c r="AM402" s="1">
        <v>2003</v>
      </c>
      <c r="AN402" s="1" t="s">
        <v>83</v>
      </c>
      <c r="AO402">
        <f t="shared" si="12"/>
        <v>0</v>
      </c>
    </row>
    <row r="403" spans="2:41" x14ac:dyDescent="0.25">
      <c r="B403" s="1">
        <v>208</v>
      </c>
      <c r="C403" s="1">
        <v>36</v>
      </c>
      <c r="D403" s="1">
        <v>467106</v>
      </c>
      <c r="E403" s="2">
        <v>34980</v>
      </c>
      <c r="F403" s="1" t="s">
        <v>40</v>
      </c>
      <c r="G403" s="1" t="s">
        <v>70</v>
      </c>
      <c r="H403" s="1">
        <v>2000</v>
      </c>
      <c r="I403" s="1">
        <v>1209.4100000000001</v>
      </c>
      <c r="J403" s="1">
        <v>5000000</v>
      </c>
      <c r="K403" s="1">
        <v>476185</v>
      </c>
      <c r="L403" s="1" t="s">
        <v>42</v>
      </c>
      <c r="M403" s="1" t="s">
        <v>162</v>
      </c>
      <c r="N403" s="1" t="s">
        <v>59</v>
      </c>
      <c r="O403" s="1" t="s">
        <v>107</v>
      </c>
      <c r="P403" s="1" t="s">
        <v>120</v>
      </c>
      <c r="Q403" s="1">
        <v>0</v>
      </c>
      <c r="R403" s="1">
        <v>0</v>
      </c>
      <c r="S403" s="2">
        <v>42051</v>
      </c>
      <c r="T403" s="1" t="s">
        <v>76</v>
      </c>
      <c r="U403" s="1" t="s">
        <v>48</v>
      </c>
      <c r="V403" s="1" t="s">
        <v>108</v>
      </c>
      <c r="W403" s="1" t="s">
        <v>121</v>
      </c>
      <c r="X403" s="1" t="s">
        <v>78</v>
      </c>
      <c r="Y403" s="1" t="s">
        <v>52</v>
      </c>
      <c r="Z403" s="1" t="s">
        <v>568</v>
      </c>
      <c r="AA403" s="1">
        <v>15</v>
      </c>
      <c r="AB403" s="1">
        <v>3</v>
      </c>
      <c r="AC403" s="1" t="s">
        <v>54</v>
      </c>
      <c r="AD403" s="1">
        <v>0</v>
      </c>
      <c r="AE403" s="1">
        <v>1</v>
      </c>
      <c r="AF403" s="1" t="s">
        <v>63</v>
      </c>
      <c r="AG403" s="1">
        <v>62810</v>
      </c>
      <c r="AH403" s="1">
        <v>11420</v>
      </c>
      <c r="AI403" s="1">
        <v>11420</v>
      </c>
      <c r="AJ403" s="1">
        <v>39970</v>
      </c>
      <c r="AK403" s="1" t="s">
        <v>105</v>
      </c>
      <c r="AL403" s="1" t="s">
        <v>288</v>
      </c>
      <c r="AM403" s="1">
        <v>1999</v>
      </c>
      <c r="AN403" s="1" t="s">
        <v>83</v>
      </c>
      <c r="AO403">
        <f t="shared" si="12"/>
        <v>0</v>
      </c>
    </row>
    <row r="404" spans="2:41" x14ac:dyDescent="0.25">
      <c r="B404" s="1">
        <v>126</v>
      </c>
      <c r="C404" s="1">
        <v>33</v>
      </c>
      <c r="D404" s="1">
        <v>357713</v>
      </c>
      <c r="E404" s="2">
        <v>39383</v>
      </c>
      <c r="F404" s="1" t="s">
        <v>40</v>
      </c>
      <c r="G404" s="1" t="s">
        <v>92</v>
      </c>
      <c r="H404" s="1">
        <v>1000</v>
      </c>
      <c r="I404" s="1">
        <v>1141.71</v>
      </c>
      <c r="J404" s="1">
        <v>2000000</v>
      </c>
      <c r="K404" s="1">
        <v>435995</v>
      </c>
      <c r="L404" s="1" t="s">
        <v>71</v>
      </c>
      <c r="M404" s="1" t="s">
        <v>162</v>
      </c>
      <c r="N404" s="1" t="s">
        <v>118</v>
      </c>
      <c r="O404" s="1" t="s">
        <v>45</v>
      </c>
      <c r="P404" s="1" t="s">
        <v>75</v>
      </c>
      <c r="Q404" s="1">
        <v>36700</v>
      </c>
      <c r="R404" s="1">
        <v>-73400</v>
      </c>
      <c r="S404" s="2">
        <v>42008</v>
      </c>
      <c r="T404" s="1" t="s">
        <v>47</v>
      </c>
      <c r="U404" s="1" t="s">
        <v>87</v>
      </c>
      <c r="V404" s="1" t="s">
        <v>49</v>
      </c>
      <c r="W404" s="1" t="s">
        <v>137</v>
      </c>
      <c r="X404" s="1" t="s">
        <v>114</v>
      </c>
      <c r="Y404" s="1" t="s">
        <v>157</v>
      </c>
      <c r="Z404" s="1" t="s">
        <v>569</v>
      </c>
      <c r="AA404" s="1">
        <v>21</v>
      </c>
      <c r="AB404" s="1">
        <v>1</v>
      </c>
      <c r="AC404" s="1" t="s">
        <v>54</v>
      </c>
      <c r="AD404" s="1">
        <v>1</v>
      </c>
      <c r="AE404" s="1">
        <v>2</v>
      </c>
      <c r="AF404" s="1" t="s">
        <v>63</v>
      </c>
      <c r="AG404" s="1">
        <v>54160</v>
      </c>
      <c r="AH404" s="1">
        <v>6770</v>
      </c>
      <c r="AI404" s="1">
        <v>6770</v>
      </c>
      <c r="AJ404" s="1">
        <v>40620</v>
      </c>
      <c r="AK404" s="1" t="s">
        <v>154</v>
      </c>
      <c r="AL404" s="1" t="s">
        <v>155</v>
      </c>
      <c r="AM404" s="1">
        <v>2009</v>
      </c>
      <c r="AN404" s="1" t="s">
        <v>83</v>
      </c>
      <c r="AO404">
        <f t="shared" si="12"/>
        <v>0</v>
      </c>
    </row>
    <row r="405" spans="2:41" x14ac:dyDescent="0.25">
      <c r="B405" s="1">
        <v>48</v>
      </c>
      <c r="C405" s="1">
        <v>35</v>
      </c>
      <c r="D405" s="1">
        <v>890026</v>
      </c>
      <c r="E405" s="2">
        <v>39584</v>
      </c>
      <c r="F405" s="1" t="s">
        <v>84</v>
      </c>
      <c r="G405" s="1" t="s">
        <v>70</v>
      </c>
      <c r="H405" s="1">
        <v>500</v>
      </c>
      <c r="I405" s="1">
        <v>1090.03</v>
      </c>
      <c r="J405" s="1">
        <v>0</v>
      </c>
      <c r="K405" s="1">
        <v>430232</v>
      </c>
      <c r="L405" s="1" t="s">
        <v>71</v>
      </c>
      <c r="M405" s="1" t="s">
        <v>162</v>
      </c>
      <c r="N405" s="1" t="s">
        <v>126</v>
      </c>
      <c r="O405" s="1" t="s">
        <v>113</v>
      </c>
      <c r="P405" s="1" t="s">
        <v>86</v>
      </c>
      <c r="Q405" s="1">
        <v>0</v>
      </c>
      <c r="R405" s="1">
        <v>-51000</v>
      </c>
      <c r="S405" s="2">
        <v>42034</v>
      </c>
      <c r="T405" s="1" t="s">
        <v>47</v>
      </c>
      <c r="U405" s="1" t="s">
        <v>77</v>
      </c>
      <c r="V405" s="1" t="s">
        <v>49</v>
      </c>
      <c r="W405" s="1" t="s">
        <v>137</v>
      </c>
      <c r="X405" s="1" t="s">
        <v>114</v>
      </c>
      <c r="Y405" s="1" t="s">
        <v>88</v>
      </c>
      <c r="Z405" s="1" t="s">
        <v>570</v>
      </c>
      <c r="AA405" s="1">
        <v>1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80</v>
      </c>
      <c r="AG405" s="1">
        <v>48400</v>
      </c>
      <c r="AH405" s="1">
        <v>9680</v>
      </c>
      <c r="AI405" s="1">
        <v>4840</v>
      </c>
      <c r="AJ405" s="1">
        <v>33880</v>
      </c>
      <c r="AK405" s="1" t="s">
        <v>55</v>
      </c>
      <c r="AL405" s="1" t="s">
        <v>56</v>
      </c>
      <c r="AM405" s="1">
        <v>2005</v>
      </c>
      <c r="AN405" s="1" t="s">
        <v>83</v>
      </c>
      <c r="AO405">
        <f t="shared" si="12"/>
        <v>0</v>
      </c>
    </row>
    <row r="406" spans="2:41" x14ac:dyDescent="0.25">
      <c r="B406" s="1">
        <v>297</v>
      </c>
      <c r="C406" s="1">
        <v>48</v>
      </c>
      <c r="D406" s="1">
        <v>751612</v>
      </c>
      <c r="E406" s="2">
        <v>39986</v>
      </c>
      <c r="F406" s="1" t="s">
        <v>58</v>
      </c>
      <c r="G406" s="1" t="s">
        <v>41</v>
      </c>
      <c r="H406" s="1">
        <v>1000</v>
      </c>
      <c r="I406" s="1">
        <v>1464.73</v>
      </c>
      <c r="J406" s="1">
        <v>3000000</v>
      </c>
      <c r="K406" s="1">
        <v>443861</v>
      </c>
      <c r="L406" s="1" t="s">
        <v>42</v>
      </c>
      <c r="M406" s="1" t="s">
        <v>72</v>
      </c>
      <c r="N406" s="1" t="s">
        <v>126</v>
      </c>
      <c r="O406" s="1" t="s">
        <v>113</v>
      </c>
      <c r="P406" s="1" t="s">
        <v>61</v>
      </c>
      <c r="Q406" s="1">
        <v>54900</v>
      </c>
      <c r="R406" s="1">
        <v>-36700</v>
      </c>
      <c r="S406" s="2">
        <v>42029</v>
      </c>
      <c r="T406" s="1" t="s">
        <v>76</v>
      </c>
      <c r="U406" s="1" t="s">
        <v>48</v>
      </c>
      <c r="V406" s="1" t="s">
        <v>108</v>
      </c>
      <c r="W406" s="1" t="s">
        <v>100</v>
      </c>
      <c r="X406" s="1" t="s">
        <v>78</v>
      </c>
      <c r="Y406" s="1" t="s">
        <v>88</v>
      </c>
      <c r="Z406" s="1" t="s">
        <v>571</v>
      </c>
      <c r="AA406" s="1">
        <v>17</v>
      </c>
      <c r="AB406" s="1">
        <v>3</v>
      </c>
      <c r="AC406" s="1" t="s">
        <v>63</v>
      </c>
      <c r="AD406" s="1">
        <v>0</v>
      </c>
      <c r="AE406" s="1">
        <v>0</v>
      </c>
      <c r="AF406" s="1" t="s">
        <v>80</v>
      </c>
      <c r="AG406" s="1">
        <v>51480</v>
      </c>
      <c r="AH406" s="1">
        <v>5720</v>
      </c>
      <c r="AI406" s="1">
        <v>5720</v>
      </c>
      <c r="AJ406" s="1">
        <v>40040</v>
      </c>
      <c r="AK406" s="1" t="s">
        <v>116</v>
      </c>
      <c r="AL406" s="1" t="s">
        <v>141</v>
      </c>
      <c r="AM406" s="1">
        <v>2013</v>
      </c>
      <c r="AN406" s="1" t="s">
        <v>83</v>
      </c>
      <c r="AO406">
        <f t="shared" si="12"/>
        <v>0</v>
      </c>
    </row>
    <row r="407" spans="2:41" x14ac:dyDescent="0.25">
      <c r="B407" s="1">
        <v>160</v>
      </c>
      <c r="C407" s="1">
        <v>36</v>
      </c>
      <c r="D407" s="1">
        <v>876680</v>
      </c>
      <c r="E407" s="2">
        <v>41039</v>
      </c>
      <c r="F407" s="1" t="s">
        <v>40</v>
      </c>
      <c r="G407" s="1" t="s">
        <v>70</v>
      </c>
      <c r="H407" s="1">
        <v>1000</v>
      </c>
      <c r="I407" s="1">
        <v>1118.58</v>
      </c>
      <c r="J407" s="1">
        <v>0</v>
      </c>
      <c r="K407" s="1">
        <v>460801</v>
      </c>
      <c r="L407" s="1" t="s">
        <v>71</v>
      </c>
      <c r="M407" s="1" t="s">
        <v>132</v>
      </c>
      <c r="N407" s="1" t="s">
        <v>102</v>
      </c>
      <c r="O407" s="1" t="s">
        <v>74</v>
      </c>
      <c r="P407" s="1" t="s">
        <v>46</v>
      </c>
      <c r="Q407" s="1">
        <v>0</v>
      </c>
      <c r="R407" s="1">
        <v>-36600</v>
      </c>
      <c r="S407" s="2">
        <v>42026</v>
      </c>
      <c r="T407" s="1" t="s">
        <v>76</v>
      </c>
      <c r="U407" s="1" t="s">
        <v>77</v>
      </c>
      <c r="V407" s="1" t="s">
        <v>108</v>
      </c>
      <c r="W407" s="1" t="s">
        <v>100</v>
      </c>
      <c r="X407" s="1" t="s">
        <v>78</v>
      </c>
      <c r="Y407" s="1" t="s">
        <v>52</v>
      </c>
      <c r="Z407" s="1" t="s">
        <v>572</v>
      </c>
      <c r="AA407" s="1">
        <v>5</v>
      </c>
      <c r="AB407" s="1">
        <v>3</v>
      </c>
      <c r="AC407" s="1" t="s">
        <v>80</v>
      </c>
      <c r="AD407" s="1">
        <v>2</v>
      </c>
      <c r="AE407" s="1">
        <v>1</v>
      </c>
      <c r="AF407" s="1" t="s">
        <v>80</v>
      </c>
      <c r="AG407" s="1">
        <v>51700</v>
      </c>
      <c r="AH407" s="1">
        <v>5170</v>
      </c>
      <c r="AI407" s="1">
        <v>10340</v>
      </c>
      <c r="AJ407" s="1">
        <v>36190</v>
      </c>
      <c r="AK407" s="1" t="s">
        <v>55</v>
      </c>
      <c r="AL407" s="1">
        <v>95</v>
      </c>
      <c r="AM407" s="1">
        <v>2003</v>
      </c>
      <c r="AN407" s="1" t="s">
        <v>83</v>
      </c>
      <c r="AO407">
        <f t="shared" si="12"/>
        <v>0</v>
      </c>
    </row>
    <row r="408" spans="2:41" x14ac:dyDescent="0.25">
      <c r="B408" s="1">
        <v>406</v>
      </c>
      <c r="C408" s="1">
        <v>58</v>
      </c>
      <c r="D408" s="1">
        <v>756981</v>
      </c>
      <c r="E408" s="2">
        <v>37896</v>
      </c>
      <c r="F408" s="1" t="s">
        <v>40</v>
      </c>
      <c r="G408" s="1" t="s">
        <v>41</v>
      </c>
      <c r="H408" s="1">
        <v>2000</v>
      </c>
      <c r="I408" s="1">
        <v>1117.04</v>
      </c>
      <c r="J408" s="1">
        <v>0</v>
      </c>
      <c r="K408" s="1">
        <v>605121</v>
      </c>
      <c r="L408" s="1" t="s">
        <v>42</v>
      </c>
      <c r="M408" s="1" t="s">
        <v>43</v>
      </c>
      <c r="N408" s="1" t="s">
        <v>126</v>
      </c>
      <c r="O408" s="1" t="s">
        <v>182</v>
      </c>
      <c r="P408" s="1" t="s">
        <v>75</v>
      </c>
      <c r="Q408" s="1">
        <v>0</v>
      </c>
      <c r="R408" s="1">
        <v>-42700</v>
      </c>
      <c r="S408" s="2">
        <v>42005</v>
      </c>
      <c r="T408" s="1" t="s">
        <v>76</v>
      </c>
      <c r="U408" s="1" t="s">
        <v>87</v>
      </c>
      <c r="V408" s="1" t="s">
        <v>108</v>
      </c>
      <c r="W408" s="1" t="s">
        <v>121</v>
      </c>
      <c r="X408" s="1" t="s">
        <v>114</v>
      </c>
      <c r="Y408" s="1" t="s">
        <v>128</v>
      </c>
      <c r="Z408" s="1" t="s">
        <v>573</v>
      </c>
      <c r="AA408" s="1">
        <v>15</v>
      </c>
      <c r="AB408" s="1">
        <v>3</v>
      </c>
      <c r="AC408" s="1" t="s">
        <v>63</v>
      </c>
      <c r="AD408" s="1">
        <v>1</v>
      </c>
      <c r="AE408" s="1">
        <v>2</v>
      </c>
      <c r="AF408" s="1" t="s">
        <v>63</v>
      </c>
      <c r="AG408" s="1">
        <v>65520</v>
      </c>
      <c r="AH408" s="1">
        <v>10920</v>
      </c>
      <c r="AI408" s="1">
        <v>5460</v>
      </c>
      <c r="AJ408" s="1">
        <v>49140</v>
      </c>
      <c r="AK408" s="1" t="s">
        <v>215</v>
      </c>
      <c r="AL408" s="1" t="s">
        <v>259</v>
      </c>
      <c r="AM408" s="1">
        <v>2009</v>
      </c>
      <c r="AN408" s="1" t="s">
        <v>83</v>
      </c>
      <c r="AO408">
        <f t="shared" si="12"/>
        <v>0</v>
      </c>
    </row>
    <row r="409" spans="2:41" x14ac:dyDescent="0.25">
      <c r="B409" s="1">
        <v>157</v>
      </c>
      <c r="C409" s="1">
        <v>31</v>
      </c>
      <c r="D409" s="1">
        <v>121439</v>
      </c>
      <c r="E409" s="2">
        <v>33087</v>
      </c>
      <c r="F409" s="1" t="s">
        <v>58</v>
      </c>
      <c r="G409" s="1" t="s">
        <v>92</v>
      </c>
      <c r="H409" s="1">
        <v>500</v>
      </c>
      <c r="I409" s="1">
        <v>1257.83</v>
      </c>
      <c r="J409" s="1">
        <v>7000000</v>
      </c>
      <c r="K409" s="1">
        <v>458622</v>
      </c>
      <c r="L409" s="1" t="s">
        <v>42</v>
      </c>
      <c r="M409" s="1" t="s">
        <v>132</v>
      </c>
      <c r="N409" s="1" t="s">
        <v>190</v>
      </c>
      <c r="O409" s="1" t="s">
        <v>60</v>
      </c>
      <c r="P409" s="1" t="s">
        <v>75</v>
      </c>
      <c r="Q409" s="1">
        <v>40700</v>
      </c>
      <c r="R409" s="1">
        <v>-41600</v>
      </c>
      <c r="S409" s="2">
        <v>42049</v>
      </c>
      <c r="T409" s="1" t="s">
        <v>76</v>
      </c>
      <c r="U409" s="1" t="s">
        <v>77</v>
      </c>
      <c r="V409" s="1" t="s">
        <v>49</v>
      </c>
      <c r="W409" s="1" t="s">
        <v>121</v>
      </c>
      <c r="X409" s="1" t="s">
        <v>40</v>
      </c>
      <c r="Y409" s="1" t="s">
        <v>88</v>
      </c>
      <c r="Z409" s="1" t="s">
        <v>574</v>
      </c>
      <c r="AA409" s="1">
        <v>2</v>
      </c>
      <c r="AB409" s="1">
        <v>4</v>
      </c>
      <c r="AC409" s="1" t="s">
        <v>80</v>
      </c>
      <c r="AD409" s="1">
        <v>2</v>
      </c>
      <c r="AE409" s="1">
        <v>2</v>
      </c>
      <c r="AF409" s="1" t="s">
        <v>80</v>
      </c>
      <c r="AG409" s="1">
        <v>47700</v>
      </c>
      <c r="AH409" s="1">
        <v>4770</v>
      </c>
      <c r="AI409" s="1">
        <v>9540</v>
      </c>
      <c r="AJ409" s="1">
        <v>33390</v>
      </c>
      <c r="AK409" s="1" t="s">
        <v>96</v>
      </c>
      <c r="AL409" s="1" t="s">
        <v>159</v>
      </c>
      <c r="AM409" s="1">
        <v>2011</v>
      </c>
      <c r="AN409" s="1" t="s">
        <v>57</v>
      </c>
      <c r="AO409">
        <f t="shared" si="12"/>
        <v>0</v>
      </c>
    </row>
    <row r="410" spans="2:41" x14ac:dyDescent="0.25">
      <c r="B410" s="1">
        <v>146</v>
      </c>
      <c r="C410" s="1">
        <v>31</v>
      </c>
      <c r="D410" s="1">
        <v>411289</v>
      </c>
      <c r="E410" s="2">
        <v>35689</v>
      </c>
      <c r="F410" s="1" t="s">
        <v>40</v>
      </c>
      <c r="G410" s="1" t="s">
        <v>41</v>
      </c>
      <c r="H410" s="1">
        <v>2000</v>
      </c>
      <c r="I410" s="1">
        <v>1082.72</v>
      </c>
      <c r="J410" s="1">
        <v>0</v>
      </c>
      <c r="K410" s="1">
        <v>478661</v>
      </c>
      <c r="L410" s="1" t="s">
        <v>71</v>
      </c>
      <c r="M410" s="1" t="s">
        <v>72</v>
      </c>
      <c r="N410" s="1" t="s">
        <v>59</v>
      </c>
      <c r="O410" s="1" t="s">
        <v>182</v>
      </c>
      <c r="P410" s="1" t="s">
        <v>143</v>
      </c>
      <c r="Q410" s="1">
        <v>61400</v>
      </c>
      <c r="R410" s="1">
        <v>-57500</v>
      </c>
      <c r="S410" s="2">
        <v>42019</v>
      </c>
      <c r="T410" s="1" t="s">
        <v>62</v>
      </c>
      <c r="U410" s="1" t="s">
        <v>63</v>
      </c>
      <c r="V410" s="1" t="s">
        <v>64</v>
      </c>
      <c r="W410" s="1" t="s">
        <v>94</v>
      </c>
      <c r="X410" s="1" t="s">
        <v>51</v>
      </c>
      <c r="Y410" s="1" t="s">
        <v>128</v>
      </c>
      <c r="Z410" s="1" t="s">
        <v>575</v>
      </c>
      <c r="AA410" s="1">
        <v>3</v>
      </c>
      <c r="AB410" s="1">
        <v>1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5220</v>
      </c>
      <c r="AH410" s="1">
        <v>580</v>
      </c>
      <c r="AI410" s="1">
        <v>580</v>
      </c>
      <c r="AJ410" s="1">
        <v>4060</v>
      </c>
      <c r="AK410" s="1" t="s">
        <v>96</v>
      </c>
      <c r="AL410" s="1" t="s">
        <v>149</v>
      </c>
      <c r="AM410" s="1">
        <v>2015</v>
      </c>
      <c r="AN410" s="1" t="s">
        <v>83</v>
      </c>
      <c r="AO410">
        <f t="shared" si="12"/>
        <v>0</v>
      </c>
    </row>
    <row r="411" spans="2:41" x14ac:dyDescent="0.25">
      <c r="B411" s="1">
        <v>409</v>
      </c>
      <c r="C411" s="1">
        <v>57</v>
      </c>
      <c r="D411" s="1">
        <v>538466</v>
      </c>
      <c r="E411" s="2">
        <v>34909</v>
      </c>
      <c r="F411" s="1" t="s">
        <v>58</v>
      </c>
      <c r="G411" s="1" t="s">
        <v>70</v>
      </c>
      <c r="H411" s="1">
        <v>1000</v>
      </c>
      <c r="I411" s="1">
        <v>1191.8</v>
      </c>
      <c r="J411" s="1">
        <v>6000000</v>
      </c>
      <c r="K411" s="1">
        <v>435299</v>
      </c>
      <c r="L411" s="1" t="s">
        <v>42</v>
      </c>
      <c r="M411" s="1" t="s">
        <v>132</v>
      </c>
      <c r="N411" s="1" t="s">
        <v>136</v>
      </c>
      <c r="O411" s="1" t="s">
        <v>265</v>
      </c>
      <c r="P411" s="1" t="s">
        <v>86</v>
      </c>
      <c r="Q411" s="1">
        <v>55600</v>
      </c>
      <c r="R411" s="1">
        <v>0</v>
      </c>
      <c r="S411" s="2">
        <v>42010</v>
      </c>
      <c r="T411" s="1" t="s">
        <v>47</v>
      </c>
      <c r="U411" s="1" t="s">
        <v>48</v>
      </c>
      <c r="V411" s="1" t="s">
        <v>49</v>
      </c>
      <c r="W411" s="1" t="s">
        <v>121</v>
      </c>
      <c r="X411" s="1" t="s">
        <v>78</v>
      </c>
      <c r="Y411" s="1" t="s">
        <v>66</v>
      </c>
      <c r="Z411" s="1" t="s">
        <v>576</v>
      </c>
      <c r="AA411" s="1">
        <v>19</v>
      </c>
      <c r="AB411" s="1">
        <v>1</v>
      </c>
      <c r="AC411" s="1" t="s">
        <v>80</v>
      </c>
      <c r="AD411" s="1">
        <v>1</v>
      </c>
      <c r="AE411" s="1">
        <v>0</v>
      </c>
      <c r="AF411" s="1" t="s">
        <v>63</v>
      </c>
      <c r="AG411" s="1">
        <v>73320</v>
      </c>
      <c r="AH411" s="1">
        <v>6110</v>
      </c>
      <c r="AI411" s="1">
        <v>12220</v>
      </c>
      <c r="AJ411" s="1">
        <v>54990</v>
      </c>
      <c r="AK411" s="1" t="s">
        <v>130</v>
      </c>
      <c r="AL411" s="1" t="s">
        <v>250</v>
      </c>
      <c r="AM411" s="1">
        <v>2012</v>
      </c>
      <c r="AN411" s="1" t="s">
        <v>83</v>
      </c>
      <c r="AO411">
        <f t="shared" si="12"/>
        <v>0</v>
      </c>
    </row>
    <row r="412" spans="2:41" x14ac:dyDescent="0.25">
      <c r="B412" s="1">
        <v>252</v>
      </c>
      <c r="C412" s="1">
        <v>46</v>
      </c>
      <c r="D412" s="1">
        <v>932097</v>
      </c>
      <c r="E412" s="2">
        <v>38601</v>
      </c>
      <c r="F412" s="1" t="s">
        <v>58</v>
      </c>
      <c r="G412" s="1" t="s">
        <v>70</v>
      </c>
      <c r="H412" s="1">
        <v>1000</v>
      </c>
      <c r="I412" s="1">
        <v>1242.02</v>
      </c>
      <c r="J412" s="1">
        <v>0</v>
      </c>
      <c r="K412" s="1">
        <v>601961</v>
      </c>
      <c r="L412" s="1" t="s">
        <v>42</v>
      </c>
      <c r="M412" s="1" t="s">
        <v>125</v>
      </c>
      <c r="N412" s="1" t="s">
        <v>186</v>
      </c>
      <c r="O412" s="1" t="s">
        <v>127</v>
      </c>
      <c r="P412" s="1" t="s">
        <v>120</v>
      </c>
      <c r="Q412" s="1">
        <v>0</v>
      </c>
      <c r="R412" s="1">
        <v>-28800</v>
      </c>
      <c r="S412" s="2">
        <v>42043</v>
      </c>
      <c r="T412" s="1" t="s">
        <v>47</v>
      </c>
      <c r="U412" s="1" t="s">
        <v>87</v>
      </c>
      <c r="V412" s="1" t="s">
        <v>64</v>
      </c>
      <c r="W412" s="1" t="s">
        <v>100</v>
      </c>
      <c r="X412" s="1" t="s">
        <v>65</v>
      </c>
      <c r="Y412" s="1" t="s">
        <v>123</v>
      </c>
      <c r="Z412" s="1" t="s">
        <v>577</v>
      </c>
      <c r="AA412" s="1">
        <v>17</v>
      </c>
      <c r="AB412" s="1">
        <v>1</v>
      </c>
      <c r="AC412" s="1" t="s">
        <v>54</v>
      </c>
      <c r="AD412" s="1">
        <v>0</v>
      </c>
      <c r="AE412" s="1">
        <v>2</v>
      </c>
      <c r="AF412" s="1" t="s">
        <v>54</v>
      </c>
      <c r="AG412" s="1">
        <v>74900</v>
      </c>
      <c r="AH412" s="1">
        <v>14980</v>
      </c>
      <c r="AI412" s="1">
        <v>7490</v>
      </c>
      <c r="AJ412" s="1">
        <v>52430</v>
      </c>
      <c r="AK412" s="1" t="s">
        <v>198</v>
      </c>
      <c r="AL412" s="1" t="s">
        <v>376</v>
      </c>
      <c r="AM412" s="1">
        <v>2003</v>
      </c>
      <c r="AN412" s="1" t="s">
        <v>83</v>
      </c>
      <c r="AO412">
        <f t="shared" si="12"/>
        <v>0</v>
      </c>
    </row>
    <row r="413" spans="2:41" x14ac:dyDescent="0.25">
      <c r="B413" s="1">
        <v>6</v>
      </c>
      <c r="C413" s="1">
        <v>27</v>
      </c>
      <c r="D413" s="1">
        <v>463727</v>
      </c>
      <c r="E413" s="2">
        <v>33821</v>
      </c>
      <c r="F413" s="1" t="s">
        <v>40</v>
      </c>
      <c r="G413" s="1" t="s">
        <v>41</v>
      </c>
      <c r="H413" s="1">
        <v>500</v>
      </c>
      <c r="I413" s="1">
        <v>1075.71</v>
      </c>
      <c r="J413" s="1">
        <v>0</v>
      </c>
      <c r="K413" s="1">
        <v>604328</v>
      </c>
      <c r="L413" s="1" t="s">
        <v>71</v>
      </c>
      <c r="M413" s="1" t="s">
        <v>132</v>
      </c>
      <c r="N413" s="1" t="s">
        <v>102</v>
      </c>
      <c r="O413" s="1" t="s">
        <v>127</v>
      </c>
      <c r="P413" s="1" t="s">
        <v>86</v>
      </c>
      <c r="Q413" s="1">
        <v>0</v>
      </c>
      <c r="R413" s="1">
        <v>-47400</v>
      </c>
      <c r="S413" s="2">
        <v>42052</v>
      </c>
      <c r="T413" s="1" t="s">
        <v>62</v>
      </c>
      <c r="U413" s="1" t="s">
        <v>63</v>
      </c>
      <c r="V413" s="1" t="s">
        <v>213</v>
      </c>
      <c r="W413" s="1" t="s">
        <v>50</v>
      </c>
      <c r="X413" s="1" t="s">
        <v>114</v>
      </c>
      <c r="Y413" s="1" t="s">
        <v>52</v>
      </c>
      <c r="Z413" s="1" t="s">
        <v>578</v>
      </c>
      <c r="AA413" s="1">
        <v>7</v>
      </c>
      <c r="AB413" s="1">
        <v>1</v>
      </c>
      <c r="AC413" s="1" t="s">
        <v>63</v>
      </c>
      <c r="AD413" s="1">
        <v>0</v>
      </c>
      <c r="AE413" s="1">
        <v>1</v>
      </c>
      <c r="AF413" s="1" t="s">
        <v>54</v>
      </c>
      <c r="AG413" s="1">
        <v>3190</v>
      </c>
      <c r="AH413" s="1">
        <v>580</v>
      </c>
      <c r="AI413" s="1">
        <v>290</v>
      </c>
      <c r="AJ413" s="1">
        <v>2320</v>
      </c>
      <c r="AK413" s="1" t="s">
        <v>55</v>
      </c>
      <c r="AL413" s="1">
        <v>95</v>
      </c>
      <c r="AM413" s="1">
        <v>2015</v>
      </c>
      <c r="AN413" s="1" t="s">
        <v>83</v>
      </c>
      <c r="AO413">
        <f t="shared" si="12"/>
        <v>0</v>
      </c>
    </row>
    <row r="414" spans="2:41" x14ac:dyDescent="0.25">
      <c r="B414" s="1">
        <v>103</v>
      </c>
      <c r="C414" s="1">
        <v>33</v>
      </c>
      <c r="D414" s="1">
        <v>552618</v>
      </c>
      <c r="E414" s="2">
        <v>33991</v>
      </c>
      <c r="F414" s="1" t="s">
        <v>58</v>
      </c>
      <c r="G414" s="1" t="s">
        <v>70</v>
      </c>
      <c r="H414" s="1">
        <v>1000</v>
      </c>
      <c r="I414" s="1">
        <v>969.88</v>
      </c>
      <c r="J414" s="1">
        <v>6000000</v>
      </c>
      <c r="K414" s="1">
        <v>614385</v>
      </c>
      <c r="L414" s="1" t="s">
        <v>42</v>
      </c>
      <c r="M414" s="1" t="s">
        <v>43</v>
      </c>
      <c r="N414" s="1" t="s">
        <v>85</v>
      </c>
      <c r="O414" s="1" t="s">
        <v>265</v>
      </c>
      <c r="P414" s="1" t="s">
        <v>75</v>
      </c>
      <c r="Q414" s="1">
        <v>0</v>
      </c>
      <c r="R414" s="1">
        <v>0</v>
      </c>
      <c r="S414" s="2">
        <v>42025</v>
      </c>
      <c r="T414" s="1" t="s">
        <v>47</v>
      </c>
      <c r="U414" s="1" t="s">
        <v>77</v>
      </c>
      <c r="V414" s="1" t="s">
        <v>64</v>
      </c>
      <c r="W414" s="1" t="s">
        <v>137</v>
      </c>
      <c r="X414" s="1" t="s">
        <v>78</v>
      </c>
      <c r="Y414" s="1" t="s">
        <v>52</v>
      </c>
      <c r="Z414" s="1" t="s">
        <v>579</v>
      </c>
      <c r="AA414" s="1">
        <v>21</v>
      </c>
      <c r="AB414" s="1">
        <v>1</v>
      </c>
      <c r="AC414" s="1" t="s">
        <v>80</v>
      </c>
      <c r="AD414" s="1">
        <v>1</v>
      </c>
      <c r="AE414" s="1">
        <v>0</v>
      </c>
      <c r="AF414" s="1" t="s">
        <v>54</v>
      </c>
      <c r="AG414" s="1">
        <v>76920</v>
      </c>
      <c r="AH414" s="1">
        <v>12820</v>
      </c>
      <c r="AI414" s="1">
        <v>6410</v>
      </c>
      <c r="AJ414" s="1">
        <v>57690</v>
      </c>
      <c r="AK414" s="1" t="s">
        <v>90</v>
      </c>
      <c r="AL414" s="1" t="s">
        <v>246</v>
      </c>
      <c r="AM414" s="1">
        <v>2002</v>
      </c>
      <c r="AN414" s="1" t="s">
        <v>83</v>
      </c>
      <c r="AO414">
        <f t="shared" si="12"/>
        <v>0</v>
      </c>
    </row>
    <row r="415" spans="2:41" x14ac:dyDescent="0.25">
      <c r="B415" s="1">
        <v>369</v>
      </c>
      <c r="C415" s="1">
        <v>53</v>
      </c>
      <c r="D415" s="1">
        <v>936638</v>
      </c>
      <c r="E415" s="2">
        <v>34839</v>
      </c>
      <c r="F415" s="1" t="s">
        <v>40</v>
      </c>
      <c r="G415" s="1" t="s">
        <v>41</v>
      </c>
      <c r="H415" s="1">
        <v>2000</v>
      </c>
      <c r="I415" s="1">
        <v>1459.93</v>
      </c>
      <c r="J415" s="1">
        <v>0</v>
      </c>
      <c r="K415" s="1">
        <v>438584</v>
      </c>
      <c r="L415" s="1" t="s">
        <v>71</v>
      </c>
      <c r="M415" s="1" t="s">
        <v>125</v>
      </c>
      <c r="N415" s="1" t="s">
        <v>118</v>
      </c>
      <c r="O415" s="1" t="s">
        <v>182</v>
      </c>
      <c r="P415" s="1" t="s">
        <v>143</v>
      </c>
      <c r="Q415" s="1">
        <v>0</v>
      </c>
      <c r="R415" s="1">
        <v>0</v>
      </c>
      <c r="S415" s="2">
        <v>42044</v>
      </c>
      <c r="T415" s="1" t="s">
        <v>76</v>
      </c>
      <c r="U415" s="1" t="s">
        <v>87</v>
      </c>
      <c r="V415" s="1" t="s">
        <v>108</v>
      </c>
      <c r="W415" s="1" t="s">
        <v>50</v>
      </c>
      <c r="X415" s="1" t="s">
        <v>114</v>
      </c>
      <c r="Y415" s="1" t="s">
        <v>103</v>
      </c>
      <c r="Z415" s="1" t="s">
        <v>580</v>
      </c>
      <c r="AA415" s="1">
        <v>10</v>
      </c>
      <c r="AB415" s="1">
        <v>2</v>
      </c>
      <c r="AC415" s="1" t="s">
        <v>54</v>
      </c>
      <c r="AD415" s="1">
        <v>1</v>
      </c>
      <c r="AE415" s="1">
        <v>3</v>
      </c>
      <c r="AF415" s="1" t="s">
        <v>80</v>
      </c>
      <c r="AG415" s="1">
        <v>77990</v>
      </c>
      <c r="AH415" s="1">
        <v>7090</v>
      </c>
      <c r="AI415" s="1">
        <v>14180</v>
      </c>
      <c r="AJ415" s="1">
        <v>56720</v>
      </c>
      <c r="AK415" s="1" t="s">
        <v>198</v>
      </c>
      <c r="AL415" s="1" t="s">
        <v>199</v>
      </c>
      <c r="AM415" s="1">
        <v>2012</v>
      </c>
      <c r="AN415" s="1" t="s">
        <v>83</v>
      </c>
      <c r="AO415">
        <f t="shared" si="12"/>
        <v>0</v>
      </c>
    </row>
    <row r="416" spans="2:41" x14ac:dyDescent="0.25">
      <c r="B416" s="1">
        <v>261</v>
      </c>
      <c r="C416" s="1">
        <v>46</v>
      </c>
      <c r="D416" s="1">
        <v>348814</v>
      </c>
      <c r="E416" s="2">
        <v>33871</v>
      </c>
      <c r="F416" s="1" t="s">
        <v>84</v>
      </c>
      <c r="G416" s="1" t="s">
        <v>92</v>
      </c>
      <c r="H416" s="1">
        <v>1000</v>
      </c>
      <c r="I416" s="1">
        <v>1245.6099999999999</v>
      </c>
      <c r="J416" s="1">
        <v>0</v>
      </c>
      <c r="K416" s="1">
        <v>478703</v>
      </c>
      <c r="L416" s="1" t="s">
        <v>42</v>
      </c>
      <c r="M416" s="1" t="s">
        <v>43</v>
      </c>
      <c r="N416" s="1" t="s">
        <v>146</v>
      </c>
      <c r="O416" s="1" t="s">
        <v>107</v>
      </c>
      <c r="P416" s="1" t="s">
        <v>75</v>
      </c>
      <c r="Q416" s="1">
        <v>0</v>
      </c>
      <c r="R416" s="1">
        <v>0</v>
      </c>
      <c r="S416" s="2">
        <v>42047</v>
      </c>
      <c r="T416" s="1" t="s">
        <v>47</v>
      </c>
      <c r="U416" s="1" t="s">
        <v>87</v>
      </c>
      <c r="V416" s="1" t="s">
        <v>108</v>
      </c>
      <c r="W416" s="1" t="s">
        <v>100</v>
      </c>
      <c r="X416" s="1" t="s">
        <v>78</v>
      </c>
      <c r="Y416" s="1" t="s">
        <v>52</v>
      </c>
      <c r="Z416" s="1" t="s">
        <v>581</v>
      </c>
      <c r="AA416" s="1">
        <v>11</v>
      </c>
      <c r="AB416" s="1">
        <v>1</v>
      </c>
      <c r="AC416" s="1" t="s">
        <v>54</v>
      </c>
      <c r="AD416" s="1">
        <v>1</v>
      </c>
      <c r="AE416" s="1">
        <v>0</v>
      </c>
      <c r="AF416" s="1" t="s">
        <v>63</v>
      </c>
      <c r="AG416" s="1">
        <v>59670</v>
      </c>
      <c r="AH416" s="1">
        <v>9180</v>
      </c>
      <c r="AI416" s="1">
        <v>9180</v>
      </c>
      <c r="AJ416" s="1">
        <v>41310</v>
      </c>
      <c r="AK416" s="1" t="s">
        <v>130</v>
      </c>
      <c r="AL416" s="1" t="s">
        <v>173</v>
      </c>
      <c r="AM416" s="1">
        <v>2008</v>
      </c>
      <c r="AN416" s="1" t="s">
        <v>83</v>
      </c>
      <c r="AO416">
        <f t="shared" si="12"/>
        <v>0</v>
      </c>
    </row>
    <row r="417" spans="2:41" x14ac:dyDescent="0.25">
      <c r="B417" s="1">
        <v>159</v>
      </c>
      <c r="C417" s="1">
        <v>33</v>
      </c>
      <c r="D417" s="1">
        <v>944102</v>
      </c>
      <c r="E417" s="2">
        <v>39283</v>
      </c>
      <c r="F417" s="1" t="s">
        <v>58</v>
      </c>
      <c r="G417" s="1" t="s">
        <v>70</v>
      </c>
      <c r="H417" s="1">
        <v>2000</v>
      </c>
      <c r="I417" s="1">
        <v>1462.76</v>
      </c>
      <c r="J417" s="1">
        <v>0</v>
      </c>
      <c r="K417" s="1">
        <v>615683</v>
      </c>
      <c r="L417" s="1" t="s">
        <v>71</v>
      </c>
      <c r="M417" s="1" t="s">
        <v>142</v>
      </c>
      <c r="N417" s="1" t="s">
        <v>44</v>
      </c>
      <c r="O417" s="1" t="s">
        <v>133</v>
      </c>
      <c r="P417" s="1" t="s">
        <v>46</v>
      </c>
      <c r="Q417" s="1">
        <v>69200</v>
      </c>
      <c r="R417" s="1">
        <v>-36900</v>
      </c>
      <c r="S417" s="2">
        <v>42059</v>
      </c>
      <c r="T417" s="1" t="s">
        <v>76</v>
      </c>
      <c r="U417" s="1" t="s">
        <v>77</v>
      </c>
      <c r="V417" s="1" t="s">
        <v>49</v>
      </c>
      <c r="W417" s="1" t="s">
        <v>137</v>
      </c>
      <c r="X417" s="1" t="s">
        <v>78</v>
      </c>
      <c r="Y417" s="1" t="s">
        <v>52</v>
      </c>
      <c r="Z417" s="1" t="s">
        <v>582</v>
      </c>
      <c r="AA417" s="1">
        <v>23</v>
      </c>
      <c r="AB417" s="1">
        <v>3</v>
      </c>
      <c r="AC417" s="1" t="s">
        <v>54</v>
      </c>
      <c r="AD417" s="1">
        <v>2</v>
      </c>
      <c r="AE417" s="1">
        <v>0</v>
      </c>
      <c r="AF417" s="1" t="s">
        <v>80</v>
      </c>
      <c r="AG417" s="1">
        <v>44880</v>
      </c>
      <c r="AH417" s="1">
        <v>8160</v>
      </c>
      <c r="AI417" s="1">
        <v>4080</v>
      </c>
      <c r="AJ417" s="1">
        <v>32640</v>
      </c>
      <c r="AK417" s="1" t="s">
        <v>68</v>
      </c>
      <c r="AL417" s="1" t="s">
        <v>194</v>
      </c>
      <c r="AM417" s="1">
        <v>2004</v>
      </c>
      <c r="AN417" s="1" t="s">
        <v>57</v>
      </c>
      <c r="AO417">
        <f t="shared" si="12"/>
        <v>0</v>
      </c>
    </row>
    <row r="418" spans="2:41" x14ac:dyDescent="0.25">
      <c r="B418" s="1">
        <v>344</v>
      </c>
      <c r="C418" s="1">
        <v>51</v>
      </c>
      <c r="D418" s="1">
        <v>689901</v>
      </c>
      <c r="E418" s="2">
        <v>33722</v>
      </c>
      <c r="F418" s="1" t="s">
        <v>58</v>
      </c>
      <c r="G418" s="1" t="s">
        <v>70</v>
      </c>
      <c r="H418" s="1">
        <v>2000</v>
      </c>
      <c r="I418" s="1">
        <v>1398.46</v>
      </c>
      <c r="J418" s="1">
        <v>0</v>
      </c>
      <c r="K418" s="1">
        <v>455672</v>
      </c>
      <c r="L418" s="1" t="s">
        <v>42</v>
      </c>
      <c r="M418" s="1" t="s">
        <v>93</v>
      </c>
      <c r="N418" s="1" t="s">
        <v>73</v>
      </c>
      <c r="O418" s="1" t="s">
        <v>133</v>
      </c>
      <c r="P418" s="1" t="s">
        <v>61</v>
      </c>
      <c r="Q418" s="1">
        <v>0</v>
      </c>
      <c r="R418" s="1">
        <v>0</v>
      </c>
      <c r="S418" s="2">
        <v>42037</v>
      </c>
      <c r="T418" s="1" t="s">
        <v>47</v>
      </c>
      <c r="U418" s="1" t="s">
        <v>48</v>
      </c>
      <c r="V418" s="1" t="s">
        <v>64</v>
      </c>
      <c r="W418" s="1" t="s">
        <v>137</v>
      </c>
      <c r="X418" s="1" t="s">
        <v>122</v>
      </c>
      <c r="Y418" s="1" t="s">
        <v>128</v>
      </c>
      <c r="Z418" s="1" t="s">
        <v>583</v>
      </c>
      <c r="AA418" s="1">
        <v>14</v>
      </c>
      <c r="AB418" s="1">
        <v>1</v>
      </c>
      <c r="AC418" s="1" t="s">
        <v>63</v>
      </c>
      <c r="AD418" s="1">
        <v>0</v>
      </c>
      <c r="AE418" s="1">
        <v>2</v>
      </c>
      <c r="AF418" s="1" t="s">
        <v>80</v>
      </c>
      <c r="AG418" s="1">
        <v>82830</v>
      </c>
      <c r="AH418" s="1">
        <v>7530</v>
      </c>
      <c r="AI418" s="1">
        <v>15060</v>
      </c>
      <c r="AJ418" s="1">
        <v>60240</v>
      </c>
      <c r="AK418" s="1" t="s">
        <v>110</v>
      </c>
      <c r="AL418" s="1" t="s">
        <v>111</v>
      </c>
      <c r="AM418" s="1">
        <v>2004</v>
      </c>
      <c r="AN418" s="1" t="s">
        <v>83</v>
      </c>
      <c r="AO418">
        <f t="shared" si="12"/>
        <v>0</v>
      </c>
    </row>
    <row r="419" spans="2:41" x14ac:dyDescent="0.25">
      <c r="B419" s="1">
        <v>437</v>
      </c>
      <c r="C419" s="1">
        <v>60</v>
      </c>
      <c r="D419" s="1">
        <v>901083</v>
      </c>
      <c r="E419" s="2">
        <v>35814</v>
      </c>
      <c r="F419" s="1" t="s">
        <v>40</v>
      </c>
      <c r="G419" s="1" t="s">
        <v>92</v>
      </c>
      <c r="H419" s="1">
        <v>1000</v>
      </c>
      <c r="I419" s="1">
        <v>1269.6400000000001</v>
      </c>
      <c r="J419" s="1">
        <v>0</v>
      </c>
      <c r="K419" s="1">
        <v>602942</v>
      </c>
      <c r="L419" s="1" t="s">
        <v>71</v>
      </c>
      <c r="M419" s="1" t="s">
        <v>142</v>
      </c>
      <c r="N419" s="1" t="s">
        <v>85</v>
      </c>
      <c r="O419" s="1" t="s">
        <v>243</v>
      </c>
      <c r="P419" s="1" t="s">
        <v>86</v>
      </c>
      <c r="Q419" s="1">
        <v>48800</v>
      </c>
      <c r="R419" s="1">
        <v>0</v>
      </c>
      <c r="S419" s="2">
        <v>42049</v>
      </c>
      <c r="T419" s="1" t="s">
        <v>47</v>
      </c>
      <c r="U419" s="1" t="s">
        <v>87</v>
      </c>
      <c r="V419" s="1" t="s">
        <v>64</v>
      </c>
      <c r="W419" s="1" t="s">
        <v>121</v>
      </c>
      <c r="X419" s="1" t="s">
        <v>51</v>
      </c>
      <c r="Y419" s="1" t="s">
        <v>66</v>
      </c>
      <c r="Z419" s="1" t="s">
        <v>584</v>
      </c>
      <c r="AA419" s="1">
        <v>10</v>
      </c>
      <c r="AB419" s="1">
        <v>1</v>
      </c>
      <c r="AC419" s="1" t="s">
        <v>80</v>
      </c>
      <c r="AD419" s="1">
        <v>1</v>
      </c>
      <c r="AE419" s="1">
        <v>3</v>
      </c>
      <c r="AF419" s="1" t="s">
        <v>80</v>
      </c>
      <c r="AG419" s="1">
        <v>84480</v>
      </c>
      <c r="AH419" s="1">
        <v>7680</v>
      </c>
      <c r="AI419" s="1">
        <v>15360</v>
      </c>
      <c r="AJ419" s="1">
        <v>61440</v>
      </c>
      <c r="AK419" s="1" t="s">
        <v>90</v>
      </c>
      <c r="AL419" s="1" t="s">
        <v>224</v>
      </c>
      <c r="AM419" s="1">
        <v>2012</v>
      </c>
      <c r="AN419" s="1" t="s">
        <v>57</v>
      </c>
      <c r="AO419">
        <f t="shared" si="12"/>
        <v>0</v>
      </c>
    </row>
    <row r="420" spans="2:41" x14ac:dyDescent="0.25">
      <c r="B420" s="1">
        <v>65</v>
      </c>
      <c r="C420" s="1">
        <v>30</v>
      </c>
      <c r="D420" s="1">
        <v>396224</v>
      </c>
      <c r="E420" s="2">
        <v>40064</v>
      </c>
      <c r="F420" s="1" t="s">
        <v>58</v>
      </c>
      <c r="G420" s="1" t="s">
        <v>70</v>
      </c>
      <c r="H420" s="1">
        <v>500</v>
      </c>
      <c r="I420" s="1">
        <v>1455.65</v>
      </c>
      <c r="J420" s="1">
        <v>4000000</v>
      </c>
      <c r="K420" s="1">
        <v>616706</v>
      </c>
      <c r="L420" s="1" t="s">
        <v>71</v>
      </c>
      <c r="M420" s="1" t="s">
        <v>142</v>
      </c>
      <c r="N420" s="1" t="s">
        <v>146</v>
      </c>
      <c r="O420" s="1" t="s">
        <v>133</v>
      </c>
      <c r="P420" s="1" t="s">
        <v>120</v>
      </c>
      <c r="Q420" s="1">
        <v>0</v>
      </c>
      <c r="R420" s="1">
        <v>-66300</v>
      </c>
      <c r="S420" s="2">
        <v>42050</v>
      </c>
      <c r="T420" s="1" t="s">
        <v>76</v>
      </c>
      <c r="U420" s="1" t="s">
        <v>48</v>
      </c>
      <c r="V420" s="1" t="s">
        <v>108</v>
      </c>
      <c r="W420" s="1" t="s">
        <v>100</v>
      </c>
      <c r="X420" s="1" t="s">
        <v>114</v>
      </c>
      <c r="Y420" s="1" t="s">
        <v>123</v>
      </c>
      <c r="Z420" s="1" t="s">
        <v>585</v>
      </c>
      <c r="AA420" s="1">
        <v>6</v>
      </c>
      <c r="AB420" s="1">
        <v>3</v>
      </c>
      <c r="AC420" s="1" t="s">
        <v>63</v>
      </c>
      <c r="AD420" s="1">
        <v>2</v>
      </c>
      <c r="AE420" s="1">
        <v>3</v>
      </c>
      <c r="AF420" s="1" t="s">
        <v>80</v>
      </c>
      <c r="AG420" s="1">
        <v>79800</v>
      </c>
      <c r="AH420" s="1">
        <v>15960</v>
      </c>
      <c r="AI420" s="1">
        <v>7980</v>
      </c>
      <c r="AJ420" s="1">
        <v>55860</v>
      </c>
      <c r="AK420" s="1" t="s">
        <v>210</v>
      </c>
      <c r="AL420" s="1" t="s">
        <v>211</v>
      </c>
      <c r="AM420" s="1">
        <v>1999</v>
      </c>
      <c r="AN420" s="1" t="s">
        <v>83</v>
      </c>
      <c r="AO420">
        <f t="shared" si="12"/>
        <v>0</v>
      </c>
    </row>
    <row r="421" spans="2:41" x14ac:dyDescent="0.25">
      <c r="B421" s="1">
        <v>280</v>
      </c>
      <c r="C421" s="1">
        <v>41</v>
      </c>
      <c r="D421" s="1">
        <v>682178</v>
      </c>
      <c r="E421" s="2">
        <v>34686</v>
      </c>
      <c r="F421" s="1" t="s">
        <v>40</v>
      </c>
      <c r="G421" s="1" t="s">
        <v>92</v>
      </c>
      <c r="H421" s="1">
        <v>2000</v>
      </c>
      <c r="I421" s="1">
        <v>1140.31</v>
      </c>
      <c r="J421" s="1">
        <v>0</v>
      </c>
      <c r="K421" s="1">
        <v>473243</v>
      </c>
      <c r="L421" s="1" t="s">
        <v>42</v>
      </c>
      <c r="M421" s="1" t="s">
        <v>43</v>
      </c>
      <c r="N421" s="1" t="s">
        <v>186</v>
      </c>
      <c r="O421" s="1" t="s">
        <v>265</v>
      </c>
      <c r="P421" s="1" t="s">
        <v>46</v>
      </c>
      <c r="Q421" s="1">
        <v>29300</v>
      </c>
      <c r="R421" s="1">
        <v>-64700</v>
      </c>
      <c r="S421" s="2">
        <v>42063</v>
      </c>
      <c r="T421" s="1" t="s">
        <v>76</v>
      </c>
      <c r="U421" s="1" t="s">
        <v>77</v>
      </c>
      <c r="V421" s="1" t="s">
        <v>64</v>
      </c>
      <c r="W421" s="1" t="s">
        <v>50</v>
      </c>
      <c r="X421" s="1" t="s">
        <v>114</v>
      </c>
      <c r="Y421" s="1" t="s">
        <v>88</v>
      </c>
      <c r="Z421" s="1" t="s">
        <v>586</v>
      </c>
      <c r="AA421" s="1">
        <v>10</v>
      </c>
      <c r="AB421" s="1">
        <v>3</v>
      </c>
      <c r="AC421" s="1" t="s">
        <v>63</v>
      </c>
      <c r="AD421" s="1">
        <v>0</v>
      </c>
      <c r="AE421" s="1">
        <v>3</v>
      </c>
      <c r="AF421" s="1" t="s">
        <v>54</v>
      </c>
      <c r="AG421" s="1">
        <v>53020</v>
      </c>
      <c r="AH421" s="1">
        <v>9640</v>
      </c>
      <c r="AI421" s="1">
        <v>9640</v>
      </c>
      <c r="AJ421" s="1">
        <v>33740</v>
      </c>
      <c r="AK421" s="1" t="s">
        <v>116</v>
      </c>
      <c r="AL421" s="1" t="s">
        <v>184</v>
      </c>
      <c r="AM421" s="1">
        <v>1999</v>
      </c>
      <c r="AN421" s="1" t="s">
        <v>83</v>
      </c>
      <c r="AO421">
        <f t="shared" si="12"/>
        <v>0</v>
      </c>
    </row>
    <row r="422" spans="2:41" x14ac:dyDescent="0.25">
      <c r="B422" s="1">
        <v>269</v>
      </c>
      <c r="C422" s="1">
        <v>45</v>
      </c>
      <c r="D422" s="1">
        <v>596298</v>
      </c>
      <c r="E422" s="2">
        <v>35300</v>
      </c>
      <c r="F422" s="1" t="s">
        <v>58</v>
      </c>
      <c r="G422" s="1" t="s">
        <v>92</v>
      </c>
      <c r="H422" s="1">
        <v>500</v>
      </c>
      <c r="I422" s="1">
        <v>1330.46</v>
      </c>
      <c r="J422" s="1">
        <v>0</v>
      </c>
      <c r="K422" s="1">
        <v>435552</v>
      </c>
      <c r="L422" s="1" t="s">
        <v>71</v>
      </c>
      <c r="M422" s="1" t="s">
        <v>132</v>
      </c>
      <c r="N422" s="1" t="s">
        <v>59</v>
      </c>
      <c r="O422" s="1" t="s">
        <v>45</v>
      </c>
      <c r="P422" s="1" t="s">
        <v>120</v>
      </c>
      <c r="Q422" s="1">
        <v>54800</v>
      </c>
      <c r="R422" s="1">
        <v>-64100</v>
      </c>
      <c r="S422" s="2">
        <v>42022</v>
      </c>
      <c r="T422" s="1" t="s">
        <v>76</v>
      </c>
      <c r="U422" s="1" t="s">
        <v>48</v>
      </c>
      <c r="V422" s="1" t="s">
        <v>108</v>
      </c>
      <c r="W422" s="1" t="s">
        <v>50</v>
      </c>
      <c r="X422" s="1" t="s">
        <v>65</v>
      </c>
      <c r="Y422" s="1" t="s">
        <v>123</v>
      </c>
      <c r="Z422" s="1" t="s">
        <v>587</v>
      </c>
      <c r="AA422" s="1">
        <v>5</v>
      </c>
      <c r="AB422" s="1">
        <v>3</v>
      </c>
      <c r="AC422" s="1" t="s">
        <v>63</v>
      </c>
      <c r="AD422" s="1">
        <v>0</v>
      </c>
      <c r="AE422" s="1">
        <v>0</v>
      </c>
      <c r="AF422" s="1" t="s">
        <v>80</v>
      </c>
      <c r="AG422" s="1">
        <v>24200</v>
      </c>
      <c r="AH422" s="1">
        <v>2200</v>
      </c>
      <c r="AI422" s="1">
        <v>4400</v>
      </c>
      <c r="AJ422" s="1">
        <v>17600</v>
      </c>
      <c r="AK422" s="1" t="s">
        <v>154</v>
      </c>
      <c r="AL422" s="1" t="s">
        <v>168</v>
      </c>
      <c r="AM422" s="1">
        <v>2008</v>
      </c>
      <c r="AN422" s="1" t="s">
        <v>83</v>
      </c>
      <c r="AO422">
        <f t="shared" si="12"/>
        <v>0</v>
      </c>
    </row>
    <row r="423" spans="2:41" x14ac:dyDescent="0.25">
      <c r="B423" s="1">
        <v>275</v>
      </c>
      <c r="C423" s="1">
        <v>40</v>
      </c>
      <c r="D423" s="1">
        <v>253005</v>
      </c>
      <c r="E423" s="2">
        <v>33562</v>
      </c>
      <c r="F423" s="1" t="s">
        <v>40</v>
      </c>
      <c r="G423" s="1" t="s">
        <v>41</v>
      </c>
      <c r="H423" s="1">
        <v>2000</v>
      </c>
      <c r="I423" s="1">
        <v>1190.5999999999999</v>
      </c>
      <c r="J423" s="1">
        <v>0</v>
      </c>
      <c r="K423" s="1">
        <v>434206</v>
      </c>
      <c r="L423" s="1" t="s">
        <v>42</v>
      </c>
      <c r="M423" s="1" t="s">
        <v>125</v>
      </c>
      <c r="N423" s="1" t="s">
        <v>126</v>
      </c>
      <c r="O423" s="1" t="s">
        <v>119</v>
      </c>
      <c r="P423" s="1" t="s">
        <v>86</v>
      </c>
      <c r="Q423" s="1">
        <v>0</v>
      </c>
      <c r="R423" s="1">
        <v>-45300</v>
      </c>
      <c r="S423" s="2">
        <v>42010</v>
      </c>
      <c r="T423" s="1" t="s">
        <v>47</v>
      </c>
      <c r="U423" s="1" t="s">
        <v>77</v>
      </c>
      <c r="V423" s="1" t="s">
        <v>64</v>
      </c>
      <c r="W423" s="1" t="s">
        <v>100</v>
      </c>
      <c r="X423" s="1" t="s">
        <v>40</v>
      </c>
      <c r="Y423" s="1" t="s">
        <v>66</v>
      </c>
      <c r="Z423" s="1" t="s">
        <v>588</v>
      </c>
      <c r="AA423" s="1">
        <v>17</v>
      </c>
      <c r="AB423" s="1">
        <v>1</v>
      </c>
      <c r="AC423" s="1" t="s">
        <v>63</v>
      </c>
      <c r="AD423" s="1">
        <v>1</v>
      </c>
      <c r="AE423" s="1">
        <v>3</v>
      </c>
      <c r="AF423" s="1" t="s">
        <v>54</v>
      </c>
      <c r="AG423" s="1">
        <v>43230</v>
      </c>
      <c r="AH423" s="1">
        <v>7860</v>
      </c>
      <c r="AI423" s="1">
        <v>7860</v>
      </c>
      <c r="AJ423" s="1">
        <v>27510</v>
      </c>
      <c r="AK423" s="1" t="s">
        <v>90</v>
      </c>
      <c r="AL423" s="1" t="s">
        <v>224</v>
      </c>
      <c r="AM423" s="1">
        <v>2001</v>
      </c>
      <c r="AN423" s="1" t="s">
        <v>83</v>
      </c>
      <c r="AO423">
        <f t="shared" si="12"/>
        <v>0</v>
      </c>
    </row>
    <row r="424" spans="2:41" x14ac:dyDescent="0.25">
      <c r="B424" s="1">
        <v>265</v>
      </c>
      <c r="C424" s="1">
        <v>45</v>
      </c>
      <c r="D424" s="1">
        <v>985924</v>
      </c>
      <c r="E424" s="2">
        <v>36096</v>
      </c>
      <c r="F424" s="1" t="s">
        <v>40</v>
      </c>
      <c r="G424" s="1" t="s">
        <v>41</v>
      </c>
      <c r="H424" s="1">
        <v>500</v>
      </c>
      <c r="I424" s="1">
        <v>972.5</v>
      </c>
      <c r="J424" s="1">
        <v>0</v>
      </c>
      <c r="K424" s="1">
        <v>469895</v>
      </c>
      <c r="L424" s="1" t="s">
        <v>71</v>
      </c>
      <c r="M424" s="1" t="s">
        <v>142</v>
      </c>
      <c r="N424" s="1" t="s">
        <v>126</v>
      </c>
      <c r="O424" s="1" t="s">
        <v>243</v>
      </c>
      <c r="P424" s="1" t="s">
        <v>86</v>
      </c>
      <c r="Q424" s="1">
        <v>0</v>
      </c>
      <c r="R424" s="1">
        <v>0</v>
      </c>
      <c r="S424" s="2">
        <v>42023</v>
      </c>
      <c r="T424" s="1" t="s">
        <v>62</v>
      </c>
      <c r="U424" s="1" t="s">
        <v>63</v>
      </c>
      <c r="V424" s="1" t="s">
        <v>213</v>
      </c>
      <c r="W424" s="1" t="s">
        <v>94</v>
      </c>
      <c r="X424" s="1" t="s">
        <v>122</v>
      </c>
      <c r="Y424" s="1" t="s">
        <v>103</v>
      </c>
      <c r="Z424" s="1" t="s">
        <v>589</v>
      </c>
      <c r="AA424" s="1">
        <v>3</v>
      </c>
      <c r="AB424" s="1">
        <v>1</v>
      </c>
      <c r="AC424" s="1" t="s">
        <v>80</v>
      </c>
      <c r="AD424" s="1">
        <v>2</v>
      </c>
      <c r="AE424" s="1">
        <v>3</v>
      </c>
      <c r="AF424" s="1" t="s">
        <v>80</v>
      </c>
      <c r="AG424" s="1">
        <v>3190</v>
      </c>
      <c r="AH424" s="1">
        <v>290</v>
      </c>
      <c r="AI424" s="1">
        <v>580</v>
      </c>
      <c r="AJ424" s="1">
        <v>2320</v>
      </c>
      <c r="AK424" s="1" t="s">
        <v>130</v>
      </c>
      <c r="AL424" s="1" t="s">
        <v>173</v>
      </c>
      <c r="AM424" s="1">
        <v>1995</v>
      </c>
      <c r="AN424" s="1" t="s">
        <v>83</v>
      </c>
      <c r="AO424">
        <f t="shared" si="12"/>
        <v>0</v>
      </c>
    </row>
    <row r="425" spans="2:41" x14ac:dyDescent="0.25">
      <c r="B425" s="1">
        <v>283</v>
      </c>
      <c r="C425" s="1">
        <v>43</v>
      </c>
      <c r="D425" s="1">
        <v>631565</v>
      </c>
      <c r="E425" s="2">
        <v>35625</v>
      </c>
      <c r="F425" s="1" t="s">
        <v>58</v>
      </c>
      <c r="G425" s="1" t="s">
        <v>70</v>
      </c>
      <c r="H425" s="1">
        <v>2000</v>
      </c>
      <c r="I425" s="1">
        <v>1161.9100000000001</v>
      </c>
      <c r="J425" s="1">
        <v>0</v>
      </c>
      <c r="K425" s="1">
        <v>457722</v>
      </c>
      <c r="L425" s="1" t="s">
        <v>71</v>
      </c>
      <c r="M425" s="1" t="s">
        <v>93</v>
      </c>
      <c r="N425" s="1" t="s">
        <v>186</v>
      </c>
      <c r="O425" s="1" t="s">
        <v>174</v>
      </c>
      <c r="P425" s="1" t="s">
        <v>143</v>
      </c>
      <c r="Q425" s="1">
        <v>0</v>
      </c>
      <c r="R425" s="1">
        <v>-50400</v>
      </c>
      <c r="S425" s="2">
        <v>42021</v>
      </c>
      <c r="T425" s="1" t="s">
        <v>139</v>
      </c>
      <c r="U425" s="1" t="s">
        <v>63</v>
      </c>
      <c r="V425" s="1" t="s">
        <v>64</v>
      </c>
      <c r="W425" s="1" t="s">
        <v>94</v>
      </c>
      <c r="X425" s="1" t="s">
        <v>114</v>
      </c>
      <c r="Y425" s="1" t="s">
        <v>157</v>
      </c>
      <c r="Z425" s="1" t="s">
        <v>590</v>
      </c>
      <c r="AA425" s="1">
        <v>9</v>
      </c>
      <c r="AB425" s="1">
        <v>1</v>
      </c>
      <c r="AC425" s="1" t="s">
        <v>63</v>
      </c>
      <c r="AD425" s="1">
        <v>0</v>
      </c>
      <c r="AE425" s="1">
        <v>3</v>
      </c>
      <c r="AF425" s="1" t="s">
        <v>80</v>
      </c>
      <c r="AG425" s="1">
        <v>5850</v>
      </c>
      <c r="AH425" s="1">
        <v>1300</v>
      </c>
      <c r="AI425" s="1">
        <v>650</v>
      </c>
      <c r="AJ425" s="1">
        <v>3900</v>
      </c>
      <c r="AK425" s="1" t="s">
        <v>188</v>
      </c>
      <c r="AL425" s="1" t="s">
        <v>202</v>
      </c>
      <c r="AM425" s="1">
        <v>2006</v>
      </c>
      <c r="AN425" s="1" t="s">
        <v>83</v>
      </c>
      <c r="AO425">
        <f t="shared" si="12"/>
        <v>0</v>
      </c>
    </row>
    <row r="426" spans="2:41" x14ac:dyDescent="0.25">
      <c r="B426" s="1">
        <v>84</v>
      </c>
      <c r="C426" s="1">
        <v>29</v>
      </c>
      <c r="D426" s="1">
        <v>630998</v>
      </c>
      <c r="E426" s="2">
        <v>37720</v>
      </c>
      <c r="F426" s="1" t="s">
        <v>40</v>
      </c>
      <c r="G426" s="1" t="s">
        <v>41</v>
      </c>
      <c r="H426" s="1">
        <v>1000</v>
      </c>
      <c r="I426" s="1">
        <v>1117.17</v>
      </c>
      <c r="J426" s="1">
        <v>0</v>
      </c>
      <c r="K426" s="1">
        <v>473645</v>
      </c>
      <c r="L426" s="1" t="s">
        <v>71</v>
      </c>
      <c r="M426" s="1" t="s">
        <v>132</v>
      </c>
      <c r="N426" s="1" t="s">
        <v>59</v>
      </c>
      <c r="O426" s="1" t="s">
        <v>182</v>
      </c>
      <c r="P426" s="1" t="s">
        <v>143</v>
      </c>
      <c r="Q426" s="1">
        <v>0</v>
      </c>
      <c r="R426" s="1">
        <v>-29900</v>
      </c>
      <c r="S426" s="2">
        <v>42047</v>
      </c>
      <c r="T426" s="1" t="s">
        <v>139</v>
      </c>
      <c r="U426" s="1" t="s">
        <v>63</v>
      </c>
      <c r="V426" s="1" t="s">
        <v>213</v>
      </c>
      <c r="W426" s="1" t="s">
        <v>50</v>
      </c>
      <c r="X426" s="1" t="s">
        <v>51</v>
      </c>
      <c r="Y426" s="1" t="s">
        <v>88</v>
      </c>
      <c r="Z426" s="1" t="s">
        <v>591</v>
      </c>
      <c r="AA426" s="1">
        <v>6</v>
      </c>
      <c r="AB426" s="1">
        <v>1</v>
      </c>
      <c r="AC426" s="1" t="s">
        <v>54</v>
      </c>
      <c r="AD426" s="1">
        <v>2</v>
      </c>
      <c r="AE426" s="1">
        <v>0</v>
      </c>
      <c r="AF426" s="1" t="s">
        <v>54</v>
      </c>
      <c r="AG426" s="1">
        <v>6820</v>
      </c>
      <c r="AH426" s="1">
        <v>620</v>
      </c>
      <c r="AI426" s="1">
        <v>1240</v>
      </c>
      <c r="AJ426" s="1">
        <v>4960</v>
      </c>
      <c r="AK426" s="1" t="s">
        <v>188</v>
      </c>
      <c r="AL426" s="1" t="s">
        <v>189</v>
      </c>
      <c r="AM426" s="1">
        <v>2005</v>
      </c>
      <c r="AN426" s="1" t="s">
        <v>83</v>
      </c>
      <c r="AO426">
        <f t="shared" si="12"/>
        <v>0</v>
      </c>
    </row>
    <row r="427" spans="2:41" x14ac:dyDescent="0.25">
      <c r="B427" s="1">
        <v>247</v>
      </c>
      <c r="C427" s="1">
        <v>44</v>
      </c>
      <c r="D427" s="1">
        <v>926665</v>
      </c>
      <c r="E427" s="2">
        <v>33638</v>
      </c>
      <c r="F427" s="1" t="s">
        <v>40</v>
      </c>
      <c r="G427" s="1" t="s">
        <v>41</v>
      </c>
      <c r="H427" s="1">
        <v>2000</v>
      </c>
      <c r="I427" s="1">
        <v>1101.51</v>
      </c>
      <c r="J427" s="1">
        <v>0</v>
      </c>
      <c r="K427" s="1">
        <v>619108</v>
      </c>
      <c r="L427" s="1" t="s">
        <v>71</v>
      </c>
      <c r="M427" s="1" t="s">
        <v>142</v>
      </c>
      <c r="N427" s="1" t="s">
        <v>190</v>
      </c>
      <c r="O427" s="1" t="s">
        <v>119</v>
      </c>
      <c r="P427" s="1" t="s">
        <v>143</v>
      </c>
      <c r="Q427" s="1">
        <v>64000</v>
      </c>
      <c r="R427" s="1">
        <v>0</v>
      </c>
      <c r="S427" s="2">
        <v>42046</v>
      </c>
      <c r="T427" s="1" t="s">
        <v>76</v>
      </c>
      <c r="U427" s="1" t="s">
        <v>87</v>
      </c>
      <c r="V427" s="1" t="s">
        <v>64</v>
      </c>
      <c r="W427" s="1" t="s">
        <v>100</v>
      </c>
      <c r="X427" s="1" t="s">
        <v>78</v>
      </c>
      <c r="Y427" s="1" t="s">
        <v>66</v>
      </c>
      <c r="Z427" s="1" t="s">
        <v>592</v>
      </c>
      <c r="AA427" s="1">
        <v>22</v>
      </c>
      <c r="AB427" s="1">
        <v>3</v>
      </c>
      <c r="AC427" s="1" t="s">
        <v>80</v>
      </c>
      <c r="AD427" s="1">
        <v>2</v>
      </c>
      <c r="AE427" s="1">
        <v>2</v>
      </c>
      <c r="AF427" s="1" t="s">
        <v>80</v>
      </c>
      <c r="AG427" s="1">
        <v>69480</v>
      </c>
      <c r="AH427" s="1">
        <v>11580</v>
      </c>
      <c r="AI427" s="1">
        <v>11580</v>
      </c>
      <c r="AJ427" s="1">
        <v>46320</v>
      </c>
      <c r="AK427" s="1" t="s">
        <v>90</v>
      </c>
      <c r="AL427" s="1" t="s">
        <v>91</v>
      </c>
      <c r="AM427" s="1">
        <v>2008</v>
      </c>
      <c r="AN427" s="1" t="s">
        <v>83</v>
      </c>
      <c r="AO427">
        <f t="shared" si="12"/>
        <v>0</v>
      </c>
    </row>
    <row r="428" spans="2:41" x14ac:dyDescent="0.25">
      <c r="B428" s="1">
        <v>56</v>
      </c>
      <c r="C428" s="1">
        <v>29</v>
      </c>
      <c r="D428" s="1">
        <v>302669</v>
      </c>
      <c r="E428" s="2">
        <v>38897</v>
      </c>
      <c r="F428" s="1" t="s">
        <v>84</v>
      </c>
      <c r="G428" s="1" t="s">
        <v>70</v>
      </c>
      <c r="H428" s="1">
        <v>1000</v>
      </c>
      <c r="I428" s="1">
        <v>1523.17</v>
      </c>
      <c r="J428" s="1">
        <v>0</v>
      </c>
      <c r="K428" s="1">
        <v>610479</v>
      </c>
      <c r="L428" s="1" t="s">
        <v>42</v>
      </c>
      <c r="M428" s="1" t="s">
        <v>125</v>
      </c>
      <c r="N428" s="1" t="s">
        <v>102</v>
      </c>
      <c r="O428" s="1" t="s">
        <v>147</v>
      </c>
      <c r="P428" s="1" t="s">
        <v>75</v>
      </c>
      <c r="Q428" s="1">
        <v>0</v>
      </c>
      <c r="R428" s="1">
        <v>0</v>
      </c>
      <c r="S428" s="2">
        <v>42056</v>
      </c>
      <c r="T428" s="1" t="s">
        <v>76</v>
      </c>
      <c r="U428" s="1" t="s">
        <v>87</v>
      </c>
      <c r="V428" s="1" t="s">
        <v>49</v>
      </c>
      <c r="W428" s="1" t="s">
        <v>100</v>
      </c>
      <c r="X428" s="1" t="s">
        <v>176</v>
      </c>
      <c r="Y428" s="1" t="s">
        <v>128</v>
      </c>
      <c r="Z428" s="1" t="s">
        <v>593</v>
      </c>
      <c r="AA428" s="1">
        <v>10</v>
      </c>
      <c r="AB428" s="1">
        <v>3</v>
      </c>
      <c r="AC428" s="1" t="s">
        <v>63</v>
      </c>
      <c r="AD428" s="1">
        <v>1</v>
      </c>
      <c r="AE428" s="1">
        <v>2</v>
      </c>
      <c r="AF428" s="1" t="s">
        <v>54</v>
      </c>
      <c r="AG428" s="1">
        <v>94560</v>
      </c>
      <c r="AH428" s="1">
        <v>7880</v>
      </c>
      <c r="AI428" s="1">
        <v>15760</v>
      </c>
      <c r="AJ428" s="1">
        <v>70920</v>
      </c>
      <c r="AK428" s="1" t="s">
        <v>198</v>
      </c>
      <c r="AL428" s="1" t="s">
        <v>376</v>
      </c>
      <c r="AM428" s="1">
        <v>1995</v>
      </c>
      <c r="AN428" s="1" t="s">
        <v>83</v>
      </c>
      <c r="AO428">
        <f t="shared" si="12"/>
        <v>0</v>
      </c>
    </row>
    <row r="429" spans="2:41" x14ac:dyDescent="0.25">
      <c r="B429" s="1">
        <v>210</v>
      </c>
      <c r="C429" s="1">
        <v>39</v>
      </c>
      <c r="D429" s="1">
        <v>620020</v>
      </c>
      <c r="E429" s="2">
        <v>35602</v>
      </c>
      <c r="F429" s="1" t="s">
        <v>40</v>
      </c>
      <c r="G429" s="1" t="s">
        <v>92</v>
      </c>
      <c r="H429" s="1">
        <v>1000</v>
      </c>
      <c r="I429" s="1">
        <v>984.45</v>
      </c>
      <c r="J429" s="1">
        <v>0</v>
      </c>
      <c r="K429" s="1">
        <v>474998</v>
      </c>
      <c r="L429" s="1" t="s">
        <v>42</v>
      </c>
      <c r="M429" s="1" t="s">
        <v>93</v>
      </c>
      <c r="N429" s="1" t="s">
        <v>85</v>
      </c>
      <c r="O429" s="1" t="s">
        <v>166</v>
      </c>
      <c r="P429" s="1" t="s">
        <v>86</v>
      </c>
      <c r="Q429" s="1">
        <v>0</v>
      </c>
      <c r="R429" s="1">
        <v>0</v>
      </c>
      <c r="S429" s="2">
        <v>42006</v>
      </c>
      <c r="T429" s="1" t="s">
        <v>62</v>
      </c>
      <c r="U429" s="1" t="s">
        <v>63</v>
      </c>
      <c r="V429" s="1" t="s">
        <v>64</v>
      </c>
      <c r="W429" s="1" t="s">
        <v>94</v>
      </c>
      <c r="X429" s="1" t="s">
        <v>122</v>
      </c>
      <c r="Y429" s="1" t="s">
        <v>66</v>
      </c>
      <c r="Z429" s="1" t="s">
        <v>594</v>
      </c>
      <c r="AA429" s="1">
        <v>4</v>
      </c>
      <c r="AB429" s="1">
        <v>1</v>
      </c>
      <c r="AC429" s="1" t="s">
        <v>54</v>
      </c>
      <c r="AD429" s="1">
        <v>1</v>
      </c>
      <c r="AE429" s="1">
        <v>2</v>
      </c>
      <c r="AF429" s="1" t="s">
        <v>63</v>
      </c>
      <c r="AG429" s="1">
        <v>7800</v>
      </c>
      <c r="AH429" s="1">
        <v>780</v>
      </c>
      <c r="AI429" s="1">
        <v>780</v>
      </c>
      <c r="AJ429" s="1">
        <v>6240</v>
      </c>
      <c r="AK429" s="1" t="s">
        <v>81</v>
      </c>
      <c r="AL429" s="1" t="s">
        <v>82</v>
      </c>
      <c r="AM429" s="1">
        <v>1997</v>
      </c>
      <c r="AN429" s="1" t="s">
        <v>83</v>
      </c>
      <c r="AO429">
        <f t="shared" si="12"/>
        <v>0</v>
      </c>
    </row>
    <row r="430" spans="2:41" x14ac:dyDescent="0.25">
      <c r="B430" s="1">
        <v>108</v>
      </c>
      <c r="C430" s="1">
        <v>32</v>
      </c>
      <c r="D430" s="1">
        <v>439828</v>
      </c>
      <c r="E430" s="2">
        <v>38967</v>
      </c>
      <c r="F430" s="1" t="s">
        <v>40</v>
      </c>
      <c r="G430" s="1" t="s">
        <v>92</v>
      </c>
      <c r="H430" s="1">
        <v>2000</v>
      </c>
      <c r="I430" s="1">
        <v>1257</v>
      </c>
      <c r="J430" s="1">
        <v>4000000</v>
      </c>
      <c r="K430" s="1">
        <v>616341</v>
      </c>
      <c r="L430" s="1" t="s">
        <v>71</v>
      </c>
      <c r="M430" s="1" t="s">
        <v>132</v>
      </c>
      <c r="N430" s="1" t="s">
        <v>59</v>
      </c>
      <c r="O430" s="1" t="s">
        <v>180</v>
      </c>
      <c r="P430" s="1" t="s">
        <v>86</v>
      </c>
      <c r="Q430" s="1">
        <v>63900</v>
      </c>
      <c r="R430" s="1">
        <v>-43700</v>
      </c>
      <c r="S430" s="2">
        <v>42015</v>
      </c>
      <c r="T430" s="1" t="s">
        <v>47</v>
      </c>
      <c r="U430" s="1" t="s">
        <v>87</v>
      </c>
      <c r="V430" s="1" t="s">
        <v>108</v>
      </c>
      <c r="W430" s="1" t="s">
        <v>121</v>
      </c>
      <c r="X430" s="1" t="s">
        <v>114</v>
      </c>
      <c r="Y430" s="1" t="s">
        <v>157</v>
      </c>
      <c r="Z430" s="1" t="s">
        <v>595</v>
      </c>
      <c r="AA430" s="1">
        <v>23</v>
      </c>
      <c r="AB430" s="1">
        <v>1</v>
      </c>
      <c r="AC430" s="1" t="s">
        <v>80</v>
      </c>
      <c r="AD430" s="1">
        <v>1</v>
      </c>
      <c r="AE430" s="1">
        <v>3</v>
      </c>
      <c r="AF430" s="1" t="s">
        <v>80</v>
      </c>
      <c r="AG430" s="1">
        <v>61270</v>
      </c>
      <c r="AH430" s="1">
        <v>5570</v>
      </c>
      <c r="AI430" s="1">
        <v>11140</v>
      </c>
      <c r="AJ430" s="1">
        <v>44560</v>
      </c>
      <c r="AK430" s="1" t="s">
        <v>154</v>
      </c>
      <c r="AL430" s="1" t="s">
        <v>155</v>
      </c>
      <c r="AM430" s="1">
        <v>1999</v>
      </c>
      <c r="AN430" s="1" t="s">
        <v>83</v>
      </c>
      <c r="AO430">
        <f t="shared" si="12"/>
        <v>0</v>
      </c>
    </row>
    <row r="431" spans="2:41" x14ac:dyDescent="0.25">
      <c r="B431" s="1">
        <v>328</v>
      </c>
      <c r="C431" s="1">
        <v>49</v>
      </c>
      <c r="D431" s="1">
        <v>971295</v>
      </c>
      <c r="E431" s="2">
        <v>37165</v>
      </c>
      <c r="F431" s="1" t="s">
        <v>40</v>
      </c>
      <c r="G431" s="1" t="s">
        <v>92</v>
      </c>
      <c r="H431" s="1">
        <v>500</v>
      </c>
      <c r="I431" s="1">
        <v>1434.51</v>
      </c>
      <c r="J431" s="1">
        <v>0</v>
      </c>
      <c r="K431" s="1">
        <v>460535</v>
      </c>
      <c r="L431" s="1" t="s">
        <v>71</v>
      </c>
      <c r="M431" s="1" t="s">
        <v>125</v>
      </c>
      <c r="N431" s="1" t="s">
        <v>146</v>
      </c>
      <c r="O431" s="1" t="s">
        <v>99</v>
      </c>
      <c r="P431" s="1" t="s">
        <v>120</v>
      </c>
      <c r="Q431" s="1">
        <v>0</v>
      </c>
      <c r="R431" s="1">
        <v>0</v>
      </c>
      <c r="S431" s="2">
        <v>42058</v>
      </c>
      <c r="T431" s="1" t="s">
        <v>47</v>
      </c>
      <c r="U431" s="1" t="s">
        <v>77</v>
      </c>
      <c r="V431" s="1" t="s">
        <v>108</v>
      </c>
      <c r="W431" s="1" t="s">
        <v>50</v>
      </c>
      <c r="X431" s="1" t="s">
        <v>78</v>
      </c>
      <c r="Y431" s="1" t="s">
        <v>66</v>
      </c>
      <c r="Z431" s="1" t="s">
        <v>596</v>
      </c>
      <c r="AA431" s="1">
        <v>19</v>
      </c>
      <c r="AB431" s="1">
        <v>1</v>
      </c>
      <c r="AC431" s="1" t="s">
        <v>63</v>
      </c>
      <c r="AD431" s="1">
        <v>0</v>
      </c>
      <c r="AE431" s="1">
        <v>2</v>
      </c>
      <c r="AF431" s="1" t="s">
        <v>54</v>
      </c>
      <c r="AG431" s="1">
        <v>71440</v>
      </c>
      <c r="AH431" s="1">
        <v>8930</v>
      </c>
      <c r="AI431" s="1">
        <v>8930</v>
      </c>
      <c r="AJ431" s="1">
        <v>53580</v>
      </c>
      <c r="AK431" s="1" t="s">
        <v>68</v>
      </c>
      <c r="AL431" s="1" t="s">
        <v>272</v>
      </c>
      <c r="AM431" s="1">
        <v>2005</v>
      </c>
      <c r="AN431" s="1" t="s">
        <v>83</v>
      </c>
      <c r="AO431">
        <f t="shared" si="12"/>
        <v>0</v>
      </c>
    </row>
    <row r="432" spans="2:41" x14ac:dyDescent="0.25">
      <c r="B432" s="1">
        <v>186</v>
      </c>
      <c r="C432" s="1">
        <v>37</v>
      </c>
      <c r="D432" s="1">
        <v>165565</v>
      </c>
      <c r="E432" s="2">
        <v>39864</v>
      </c>
      <c r="F432" s="1" t="s">
        <v>40</v>
      </c>
      <c r="G432" s="1" t="s">
        <v>41</v>
      </c>
      <c r="H432" s="1">
        <v>2000</v>
      </c>
      <c r="I432" s="1">
        <v>1628</v>
      </c>
      <c r="J432" s="1">
        <v>0</v>
      </c>
      <c r="K432" s="1">
        <v>606487</v>
      </c>
      <c r="L432" s="1" t="s">
        <v>71</v>
      </c>
      <c r="M432" s="1" t="s">
        <v>162</v>
      </c>
      <c r="N432" s="1" t="s">
        <v>118</v>
      </c>
      <c r="O432" s="1" t="s">
        <v>265</v>
      </c>
      <c r="P432" s="1" t="s">
        <v>86</v>
      </c>
      <c r="Q432" s="1">
        <v>0</v>
      </c>
      <c r="R432" s="1">
        <v>0</v>
      </c>
      <c r="S432" s="2">
        <v>42032</v>
      </c>
      <c r="T432" s="1" t="s">
        <v>47</v>
      </c>
      <c r="U432" s="1" t="s">
        <v>77</v>
      </c>
      <c r="V432" s="1" t="s">
        <v>108</v>
      </c>
      <c r="W432" s="1" t="s">
        <v>137</v>
      </c>
      <c r="X432" s="1" t="s">
        <v>78</v>
      </c>
      <c r="Y432" s="1" t="s">
        <v>123</v>
      </c>
      <c r="Z432" s="1" t="s">
        <v>597</v>
      </c>
      <c r="AA432" s="1">
        <v>22</v>
      </c>
      <c r="AB432" s="1">
        <v>1</v>
      </c>
      <c r="AC432" s="1" t="s">
        <v>54</v>
      </c>
      <c r="AD432" s="1">
        <v>1</v>
      </c>
      <c r="AE432" s="1">
        <v>2</v>
      </c>
      <c r="AF432" s="1" t="s">
        <v>54</v>
      </c>
      <c r="AG432" s="1">
        <v>55600</v>
      </c>
      <c r="AH432" s="1">
        <v>11120</v>
      </c>
      <c r="AI432" s="1">
        <v>5560</v>
      </c>
      <c r="AJ432" s="1">
        <v>38920</v>
      </c>
      <c r="AK432" s="1" t="s">
        <v>198</v>
      </c>
      <c r="AL432" s="1" t="s">
        <v>376</v>
      </c>
      <c r="AM432" s="1">
        <v>2009</v>
      </c>
      <c r="AN432" s="1" t="s">
        <v>83</v>
      </c>
      <c r="AO432">
        <f t="shared" si="12"/>
        <v>0</v>
      </c>
    </row>
    <row r="433" spans="2:41" x14ac:dyDescent="0.25">
      <c r="B433" s="1">
        <v>277</v>
      </c>
      <c r="C433" s="1">
        <v>44</v>
      </c>
      <c r="D433" s="1">
        <v>936543</v>
      </c>
      <c r="E433" s="2">
        <v>37068</v>
      </c>
      <c r="F433" s="1" t="s">
        <v>58</v>
      </c>
      <c r="G433" s="1" t="s">
        <v>92</v>
      </c>
      <c r="H433" s="1">
        <v>500</v>
      </c>
      <c r="I433" s="1">
        <v>1412.31</v>
      </c>
      <c r="J433" s="1">
        <v>0</v>
      </c>
      <c r="K433" s="1">
        <v>620737</v>
      </c>
      <c r="L433" s="1" t="s">
        <v>42</v>
      </c>
      <c r="M433" s="1" t="s">
        <v>132</v>
      </c>
      <c r="N433" s="1" t="s">
        <v>118</v>
      </c>
      <c r="O433" s="1" t="s">
        <v>74</v>
      </c>
      <c r="P433" s="1" t="s">
        <v>86</v>
      </c>
      <c r="Q433" s="1">
        <v>0</v>
      </c>
      <c r="R433" s="1">
        <v>0</v>
      </c>
      <c r="S433" s="2">
        <v>42036</v>
      </c>
      <c r="T433" s="1" t="s">
        <v>62</v>
      </c>
      <c r="U433" s="1" t="s">
        <v>63</v>
      </c>
      <c r="V433" s="1" t="s">
        <v>213</v>
      </c>
      <c r="W433" s="1" t="s">
        <v>50</v>
      </c>
      <c r="X433" s="1" t="s">
        <v>122</v>
      </c>
      <c r="Y433" s="1" t="s">
        <v>66</v>
      </c>
      <c r="Z433" s="1" t="s">
        <v>598</v>
      </c>
      <c r="AA433" s="1">
        <v>6</v>
      </c>
      <c r="AB433" s="1">
        <v>1</v>
      </c>
      <c r="AC433" s="1" t="s">
        <v>80</v>
      </c>
      <c r="AD433" s="1">
        <v>1</v>
      </c>
      <c r="AE433" s="1">
        <v>3</v>
      </c>
      <c r="AF433" s="1" t="s">
        <v>80</v>
      </c>
      <c r="AG433" s="1">
        <v>5000</v>
      </c>
      <c r="AH433" s="1">
        <v>1000</v>
      </c>
      <c r="AI433" s="1">
        <v>500</v>
      </c>
      <c r="AJ433" s="1">
        <v>3500</v>
      </c>
      <c r="AK433" s="1" t="s">
        <v>198</v>
      </c>
      <c r="AL433" s="1" t="s">
        <v>199</v>
      </c>
      <c r="AM433" s="1">
        <v>2005</v>
      </c>
      <c r="AN433" s="1" t="s">
        <v>83</v>
      </c>
      <c r="AO433">
        <f t="shared" si="12"/>
        <v>0</v>
      </c>
    </row>
    <row r="434" spans="2:41" x14ac:dyDescent="0.25">
      <c r="B434" s="1">
        <v>138</v>
      </c>
      <c r="C434" s="1">
        <v>33</v>
      </c>
      <c r="D434" s="1">
        <v>296960</v>
      </c>
      <c r="E434" s="2">
        <v>35448</v>
      </c>
      <c r="F434" s="1" t="s">
        <v>84</v>
      </c>
      <c r="G434" s="1" t="s">
        <v>41</v>
      </c>
      <c r="H434" s="1">
        <v>500</v>
      </c>
      <c r="I434" s="1">
        <v>1362.87</v>
      </c>
      <c r="J434" s="1">
        <v>5000000</v>
      </c>
      <c r="K434" s="1">
        <v>445904</v>
      </c>
      <c r="L434" s="1" t="s">
        <v>71</v>
      </c>
      <c r="M434" s="1" t="s">
        <v>162</v>
      </c>
      <c r="N434" s="1" t="s">
        <v>126</v>
      </c>
      <c r="O434" s="1" t="s">
        <v>166</v>
      </c>
      <c r="P434" s="1" t="s">
        <v>75</v>
      </c>
      <c r="Q434" s="1">
        <v>56900</v>
      </c>
      <c r="R434" s="1">
        <v>-56900</v>
      </c>
      <c r="S434" s="2">
        <v>42059</v>
      </c>
      <c r="T434" s="1" t="s">
        <v>47</v>
      </c>
      <c r="U434" s="1" t="s">
        <v>48</v>
      </c>
      <c r="V434" s="1" t="s">
        <v>64</v>
      </c>
      <c r="W434" s="1" t="s">
        <v>121</v>
      </c>
      <c r="X434" s="1" t="s">
        <v>78</v>
      </c>
      <c r="Y434" s="1" t="s">
        <v>103</v>
      </c>
      <c r="Z434" s="1" t="s">
        <v>599</v>
      </c>
      <c r="AA434" s="1">
        <v>6</v>
      </c>
      <c r="AB434" s="1">
        <v>1</v>
      </c>
      <c r="AC434" s="1" t="s">
        <v>80</v>
      </c>
      <c r="AD434" s="1">
        <v>2</v>
      </c>
      <c r="AE434" s="1">
        <v>0</v>
      </c>
      <c r="AF434" s="1" t="s">
        <v>63</v>
      </c>
      <c r="AG434" s="1">
        <v>95810</v>
      </c>
      <c r="AH434" s="1">
        <v>14740</v>
      </c>
      <c r="AI434" s="1">
        <v>14740</v>
      </c>
      <c r="AJ434" s="1">
        <v>66330</v>
      </c>
      <c r="AK434" s="1" t="s">
        <v>188</v>
      </c>
      <c r="AL434" s="1" t="s">
        <v>204</v>
      </c>
      <c r="AM434" s="1">
        <v>2007</v>
      </c>
      <c r="AN434" s="1" t="s">
        <v>83</v>
      </c>
      <c r="AO434">
        <f t="shared" si="12"/>
        <v>0</v>
      </c>
    </row>
    <row r="435" spans="2:41" x14ac:dyDescent="0.25">
      <c r="B435" s="1">
        <v>208</v>
      </c>
      <c r="C435" s="1">
        <v>41</v>
      </c>
      <c r="D435" s="1">
        <v>501692</v>
      </c>
      <c r="E435" s="2">
        <v>41814</v>
      </c>
      <c r="F435" s="1" t="s">
        <v>58</v>
      </c>
      <c r="G435" s="1" t="s">
        <v>70</v>
      </c>
      <c r="H435" s="1">
        <v>1000</v>
      </c>
      <c r="I435" s="1">
        <v>1134.68</v>
      </c>
      <c r="J435" s="1">
        <v>0</v>
      </c>
      <c r="K435" s="1">
        <v>464145</v>
      </c>
      <c r="L435" s="1" t="s">
        <v>71</v>
      </c>
      <c r="M435" s="1" t="s">
        <v>142</v>
      </c>
      <c r="N435" s="1" t="s">
        <v>98</v>
      </c>
      <c r="O435" s="1" t="s">
        <v>169</v>
      </c>
      <c r="P435" s="1" t="s">
        <v>46</v>
      </c>
      <c r="Q435" s="1">
        <v>0</v>
      </c>
      <c r="R435" s="1">
        <v>0</v>
      </c>
      <c r="S435" s="2">
        <v>42024</v>
      </c>
      <c r="T435" s="1" t="s">
        <v>47</v>
      </c>
      <c r="U435" s="1" t="s">
        <v>77</v>
      </c>
      <c r="V435" s="1" t="s">
        <v>49</v>
      </c>
      <c r="W435" s="1" t="s">
        <v>137</v>
      </c>
      <c r="X435" s="1" t="s">
        <v>51</v>
      </c>
      <c r="Y435" s="1" t="s">
        <v>128</v>
      </c>
      <c r="Z435" s="1" t="s">
        <v>600</v>
      </c>
      <c r="AA435" s="1">
        <v>18</v>
      </c>
      <c r="AB435" s="1">
        <v>1</v>
      </c>
      <c r="AC435" s="1" t="s">
        <v>80</v>
      </c>
      <c r="AD435" s="1">
        <v>2</v>
      </c>
      <c r="AE435" s="1">
        <v>2</v>
      </c>
      <c r="AF435" s="1" t="s">
        <v>63</v>
      </c>
      <c r="AG435" s="1">
        <v>69300</v>
      </c>
      <c r="AH435" s="1">
        <v>6930</v>
      </c>
      <c r="AI435" s="1">
        <v>13860</v>
      </c>
      <c r="AJ435" s="1">
        <v>48510</v>
      </c>
      <c r="AK435" s="1" t="s">
        <v>215</v>
      </c>
      <c r="AL435" s="1" t="s">
        <v>259</v>
      </c>
      <c r="AM435" s="1">
        <v>1996</v>
      </c>
      <c r="AN435" s="1" t="s">
        <v>83</v>
      </c>
      <c r="AO435">
        <f t="shared" si="12"/>
        <v>0</v>
      </c>
    </row>
    <row r="436" spans="2:41" x14ac:dyDescent="0.25">
      <c r="B436" s="1">
        <v>147</v>
      </c>
      <c r="C436" s="1">
        <v>37</v>
      </c>
      <c r="D436" s="1">
        <v>525224</v>
      </c>
      <c r="E436" s="2">
        <v>33879</v>
      </c>
      <c r="F436" s="1" t="s">
        <v>58</v>
      </c>
      <c r="G436" s="1" t="s">
        <v>41</v>
      </c>
      <c r="H436" s="1">
        <v>1000</v>
      </c>
      <c r="I436" s="1">
        <v>1306.78</v>
      </c>
      <c r="J436" s="1">
        <v>0</v>
      </c>
      <c r="K436" s="1">
        <v>466818</v>
      </c>
      <c r="L436" s="1" t="s">
        <v>42</v>
      </c>
      <c r="M436" s="1" t="s">
        <v>43</v>
      </c>
      <c r="N436" s="1" t="s">
        <v>102</v>
      </c>
      <c r="O436" s="1" t="s">
        <v>182</v>
      </c>
      <c r="P436" s="1" t="s">
        <v>61</v>
      </c>
      <c r="Q436" s="1">
        <v>0</v>
      </c>
      <c r="R436" s="1">
        <v>0</v>
      </c>
      <c r="S436" s="2">
        <v>42018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51</v>
      </c>
      <c r="Y436" s="1" t="s">
        <v>128</v>
      </c>
      <c r="Z436" s="1" t="s">
        <v>601</v>
      </c>
      <c r="AA436" s="1">
        <v>22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81120</v>
      </c>
      <c r="AH436" s="1">
        <v>13520</v>
      </c>
      <c r="AI436" s="1">
        <v>20280</v>
      </c>
      <c r="AJ436" s="1">
        <v>47320</v>
      </c>
      <c r="AK436" s="1" t="s">
        <v>116</v>
      </c>
      <c r="AL436" s="1" t="s">
        <v>117</v>
      </c>
      <c r="AM436" s="1">
        <v>1995</v>
      </c>
      <c r="AN436" s="1" t="s">
        <v>83</v>
      </c>
      <c r="AO436">
        <f t="shared" si="12"/>
        <v>0</v>
      </c>
    </row>
    <row r="437" spans="2:41" x14ac:dyDescent="0.25">
      <c r="B437" s="1">
        <v>8</v>
      </c>
      <c r="C437" s="1">
        <v>21</v>
      </c>
      <c r="D437" s="1">
        <v>355085</v>
      </c>
      <c r="E437" s="2">
        <v>41191</v>
      </c>
      <c r="F437" s="1" t="s">
        <v>58</v>
      </c>
      <c r="G437" s="1" t="s">
        <v>92</v>
      </c>
      <c r="H437" s="1">
        <v>500</v>
      </c>
      <c r="I437" s="1">
        <v>1021.9</v>
      </c>
      <c r="J437" s="1">
        <v>0</v>
      </c>
      <c r="K437" s="1">
        <v>464237</v>
      </c>
      <c r="L437" s="1" t="s">
        <v>42</v>
      </c>
      <c r="M437" s="1" t="s">
        <v>132</v>
      </c>
      <c r="N437" s="1" t="s">
        <v>160</v>
      </c>
      <c r="O437" s="1" t="s">
        <v>150</v>
      </c>
      <c r="P437" s="1" t="s">
        <v>46</v>
      </c>
      <c r="Q437" s="1">
        <v>0</v>
      </c>
      <c r="R437" s="1">
        <v>0</v>
      </c>
      <c r="S437" s="2">
        <v>42040</v>
      </c>
      <c r="T437" s="1" t="s">
        <v>47</v>
      </c>
      <c r="U437" s="1" t="s">
        <v>87</v>
      </c>
      <c r="V437" s="1" t="s">
        <v>49</v>
      </c>
      <c r="W437" s="1" t="s">
        <v>121</v>
      </c>
      <c r="X437" s="1" t="s">
        <v>114</v>
      </c>
      <c r="Y437" s="1" t="s">
        <v>52</v>
      </c>
      <c r="Z437" s="1" t="s">
        <v>602</v>
      </c>
      <c r="AA437" s="1">
        <v>21</v>
      </c>
      <c r="AB437" s="1">
        <v>1</v>
      </c>
      <c r="AC437" s="1" t="s">
        <v>63</v>
      </c>
      <c r="AD437" s="1">
        <v>0</v>
      </c>
      <c r="AE437" s="1">
        <v>0</v>
      </c>
      <c r="AF437" s="1" t="s">
        <v>63</v>
      </c>
      <c r="AG437" s="1">
        <v>91260</v>
      </c>
      <c r="AH437" s="1">
        <v>14040</v>
      </c>
      <c r="AI437" s="1">
        <v>14040</v>
      </c>
      <c r="AJ437" s="1">
        <v>63180</v>
      </c>
      <c r="AK437" s="1" t="s">
        <v>116</v>
      </c>
      <c r="AL437" s="1" t="s">
        <v>184</v>
      </c>
      <c r="AM437" s="1">
        <v>2012</v>
      </c>
      <c r="AN437" s="1" t="s">
        <v>83</v>
      </c>
      <c r="AO437">
        <f t="shared" si="12"/>
        <v>0</v>
      </c>
    </row>
    <row r="438" spans="2:41" x14ac:dyDescent="0.25">
      <c r="B438" s="1">
        <v>297</v>
      </c>
      <c r="C438" s="1">
        <v>48</v>
      </c>
      <c r="D438" s="1">
        <v>830729</v>
      </c>
      <c r="E438" s="2">
        <v>34010</v>
      </c>
      <c r="F438" s="1" t="s">
        <v>58</v>
      </c>
      <c r="G438" s="1" t="s">
        <v>70</v>
      </c>
      <c r="H438" s="1">
        <v>1000</v>
      </c>
      <c r="I438" s="1">
        <v>1538.6</v>
      </c>
      <c r="J438" s="1">
        <v>0</v>
      </c>
      <c r="K438" s="1">
        <v>618455</v>
      </c>
      <c r="L438" s="1" t="s">
        <v>71</v>
      </c>
      <c r="M438" s="1" t="s">
        <v>43</v>
      </c>
      <c r="N438" s="1" t="s">
        <v>112</v>
      </c>
      <c r="O438" s="1" t="s">
        <v>171</v>
      </c>
      <c r="P438" s="1" t="s">
        <v>120</v>
      </c>
      <c r="Q438" s="1">
        <v>0</v>
      </c>
      <c r="R438" s="1">
        <v>-54700</v>
      </c>
      <c r="S438" s="2">
        <v>42015</v>
      </c>
      <c r="T438" s="1" t="s">
        <v>47</v>
      </c>
      <c r="U438" s="1" t="s">
        <v>48</v>
      </c>
      <c r="V438" s="1" t="s">
        <v>64</v>
      </c>
      <c r="W438" s="1" t="s">
        <v>100</v>
      </c>
      <c r="X438" s="1" t="s">
        <v>51</v>
      </c>
      <c r="Y438" s="1" t="s">
        <v>128</v>
      </c>
      <c r="Z438" s="1" t="s">
        <v>603</v>
      </c>
      <c r="AA438" s="1">
        <v>12</v>
      </c>
      <c r="AB438" s="1">
        <v>1</v>
      </c>
      <c r="AC438" s="1" t="s">
        <v>63</v>
      </c>
      <c r="AD438" s="1">
        <v>0</v>
      </c>
      <c r="AE438" s="1">
        <v>0</v>
      </c>
      <c r="AF438" s="1" t="s">
        <v>63</v>
      </c>
      <c r="AG438" s="1">
        <v>60600</v>
      </c>
      <c r="AH438" s="1">
        <v>6060</v>
      </c>
      <c r="AI438" s="1">
        <v>12120</v>
      </c>
      <c r="AJ438" s="1">
        <v>42420</v>
      </c>
      <c r="AK438" s="1" t="s">
        <v>130</v>
      </c>
      <c r="AL438" s="1" t="s">
        <v>250</v>
      </c>
      <c r="AM438" s="1">
        <v>2004</v>
      </c>
      <c r="AN438" s="1" t="s">
        <v>83</v>
      </c>
      <c r="AO438">
        <f t="shared" si="12"/>
        <v>0</v>
      </c>
    </row>
    <row r="439" spans="2:41" x14ac:dyDescent="0.25">
      <c r="B439" s="1">
        <v>150</v>
      </c>
      <c r="C439" s="1">
        <v>31</v>
      </c>
      <c r="D439" s="1">
        <v>651948</v>
      </c>
      <c r="E439" s="2">
        <v>34605</v>
      </c>
      <c r="F439" s="1" t="s">
        <v>58</v>
      </c>
      <c r="G439" s="1" t="s">
        <v>92</v>
      </c>
      <c r="H439" s="1">
        <v>1000</v>
      </c>
      <c r="I439" s="1">
        <v>1354.5</v>
      </c>
      <c r="J439" s="1">
        <v>0</v>
      </c>
      <c r="K439" s="1">
        <v>456602</v>
      </c>
      <c r="L439" s="1" t="s">
        <v>42</v>
      </c>
      <c r="M439" s="1" t="s">
        <v>125</v>
      </c>
      <c r="N439" s="1" t="s">
        <v>59</v>
      </c>
      <c r="O439" s="1" t="s">
        <v>107</v>
      </c>
      <c r="P439" s="1" t="s">
        <v>46</v>
      </c>
      <c r="Q439" s="1">
        <v>52800</v>
      </c>
      <c r="R439" s="1">
        <v>0</v>
      </c>
      <c r="S439" s="2">
        <v>42006</v>
      </c>
      <c r="T439" s="1" t="s">
        <v>76</v>
      </c>
      <c r="U439" s="1" t="s">
        <v>87</v>
      </c>
      <c r="V439" s="1" t="s">
        <v>49</v>
      </c>
      <c r="W439" s="1" t="s">
        <v>137</v>
      </c>
      <c r="X439" s="1" t="s">
        <v>78</v>
      </c>
      <c r="Y439" s="1" t="s">
        <v>88</v>
      </c>
      <c r="Z439" s="1" t="s">
        <v>604</v>
      </c>
      <c r="AA439" s="1">
        <v>6</v>
      </c>
      <c r="AB439" s="1">
        <v>3</v>
      </c>
      <c r="AC439" s="1" t="s">
        <v>63</v>
      </c>
      <c r="AD439" s="1">
        <v>0</v>
      </c>
      <c r="AE439" s="1">
        <v>3</v>
      </c>
      <c r="AF439" s="1" t="s">
        <v>54</v>
      </c>
      <c r="AG439" s="1">
        <v>64800</v>
      </c>
      <c r="AH439" s="1">
        <v>6480</v>
      </c>
      <c r="AI439" s="1">
        <v>12960</v>
      </c>
      <c r="AJ439" s="1">
        <v>45360</v>
      </c>
      <c r="AK439" s="1" t="s">
        <v>154</v>
      </c>
      <c r="AL439" s="1" t="s">
        <v>168</v>
      </c>
      <c r="AM439" s="1">
        <v>2000</v>
      </c>
      <c r="AN439" s="1" t="s">
        <v>57</v>
      </c>
      <c r="AO439">
        <f t="shared" si="12"/>
        <v>0</v>
      </c>
    </row>
    <row r="440" spans="2:41" x14ac:dyDescent="0.25">
      <c r="B440" s="1">
        <v>4</v>
      </c>
      <c r="C440" s="1">
        <v>34</v>
      </c>
      <c r="D440" s="1">
        <v>424358</v>
      </c>
      <c r="E440" s="2">
        <v>37765</v>
      </c>
      <c r="F440" s="1" t="s">
        <v>40</v>
      </c>
      <c r="G440" s="1" t="s">
        <v>92</v>
      </c>
      <c r="H440" s="1">
        <v>500</v>
      </c>
      <c r="I440" s="1">
        <v>1282.93</v>
      </c>
      <c r="J440" s="1">
        <v>0</v>
      </c>
      <c r="K440" s="1">
        <v>616126</v>
      </c>
      <c r="L440" s="1" t="s">
        <v>71</v>
      </c>
      <c r="M440" s="1" t="s">
        <v>142</v>
      </c>
      <c r="N440" s="1" t="s">
        <v>126</v>
      </c>
      <c r="O440" s="1" t="s">
        <v>180</v>
      </c>
      <c r="P440" s="1" t="s">
        <v>61</v>
      </c>
      <c r="Q440" s="1">
        <v>0</v>
      </c>
      <c r="R440" s="1">
        <v>0</v>
      </c>
      <c r="S440" s="2">
        <v>42047</v>
      </c>
      <c r="T440" s="1" t="s">
        <v>76</v>
      </c>
      <c r="U440" s="1" t="s">
        <v>48</v>
      </c>
      <c r="V440" s="1" t="s">
        <v>49</v>
      </c>
      <c r="W440" s="1" t="s">
        <v>50</v>
      </c>
      <c r="X440" s="1" t="s">
        <v>114</v>
      </c>
      <c r="Y440" s="1" t="s">
        <v>157</v>
      </c>
      <c r="Z440" s="1" t="s">
        <v>605</v>
      </c>
      <c r="AA440" s="1">
        <v>0</v>
      </c>
      <c r="AB440" s="1">
        <v>4</v>
      </c>
      <c r="AC440" s="1" t="s">
        <v>63</v>
      </c>
      <c r="AD440" s="1">
        <v>0</v>
      </c>
      <c r="AE440" s="1">
        <v>0</v>
      </c>
      <c r="AF440" s="1" t="s">
        <v>63</v>
      </c>
      <c r="AG440" s="1">
        <v>66880</v>
      </c>
      <c r="AH440" s="1">
        <v>6080</v>
      </c>
      <c r="AI440" s="1">
        <v>12160</v>
      </c>
      <c r="AJ440" s="1">
        <v>48640</v>
      </c>
      <c r="AK440" s="1" t="s">
        <v>90</v>
      </c>
      <c r="AL440" s="1" t="s">
        <v>224</v>
      </c>
      <c r="AM440" s="1">
        <v>1996</v>
      </c>
      <c r="AN440" s="1" t="s">
        <v>57</v>
      </c>
      <c r="AO440">
        <f t="shared" si="12"/>
        <v>0</v>
      </c>
    </row>
    <row r="441" spans="2:41" x14ac:dyDescent="0.25">
      <c r="B441" s="1">
        <v>210</v>
      </c>
      <c r="C441" s="1">
        <v>35</v>
      </c>
      <c r="D441" s="1">
        <v>131478</v>
      </c>
      <c r="E441" s="2">
        <v>33597</v>
      </c>
      <c r="F441" s="1" t="s">
        <v>84</v>
      </c>
      <c r="G441" s="1" t="s">
        <v>92</v>
      </c>
      <c r="H441" s="1">
        <v>1000</v>
      </c>
      <c r="I441" s="1">
        <v>1346.27</v>
      </c>
      <c r="J441" s="1">
        <v>0</v>
      </c>
      <c r="K441" s="1">
        <v>468508</v>
      </c>
      <c r="L441" s="1" t="s">
        <v>42</v>
      </c>
      <c r="M441" s="1" t="s">
        <v>125</v>
      </c>
      <c r="N441" s="1" t="s">
        <v>190</v>
      </c>
      <c r="O441" s="1" t="s">
        <v>243</v>
      </c>
      <c r="P441" s="1" t="s">
        <v>143</v>
      </c>
      <c r="Q441" s="1">
        <v>44900</v>
      </c>
      <c r="R441" s="1">
        <v>-91400</v>
      </c>
      <c r="S441" s="2">
        <v>42007</v>
      </c>
      <c r="T441" s="1" t="s">
        <v>47</v>
      </c>
      <c r="U441" s="1" t="s">
        <v>87</v>
      </c>
      <c r="V441" s="1" t="s">
        <v>108</v>
      </c>
      <c r="W441" s="1" t="s">
        <v>137</v>
      </c>
      <c r="X441" s="1" t="s">
        <v>114</v>
      </c>
      <c r="Y441" s="1" t="s">
        <v>88</v>
      </c>
      <c r="Z441" s="1" t="s">
        <v>606</v>
      </c>
      <c r="AA441" s="1">
        <v>11</v>
      </c>
      <c r="AB441" s="1">
        <v>1</v>
      </c>
      <c r="AC441" s="1" t="s">
        <v>80</v>
      </c>
      <c r="AD441" s="1">
        <v>0</v>
      </c>
      <c r="AE441" s="1">
        <v>2</v>
      </c>
      <c r="AF441" s="1" t="s">
        <v>63</v>
      </c>
      <c r="AG441" s="1">
        <v>58200</v>
      </c>
      <c r="AH441" s="1">
        <v>5820</v>
      </c>
      <c r="AI441" s="1">
        <v>5820</v>
      </c>
      <c r="AJ441" s="1">
        <v>46560</v>
      </c>
      <c r="AK441" s="1" t="s">
        <v>188</v>
      </c>
      <c r="AL441" s="1" t="s">
        <v>204</v>
      </c>
      <c r="AM441" s="1">
        <v>2013</v>
      </c>
      <c r="AN441" s="1" t="s">
        <v>83</v>
      </c>
      <c r="AO441">
        <f t="shared" si="12"/>
        <v>0</v>
      </c>
    </row>
    <row r="442" spans="2:41" x14ac:dyDescent="0.25">
      <c r="B442" s="1">
        <v>91</v>
      </c>
      <c r="C442" s="1">
        <v>31</v>
      </c>
      <c r="D442" s="1">
        <v>268833</v>
      </c>
      <c r="E442" s="2">
        <v>36421</v>
      </c>
      <c r="F442" s="1" t="s">
        <v>58</v>
      </c>
      <c r="G442" s="1" t="s">
        <v>70</v>
      </c>
      <c r="H442" s="1">
        <v>1000</v>
      </c>
      <c r="I442" s="1">
        <v>1338.4</v>
      </c>
      <c r="J442" s="1">
        <v>4000000</v>
      </c>
      <c r="K442" s="1">
        <v>431937</v>
      </c>
      <c r="L442" s="1" t="s">
        <v>71</v>
      </c>
      <c r="M442" s="1" t="s">
        <v>132</v>
      </c>
      <c r="N442" s="1" t="s">
        <v>118</v>
      </c>
      <c r="O442" s="1" t="s">
        <v>174</v>
      </c>
      <c r="P442" s="1" t="s">
        <v>75</v>
      </c>
      <c r="Q442" s="1">
        <v>63600</v>
      </c>
      <c r="R442" s="1">
        <v>0</v>
      </c>
      <c r="S442" s="2">
        <v>42060</v>
      </c>
      <c r="T442" s="1" t="s">
        <v>47</v>
      </c>
      <c r="U442" s="1" t="s">
        <v>48</v>
      </c>
      <c r="V442" s="1" t="s">
        <v>64</v>
      </c>
      <c r="W442" s="1" t="s">
        <v>50</v>
      </c>
      <c r="X442" s="1" t="s">
        <v>122</v>
      </c>
      <c r="Y442" s="1" t="s">
        <v>123</v>
      </c>
      <c r="Z442" s="1" t="s">
        <v>607</v>
      </c>
      <c r="AA442" s="1">
        <v>19</v>
      </c>
      <c r="AB442" s="1">
        <v>1</v>
      </c>
      <c r="AC442" s="1" t="s">
        <v>63</v>
      </c>
      <c r="AD442" s="1">
        <v>1</v>
      </c>
      <c r="AE442" s="1">
        <v>0</v>
      </c>
      <c r="AF442" s="1" t="s">
        <v>80</v>
      </c>
      <c r="AG442" s="1">
        <v>60570</v>
      </c>
      <c r="AH442" s="1">
        <v>6730</v>
      </c>
      <c r="AI442" s="1">
        <v>6730</v>
      </c>
      <c r="AJ442" s="1">
        <v>47110</v>
      </c>
      <c r="AK442" s="1" t="s">
        <v>105</v>
      </c>
      <c r="AL442" s="1" t="s">
        <v>152</v>
      </c>
      <c r="AM442" s="1">
        <v>2011</v>
      </c>
      <c r="AN442" s="1" t="s">
        <v>83</v>
      </c>
      <c r="AO442">
        <f t="shared" si="12"/>
        <v>0</v>
      </c>
    </row>
    <row r="443" spans="2:41" x14ac:dyDescent="0.25">
      <c r="B443" s="1">
        <v>167</v>
      </c>
      <c r="C443" s="1">
        <v>36</v>
      </c>
      <c r="D443" s="1">
        <v>287489</v>
      </c>
      <c r="E443" s="2">
        <v>34368</v>
      </c>
      <c r="F443" s="1" t="s">
        <v>84</v>
      </c>
      <c r="G443" s="1" t="s">
        <v>70</v>
      </c>
      <c r="H443" s="1">
        <v>1000</v>
      </c>
      <c r="I443" s="1">
        <v>949.44</v>
      </c>
      <c r="J443" s="1">
        <v>0</v>
      </c>
      <c r="K443" s="1">
        <v>448603</v>
      </c>
      <c r="L443" s="1" t="s">
        <v>71</v>
      </c>
      <c r="M443" s="1" t="s">
        <v>125</v>
      </c>
      <c r="N443" s="1" t="s">
        <v>126</v>
      </c>
      <c r="O443" s="1" t="s">
        <v>119</v>
      </c>
      <c r="P443" s="1" t="s">
        <v>61</v>
      </c>
      <c r="Q443" s="1">
        <v>0</v>
      </c>
      <c r="R443" s="1">
        <v>-38400</v>
      </c>
      <c r="S443" s="2">
        <v>42023</v>
      </c>
      <c r="T443" s="1" t="s">
        <v>76</v>
      </c>
      <c r="U443" s="1" t="s">
        <v>77</v>
      </c>
      <c r="V443" s="1" t="s">
        <v>49</v>
      </c>
      <c r="W443" s="1" t="s">
        <v>137</v>
      </c>
      <c r="X443" s="1" t="s">
        <v>122</v>
      </c>
      <c r="Y443" s="1" t="s">
        <v>103</v>
      </c>
      <c r="Z443" s="1" t="s">
        <v>608</v>
      </c>
      <c r="AA443" s="1">
        <v>22</v>
      </c>
      <c r="AB443" s="1">
        <v>3</v>
      </c>
      <c r="AC443" s="1" t="s">
        <v>63</v>
      </c>
      <c r="AD443" s="1">
        <v>0</v>
      </c>
      <c r="AE443" s="1">
        <v>0</v>
      </c>
      <c r="AF443" s="1" t="s">
        <v>80</v>
      </c>
      <c r="AG443" s="1">
        <v>69680</v>
      </c>
      <c r="AH443" s="1">
        <v>8710</v>
      </c>
      <c r="AI443" s="1">
        <v>8710</v>
      </c>
      <c r="AJ443" s="1">
        <v>52260</v>
      </c>
      <c r="AK443" s="1" t="s">
        <v>68</v>
      </c>
      <c r="AL443" s="1" t="s">
        <v>272</v>
      </c>
      <c r="AM443" s="1">
        <v>2008</v>
      </c>
      <c r="AN443" s="1" t="s">
        <v>57</v>
      </c>
      <c r="AO443">
        <f t="shared" si="12"/>
        <v>0</v>
      </c>
    </row>
    <row r="444" spans="2:41" x14ac:dyDescent="0.25">
      <c r="B444" s="1">
        <v>467</v>
      </c>
      <c r="C444" s="1">
        <v>58</v>
      </c>
      <c r="D444" s="1">
        <v>808153</v>
      </c>
      <c r="E444" s="2">
        <v>37639</v>
      </c>
      <c r="F444" s="1" t="s">
        <v>58</v>
      </c>
      <c r="G444" s="1" t="s">
        <v>92</v>
      </c>
      <c r="H444" s="1">
        <v>2000</v>
      </c>
      <c r="I444" s="1">
        <v>977.4</v>
      </c>
      <c r="J444" s="1">
        <v>0</v>
      </c>
      <c r="K444" s="1">
        <v>444500</v>
      </c>
      <c r="L444" s="1" t="s">
        <v>42</v>
      </c>
      <c r="M444" s="1" t="s">
        <v>125</v>
      </c>
      <c r="N444" s="1" t="s">
        <v>146</v>
      </c>
      <c r="O444" s="1" t="s">
        <v>99</v>
      </c>
      <c r="P444" s="1" t="s">
        <v>75</v>
      </c>
      <c r="Q444" s="1">
        <v>82200</v>
      </c>
      <c r="R444" s="1">
        <v>0</v>
      </c>
      <c r="S444" s="2">
        <v>42007</v>
      </c>
      <c r="T444" s="1" t="s">
        <v>47</v>
      </c>
      <c r="U444" s="1" t="s">
        <v>87</v>
      </c>
      <c r="V444" s="1" t="s">
        <v>108</v>
      </c>
      <c r="W444" s="1" t="s">
        <v>100</v>
      </c>
      <c r="X444" s="1" t="s">
        <v>78</v>
      </c>
      <c r="Y444" s="1" t="s">
        <v>52</v>
      </c>
      <c r="Z444" s="1" t="s">
        <v>609</v>
      </c>
      <c r="AA444" s="1">
        <v>2</v>
      </c>
      <c r="AB444" s="1">
        <v>1</v>
      </c>
      <c r="AC444" s="1" t="s">
        <v>54</v>
      </c>
      <c r="AD444" s="1">
        <v>2</v>
      </c>
      <c r="AE444" s="1">
        <v>3</v>
      </c>
      <c r="AF444" s="1" t="s">
        <v>80</v>
      </c>
      <c r="AG444" s="1">
        <v>55700</v>
      </c>
      <c r="AH444" s="1">
        <v>5570</v>
      </c>
      <c r="AI444" s="1">
        <v>11140</v>
      </c>
      <c r="AJ444" s="1">
        <v>38990</v>
      </c>
      <c r="AK444" s="1" t="s">
        <v>105</v>
      </c>
      <c r="AL444" s="1" t="s">
        <v>152</v>
      </c>
      <c r="AM444" s="1">
        <v>2014</v>
      </c>
      <c r="AN444" s="1" t="s">
        <v>83</v>
      </c>
      <c r="AO444">
        <f t="shared" si="12"/>
        <v>0</v>
      </c>
    </row>
    <row r="445" spans="2:41" x14ac:dyDescent="0.25">
      <c r="B445" s="1">
        <v>264</v>
      </c>
      <c r="C445" s="1">
        <v>47</v>
      </c>
      <c r="D445" s="1">
        <v>687639</v>
      </c>
      <c r="E445" s="2">
        <v>38418</v>
      </c>
      <c r="F445" s="1" t="s">
        <v>58</v>
      </c>
      <c r="G445" s="1" t="s">
        <v>41</v>
      </c>
      <c r="H445" s="1">
        <v>2000</v>
      </c>
      <c r="I445" s="1">
        <v>1181.46</v>
      </c>
      <c r="J445" s="1">
        <v>10000000</v>
      </c>
      <c r="K445" s="1">
        <v>601117</v>
      </c>
      <c r="L445" s="1" t="s">
        <v>71</v>
      </c>
      <c r="M445" s="1" t="s">
        <v>162</v>
      </c>
      <c r="N445" s="1" t="s">
        <v>146</v>
      </c>
      <c r="O445" s="1" t="s">
        <v>45</v>
      </c>
      <c r="P445" s="1" t="s">
        <v>61</v>
      </c>
      <c r="Q445" s="1">
        <v>0</v>
      </c>
      <c r="R445" s="1">
        <v>-67400</v>
      </c>
      <c r="S445" s="2">
        <v>42047</v>
      </c>
      <c r="T445" s="1" t="s">
        <v>76</v>
      </c>
      <c r="U445" s="1" t="s">
        <v>87</v>
      </c>
      <c r="V445" s="1" t="s">
        <v>108</v>
      </c>
      <c r="W445" s="1" t="s">
        <v>137</v>
      </c>
      <c r="X445" s="1" t="s">
        <v>40</v>
      </c>
      <c r="Y445" s="1" t="s">
        <v>88</v>
      </c>
      <c r="Z445" s="1" t="s">
        <v>610</v>
      </c>
      <c r="AA445" s="1">
        <v>16</v>
      </c>
      <c r="AB445" s="1">
        <v>4</v>
      </c>
      <c r="AC445" s="1" t="s">
        <v>54</v>
      </c>
      <c r="AD445" s="1">
        <v>1</v>
      </c>
      <c r="AE445" s="1">
        <v>2</v>
      </c>
      <c r="AF445" s="1" t="s">
        <v>54</v>
      </c>
      <c r="AG445" s="1">
        <v>62370</v>
      </c>
      <c r="AH445" s="1">
        <v>5670</v>
      </c>
      <c r="AI445" s="1">
        <v>5670</v>
      </c>
      <c r="AJ445" s="1">
        <v>51030</v>
      </c>
      <c r="AK445" s="1" t="s">
        <v>81</v>
      </c>
      <c r="AL445" s="1" t="s">
        <v>145</v>
      </c>
      <c r="AM445" s="1">
        <v>2001</v>
      </c>
      <c r="AN445" s="1" t="s">
        <v>83</v>
      </c>
      <c r="AO445">
        <f t="shared" si="12"/>
        <v>0</v>
      </c>
    </row>
    <row r="446" spans="2:41" x14ac:dyDescent="0.25">
      <c r="B446" s="1">
        <v>270</v>
      </c>
      <c r="C446" s="1">
        <v>45</v>
      </c>
      <c r="D446" s="1">
        <v>497347</v>
      </c>
      <c r="E446" s="2">
        <v>37856</v>
      </c>
      <c r="F446" s="1" t="s">
        <v>40</v>
      </c>
      <c r="G446" s="1" t="s">
        <v>92</v>
      </c>
      <c r="H446" s="1">
        <v>500</v>
      </c>
      <c r="I446" s="1">
        <v>1187.53</v>
      </c>
      <c r="J446" s="1">
        <v>0</v>
      </c>
      <c r="K446" s="1">
        <v>615383</v>
      </c>
      <c r="L446" s="1" t="s">
        <v>71</v>
      </c>
      <c r="M446" s="1" t="s">
        <v>72</v>
      </c>
      <c r="N446" s="1" t="s">
        <v>118</v>
      </c>
      <c r="O446" s="1" t="s">
        <v>156</v>
      </c>
      <c r="P446" s="1" t="s">
        <v>143</v>
      </c>
      <c r="Q446" s="1">
        <v>83200</v>
      </c>
      <c r="R446" s="1">
        <v>-53300</v>
      </c>
      <c r="S446" s="2">
        <v>42059</v>
      </c>
      <c r="T446" s="1" t="s">
        <v>76</v>
      </c>
      <c r="U446" s="1" t="s">
        <v>48</v>
      </c>
      <c r="V446" s="1" t="s">
        <v>108</v>
      </c>
      <c r="W446" s="1" t="s">
        <v>121</v>
      </c>
      <c r="X446" s="1" t="s">
        <v>65</v>
      </c>
      <c r="Y446" s="1" t="s">
        <v>52</v>
      </c>
      <c r="Z446" s="1" t="s">
        <v>611</v>
      </c>
      <c r="AA446" s="1">
        <v>23</v>
      </c>
      <c r="AB446" s="1">
        <v>3</v>
      </c>
      <c r="AC446" s="1" t="s">
        <v>63</v>
      </c>
      <c r="AD446" s="1">
        <v>0</v>
      </c>
      <c r="AE446" s="1">
        <v>0</v>
      </c>
      <c r="AF446" s="1" t="s">
        <v>54</v>
      </c>
      <c r="AG446" s="1">
        <v>54340</v>
      </c>
      <c r="AH446" s="1">
        <v>9880</v>
      </c>
      <c r="AI446" s="1">
        <v>0</v>
      </c>
      <c r="AJ446" s="1">
        <v>44460</v>
      </c>
      <c r="AK446" s="1" t="s">
        <v>55</v>
      </c>
      <c r="AL446" s="1" t="s">
        <v>56</v>
      </c>
      <c r="AM446" s="1">
        <v>2005</v>
      </c>
      <c r="AN446" s="1" t="s">
        <v>83</v>
      </c>
      <c r="AO446">
        <f t="shared" si="12"/>
        <v>0</v>
      </c>
    </row>
    <row r="447" spans="2:41" x14ac:dyDescent="0.25">
      <c r="B447" s="1">
        <v>310</v>
      </c>
      <c r="C447" s="1">
        <v>48</v>
      </c>
      <c r="D447" s="1">
        <v>439660</v>
      </c>
      <c r="E447" s="2">
        <v>37448</v>
      </c>
      <c r="F447" s="1" t="s">
        <v>40</v>
      </c>
      <c r="G447" s="1" t="s">
        <v>70</v>
      </c>
      <c r="H447" s="1">
        <v>1000</v>
      </c>
      <c r="I447" s="1">
        <v>845.16</v>
      </c>
      <c r="J447" s="1">
        <v>0</v>
      </c>
      <c r="K447" s="1">
        <v>434342</v>
      </c>
      <c r="L447" s="1" t="s">
        <v>71</v>
      </c>
      <c r="M447" s="1" t="s">
        <v>125</v>
      </c>
      <c r="N447" s="1" t="s">
        <v>118</v>
      </c>
      <c r="O447" s="1" t="s">
        <v>107</v>
      </c>
      <c r="P447" s="1" t="s">
        <v>61</v>
      </c>
      <c r="Q447" s="1">
        <v>0</v>
      </c>
      <c r="R447" s="1">
        <v>0</v>
      </c>
      <c r="S447" s="2">
        <v>42060</v>
      </c>
      <c r="T447" s="1" t="s">
        <v>47</v>
      </c>
      <c r="U447" s="1" t="s">
        <v>87</v>
      </c>
      <c r="V447" s="1" t="s">
        <v>49</v>
      </c>
      <c r="W447" s="1" t="s">
        <v>50</v>
      </c>
      <c r="X447" s="1" t="s">
        <v>122</v>
      </c>
      <c r="Y447" s="1" t="s">
        <v>128</v>
      </c>
      <c r="Z447" s="1" t="s">
        <v>612</v>
      </c>
      <c r="AA447" s="1">
        <v>21</v>
      </c>
      <c r="AB447" s="1">
        <v>1</v>
      </c>
      <c r="AC447" s="1" t="s">
        <v>54</v>
      </c>
      <c r="AD447" s="1">
        <v>1</v>
      </c>
      <c r="AE447" s="1">
        <v>0</v>
      </c>
      <c r="AF447" s="1" t="s">
        <v>80</v>
      </c>
      <c r="AG447" s="1">
        <v>55170</v>
      </c>
      <c r="AH447" s="1">
        <v>6130</v>
      </c>
      <c r="AI447" s="1">
        <v>6130</v>
      </c>
      <c r="AJ447" s="1">
        <v>42910</v>
      </c>
      <c r="AK447" s="1" t="s">
        <v>110</v>
      </c>
      <c r="AL447" s="1" t="s">
        <v>111</v>
      </c>
      <c r="AM447" s="1">
        <v>2005</v>
      </c>
      <c r="AN447" s="1" t="s">
        <v>57</v>
      </c>
      <c r="AO447">
        <f t="shared" si="12"/>
        <v>0</v>
      </c>
    </row>
    <row r="448" spans="2:41" x14ac:dyDescent="0.25">
      <c r="B448" s="1">
        <v>143</v>
      </c>
      <c r="C448" s="1">
        <v>34</v>
      </c>
      <c r="D448" s="1">
        <v>847123</v>
      </c>
      <c r="E448" s="2">
        <v>41717</v>
      </c>
      <c r="F448" s="1" t="s">
        <v>84</v>
      </c>
      <c r="G448" s="1" t="s">
        <v>70</v>
      </c>
      <c r="H448" s="1">
        <v>500</v>
      </c>
      <c r="I448" s="1">
        <v>1442.27</v>
      </c>
      <c r="J448" s="1">
        <v>0</v>
      </c>
      <c r="K448" s="1">
        <v>435100</v>
      </c>
      <c r="L448" s="1" t="s">
        <v>42</v>
      </c>
      <c r="M448" s="1" t="s">
        <v>142</v>
      </c>
      <c r="N448" s="1" t="s">
        <v>118</v>
      </c>
      <c r="O448" s="1" t="s">
        <v>265</v>
      </c>
      <c r="P448" s="1" t="s">
        <v>120</v>
      </c>
      <c r="Q448" s="1">
        <v>67900</v>
      </c>
      <c r="R448" s="1">
        <v>0</v>
      </c>
      <c r="S448" s="2">
        <v>42052</v>
      </c>
      <c r="T448" s="1" t="s">
        <v>47</v>
      </c>
      <c r="U448" s="1" t="s">
        <v>87</v>
      </c>
      <c r="V448" s="1" t="s">
        <v>64</v>
      </c>
      <c r="W448" s="1" t="s">
        <v>121</v>
      </c>
      <c r="X448" s="1" t="s">
        <v>78</v>
      </c>
      <c r="Y448" s="1" t="s">
        <v>52</v>
      </c>
      <c r="Z448" s="1" t="s">
        <v>613</v>
      </c>
      <c r="AA448" s="1">
        <v>10</v>
      </c>
      <c r="AB448" s="1">
        <v>1</v>
      </c>
      <c r="AC448" s="1" t="s">
        <v>63</v>
      </c>
      <c r="AD448" s="1">
        <v>2</v>
      </c>
      <c r="AE448" s="1">
        <v>3</v>
      </c>
      <c r="AF448" s="1" t="s">
        <v>54</v>
      </c>
      <c r="AG448" s="1">
        <v>58500</v>
      </c>
      <c r="AH448" s="1">
        <v>11700</v>
      </c>
      <c r="AI448" s="1">
        <v>5850</v>
      </c>
      <c r="AJ448" s="1">
        <v>40950</v>
      </c>
      <c r="AK448" s="1" t="s">
        <v>81</v>
      </c>
      <c r="AL448" s="1" t="s">
        <v>82</v>
      </c>
      <c r="AM448" s="1">
        <v>1999</v>
      </c>
      <c r="AN448" s="1" t="s">
        <v>83</v>
      </c>
      <c r="AO448">
        <f t="shared" si="12"/>
        <v>0</v>
      </c>
    </row>
    <row r="449" spans="2:41" x14ac:dyDescent="0.25">
      <c r="B449" s="1">
        <v>146</v>
      </c>
      <c r="C449" s="1">
        <v>32</v>
      </c>
      <c r="D449" s="1">
        <v>172307</v>
      </c>
      <c r="E449" s="2">
        <v>34309</v>
      </c>
      <c r="F449" s="1" t="s">
        <v>40</v>
      </c>
      <c r="G449" s="1" t="s">
        <v>70</v>
      </c>
      <c r="H449" s="1">
        <v>2000</v>
      </c>
      <c r="I449" s="1">
        <v>1276.43</v>
      </c>
      <c r="J449" s="1">
        <v>0</v>
      </c>
      <c r="K449" s="1">
        <v>431278</v>
      </c>
      <c r="L449" s="1" t="s">
        <v>42</v>
      </c>
      <c r="M449" s="1" t="s">
        <v>93</v>
      </c>
      <c r="N449" s="1" t="s">
        <v>118</v>
      </c>
      <c r="O449" s="1" t="s">
        <v>133</v>
      </c>
      <c r="P449" s="1" t="s">
        <v>75</v>
      </c>
      <c r="Q449" s="1">
        <v>0</v>
      </c>
      <c r="R449" s="1">
        <v>0</v>
      </c>
      <c r="S449" s="2">
        <v>42044</v>
      </c>
      <c r="T449" s="1" t="s">
        <v>47</v>
      </c>
      <c r="U449" s="1" t="s">
        <v>77</v>
      </c>
      <c r="V449" s="1" t="s">
        <v>49</v>
      </c>
      <c r="W449" s="1" t="s">
        <v>100</v>
      </c>
      <c r="X449" s="1" t="s">
        <v>122</v>
      </c>
      <c r="Y449" s="1" t="s">
        <v>66</v>
      </c>
      <c r="Z449" s="1" t="s">
        <v>614</v>
      </c>
      <c r="AA449" s="1">
        <v>12</v>
      </c>
      <c r="AB449" s="1">
        <v>1</v>
      </c>
      <c r="AC449" s="1" t="s">
        <v>63</v>
      </c>
      <c r="AD449" s="1">
        <v>0</v>
      </c>
      <c r="AE449" s="1">
        <v>3</v>
      </c>
      <c r="AF449" s="1" t="s">
        <v>63</v>
      </c>
      <c r="AG449" s="1">
        <v>59940</v>
      </c>
      <c r="AH449" s="1">
        <v>6660</v>
      </c>
      <c r="AI449" s="1">
        <v>6660</v>
      </c>
      <c r="AJ449" s="1">
        <v>46620</v>
      </c>
      <c r="AK449" s="1" t="s">
        <v>210</v>
      </c>
      <c r="AL449" s="1" t="s">
        <v>226</v>
      </c>
      <c r="AM449" s="1">
        <v>1995</v>
      </c>
      <c r="AN449" s="1" t="s">
        <v>83</v>
      </c>
      <c r="AO449">
        <f t="shared" si="12"/>
        <v>0</v>
      </c>
    </row>
    <row r="450" spans="2:41" x14ac:dyDescent="0.25">
      <c r="B450" s="1">
        <v>102</v>
      </c>
      <c r="C450" s="1">
        <v>28</v>
      </c>
      <c r="D450" s="1">
        <v>810189</v>
      </c>
      <c r="E450" s="2">
        <v>36401</v>
      </c>
      <c r="F450" s="1" t="s">
        <v>40</v>
      </c>
      <c r="G450" s="1" t="s">
        <v>41</v>
      </c>
      <c r="H450" s="1">
        <v>500</v>
      </c>
      <c r="I450" s="1">
        <v>1075.4100000000001</v>
      </c>
      <c r="J450" s="1">
        <v>0</v>
      </c>
      <c r="K450" s="1">
        <v>445648</v>
      </c>
      <c r="L450" s="1" t="s">
        <v>42</v>
      </c>
      <c r="M450" s="1" t="s">
        <v>43</v>
      </c>
      <c r="N450" s="1" t="s">
        <v>59</v>
      </c>
      <c r="O450" s="1" t="s">
        <v>60</v>
      </c>
      <c r="P450" s="1" t="s">
        <v>120</v>
      </c>
      <c r="Q450" s="1">
        <v>55200</v>
      </c>
      <c r="R450" s="1">
        <v>0</v>
      </c>
      <c r="S450" s="2">
        <v>42050</v>
      </c>
      <c r="T450" s="1" t="s">
        <v>47</v>
      </c>
      <c r="U450" s="1" t="s">
        <v>48</v>
      </c>
      <c r="V450" s="1" t="s">
        <v>108</v>
      </c>
      <c r="W450" s="1" t="s">
        <v>50</v>
      </c>
      <c r="X450" s="1" t="s">
        <v>176</v>
      </c>
      <c r="Y450" s="1" t="s">
        <v>128</v>
      </c>
      <c r="Z450" s="1" t="s">
        <v>615</v>
      </c>
      <c r="AA450" s="1">
        <v>6</v>
      </c>
      <c r="AB450" s="1">
        <v>1</v>
      </c>
      <c r="AC450" s="1" t="s">
        <v>80</v>
      </c>
      <c r="AD450" s="1">
        <v>1</v>
      </c>
      <c r="AE450" s="1">
        <v>0</v>
      </c>
      <c r="AF450" s="1" t="s">
        <v>80</v>
      </c>
      <c r="AG450" s="1">
        <v>73400</v>
      </c>
      <c r="AH450" s="1">
        <v>7340</v>
      </c>
      <c r="AI450" s="1">
        <v>7340</v>
      </c>
      <c r="AJ450" s="1">
        <v>58720</v>
      </c>
      <c r="AK450" s="1" t="s">
        <v>81</v>
      </c>
      <c r="AL450" s="1" t="s">
        <v>145</v>
      </c>
      <c r="AM450" s="1">
        <v>1996</v>
      </c>
      <c r="AN450" s="1" t="s">
        <v>83</v>
      </c>
      <c r="AO450">
        <f t="shared" si="12"/>
        <v>0</v>
      </c>
    </row>
    <row r="451" spans="2:41" x14ac:dyDescent="0.25">
      <c r="B451" s="1">
        <v>61</v>
      </c>
      <c r="C451" s="1">
        <v>23</v>
      </c>
      <c r="D451" s="1">
        <v>432068</v>
      </c>
      <c r="E451" s="2">
        <v>39150</v>
      </c>
      <c r="F451" s="1" t="s">
        <v>84</v>
      </c>
      <c r="G451" s="1" t="s">
        <v>70</v>
      </c>
      <c r="H451" s="1">
        <v>500</v>
      </c>
      <c r="I451" s="1">
        <v>1111.72</v>
      </c>
      <c r="J451" s="1">
        <v>0</v>
      </c>
      <c r="K451" s="1">
        <v>448857</v>
      </c>
      <c r="L451" s="1" t="s">
        <v>42</v>
      </c>
      <c r="M451" s="1" t="s">
        <v>162</v>
      </c>
      <c r="N451" s="1" t="s">
        <v>126</v>
      </c>
      <c r="O451" s="1" t="s">
        <v>99</v>
      </c>
      <c r="P451" s="1" t="s">
        <v>61</v>
      </c>
      <c r="Q451" s="1">
        <v>54600</v>
      </c>
      <c r="R451" s="1">
        <v>0</v>
      </c>
      <c r="S451" s="2">
        <v>42060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176</v>
      </c>
      <c r="Y451" s="1" t="s">
        <v>66</v>
      </c>
      <c r="Z451" s="1" t="s">
        <v>616</v>
      </c>
      <c r="AA451" s="1">
        <v>6</v>
      </c>
      <c r="AB451" s="1">
        <v>1</v>
      </c>
      <c r="AC451" s="1" t="s">
        <v>63</v>
      </c>
      <c r="AD451" s="1">
        <v>1</v>
      </c>
      <c r="AE451" s="1">
        <v>2</v>
      </c>
      <c r="AF451" s="1" t="s">
        <v>63</v>
      </c>
      <c r="AG451" s="1">
        <v>41850</v>
      </c>
      <c r="AH451" s="1">
        <v>4650</v>
      </c>
      <c r="AI451" s="1">
        <v>4650</v>
      </c>
      <c r="AJ451" s="1">
        <v>32550</v>
      </c>
      <c r="AK451" s="1" t="s">
        <v>154</v>
      </c>
      <c r="AL451" s="1" t="s">
        <v>155</v>
      </c>
      <c r="AM451" s="1">
        <v>1997</v>
      </c>
      <c r="AN451" s="1" t="s">
        <v>83</v>
      </c>
      <c r="AO451">
        <f t="shared" si="12"/>
        <v>0</v>
      </c>
    </row>
    <row r="452" spans="2:41" x14ac:dyDescent="0.25">
      <c r="B452" s="1">
        <v>255</v>
      </c>
      <c r="C452" s="1">
        <v>44</v>
      </c>
      <c r="D452" s="1">
        <v>903203</v>
      </c>
      <c r="E452" s="2">
        <v>37989</v>
      </c>
      <c r="F452" s="1" t="s">
        <v>40</v>
      </c>
      <c r="G452" s="1" t="s">
        <v>92</v>
      </c>
      <c r="H452" s="1">
        <v>2000</v>
      </c>
      <c r="I452" s="1">
        <v>814.96</v>
      </c>
      <c r="J452" s="1">
        <v>6000000</v>
      </c>
      <c r="K452" s="1">
        <v>435267</v>
      </c>
      <c r="L452" s="1" t="s">
        <v>71</v>
      </c>
      <c r="M452" s="1" t="s">
        <v>72</v>
      </c>
      <c r="N452" s="1" t="s">
        <v>118</v>
      </c>
      <c r="O452" s="1" t="s">
        <v>169</v>
      </c>
      <c r="P452" s="1" t="s">
        <v>143</v>
      </c>
      <c r="Q452" s="1">
        <v>68500</v>
      </c>
      <c r="R452" s="1">
        <v>0</v>
      </c>
      <c r="S452" s="2">
        <v>42040</v>
      </c>
      <c r="T452" s="1" t="s">
        <v>139</v>
      </c>
      <c r="U452" s="1" t="s">
        <v>63</v>
      </c>
      <c r="V452" s="1" t="s">
        <v>213</v>
      </c>
      <c r="W452" s="1" t="s">
        <v>50</v>
      </c>
      <c r="X452" s="1" t="s">
        <v>122</v>
      </c>
      <c r="Y452" s="1" t="s">
        <v>123</v>
      </c>
      <c r="Z452" s="1" t="s">
        <v>617</v>
      </c>
      <c r="AA452" s="1">
        <v>7</v>
      </c>
      <c r="AB452" s="1">
        <v>1</v>
      </c>
      <c r="AC452" s="1" t="s">
        <v>63</v>
      </c>
      <c r="AD452" s="1">
        <v>2</v>
      </c>
      <c r="AE452" s="1">
        <v>2</v>
      </c>
      <c r="AF452" s="1" t="s">
        <v>80</v>
      </c>
      <c r="AG452" s="1">
        <v>6400</v>
      </c>
      <c r="AH452" s="1">
        <v>640</v>
      </c>
      <c r="AI452" s="1">
        <v>1280</v>
      </c>
      <c r="AJ452" s="1">
        <v>4480</v>
      </c>
      <c r="AK452" s="1" t="s">
        <v>68</v>
      </c>
      <c r="AL452" s="1" t="s">
        <v>272</v>
      </c>
      <c r="AM452" s="1">
        <v>2005</v>
      </c>
      <c r="AN452" s="1" t="s">
        <v>57</v>
      </c>
      <c r="AO452">
        <f t="shared" si="12"/>
        <v>0</v>
      </c>
    </row>
    <row r="453" spans="2:41" x14ac:dyDescent="0.25">
      <c r="B453" s="1">
        <v>211</v>
      </c>
      <c r="C453" s="1">
        <v>40</v>
      </c>
      <c r="D453" s="1">
        <v>253085</v>
      </c>
      <c r="E453" s="2">
        <v>33353</v>
      </c>
      <c r="F453" s="1" t="s">
        <v>84</v>
      </c>
      <c r="G453" s="1" t="s">
        <v>92</v>
      </c>
      <c r="H453" s="1">
        <v>1000</v>
      </c>
      <c r="I453" s="1">
        <v>1575.86</v>
      </c>
      <c r="J453" s="1">
        <v>0</v>
      </c>
      <c r="K453" s="1">
        <v>461275</v>
      </c>
      <c r="L453" s="1" t="s">
        <v>71</v>
      </c>
      <c r="M453" s="1" t="s">
        <v>72</v>
      </c>
      <c r="N453" s="1" t="s">
        <v>112</v>
      </c>
      <c r="O453" s="1" t="s">
        <v>45</v>
      </c>
      <c r="P453" s="1" t="s">
        <v>75</v>
      </c>
      <c r="Q453" s="1">
        <v>0</v>
      </c>
      <c r="R453" s="1">
        <v>0</v>
      </c>
      <c r="S453" s="2">
        <v>42016</v>
      </c>
      <c r="T453" s="1" t="s">
        <v>62</v>
      </c>
      <c r="U453" s="1" t="s">
        <v>63</v>
      </c>
      <c r="V453" s="1" t="s">
        <v>213</v>
      </c>
      <c r="W453" s="1" t="s">
        <v>50</v>
      </c>
      <c r="X453" s="1" t="s">
        <v>114</v>
      </c>
      <c r="Y453" s="1" t="s">
        <v>157</v>
      </c>
      <c r="Z453" s="1" t="s">
        <v>618</v>
      </c>
      <c r="AA453" s="1">
        <v>3</v>
      </c>
      <c r="AB453" s="1">
        <v>1</v>
      </c>
      <c r="AC453" s="1" t="s">
        <v>80</v>
      </c>
      <c r="AD453" s="1">
        <v>1</v>
      </c>
      <c r="AE453" s="1">
        <v>1</v>
      </c>
      <c r="AF453" s="1" t="s">
        <v>80</v>
      </c>
      <c r="AG453" s="1">
        <v>3190</v>
      </c>
      <c r="AH453" s="1">
        <v>580</v>
      </c>
      <c r="AI453" s="1">
        <v>290</v>
      </c>
      <c r="AJ453" s="1">
        <v>2320</v>
      </c>
      <c r="AK453" s="1" t="s">
        <v>110</v>
      </c>
      <c r="AL453" s="1" t="s">
        <v>111</v>
      </c>
      <c r="AM453" s="1">
        <v>2004</v>
      </c>
      <c r="AN453" s="1" t="s">
        <v>83</v>
      </c>
      <c r="AO453">
        <f t="shared" si="12"/>
        <v>0</v>
      </c>
    </row>
    <row r="454" spans="2:41" x14ac:dyDescent="0.25">
      <c r="B454" s="1">
        <v>61</v>
      </c>
      <c r="C454" s="1">
        <v>29</v>
      </c>
      <c r="D454" s="1">
        <v>180720</v>
      </c>
      <c r="E454" s="2">
        <v>34772</v>
      </c>
      <c r="F454" s="1" t="s">
        <v>58</v>
      </c>
      <c r="G454" s="1" t="s">
        <v>41</v>
      </c>
      <c r="H454" s="1">
        <v>1000</v>
      </c>
      <c r="I454" s="1">
        <v>1115.27</v>
      </c>
      <c r="J454" s="1">
        <v>0</v>
      </c>
      <c r="K454" s="1">
        <v>613816</v>
      </c>
      <c r="L454" s="1" t="s">
        <v>42</v>
      </c>
      <c r="M454" s="1" t="s">
        <v>162</v>
      </c>
      <c r="N454" s="1" t="s">
        <v>160</v>
      </c>
      <c r="O454" s="1" t="s">
        <v>174</v>
      </c>
      <c r="P454" s="1" t="s">
        <v>86</v>
      </c>
      <c r="Q454" s="1">
        <v>0</v>
      </c>
      <c r="R454" s="1">
        <v>-66000</v>
      </c>
      <c r="S454" s="2">
        <v>42005</v>
      </c>
      <c r="T454" s="1" t="s">
        <v>139</v>
      </c>
      <c r="U454" s="1" t="s">
        <v>63</v>
      </c>
      <c r="V454" s="1" t="s">
        <v>213</v>
      </c>
      <c r="W454" s="1" t="s">
        <v>94</v>
      </c>
      <c r="X454" s="1" t="s">
        <v>65</v>
      </c>
      <c r="Y454" s="1" t="s">
        <v>123</v>
      </c>
      <c r="Z454" s="1" t="s">
        <v>619</v>
      </c>
      <c r="AA454" s="1">
        <v>10</v>
      </c>
      <c r="AB454" s="1">
        <v>1</v>
      </c>
      <c r="AC454" s="1" t="s">
        <v>54</v>
      </c>
      <c r="AD454" s="1">
        <v>2</v>
      </c>
      <c r="AE454" s="1">
        <v>1</v>
      </c>
      <c r="AF454" s="1" t="s">
        <v>54</v>
      </c>
      <c r="AG454" s="1">
        <v>5900</v>
      </c>
      <c r="AH454" s="1">
        <v>590</v>
      </c>
      <c r="AI454" s="1">
        <v>590</v>
      </c>
      <c r="AJ454" s="1">
        <v>4720</v>
      </c>
      <c r="AK454" s="1" t="s">
        <v>105</v>
      </c>
      <c r="AL454" s="1" t="s">
        <v>106</v>
      </c>
      <c r="AM454" s="1">
        <v>2010</v>
      </c>
      <c r="AN454" s="1" t="s">
        <v>83</v>
      </c>
      <c r="AO454">
        <f t="shared" si="12"/>
        <v>0</v>
      </c>
    </row>
    <row r="455" spans="2:41" x14ac:dyDescent="0.25">
      <c r="B455" s="1">
        <v>108</v>
      </c>
      <c r="C455" s="1">
        <v>31</v>
      </c>
      <c r="D455" s="1">
        <v>492224</v>
      </c>
      <c r="E455" s="2">
        <v>38695</v>
      </c>
      <c r="F455" s="1" t="s">
        <v>58</v>
      </c>
      <c r="G455" s="1" t="s">
        <v>92</v>
      </c>
      <c r="H455" s="1">
        <v>2000</v>
      </c>
      <c r="I455" s="1">
        <v>1175.7</v>
      </c>
      <c r="J455" s="1">
        <v>0</v>
      </c>
      <c r="K455" s="1">
        <v>608767</v>
      </c>
      <c r="L455" s="1" t="s">
        <v>42</v>
      </c>
      <c r="M455" s="1" t="s">
        <v>125</v>
      </c>
      <c r="N455" s="1" t="s">
        <v>136</v>
      </c>
      <c r="O455" s="1" t="s">
        <v>156</v>
      </c>
      <c r="P455" s="1" t="s">
        <v>143</v>
      </c>
      <c r="Q455" s="1">
        <v>0</v>
      </c>
      <c r="R455" s="1">
        <v>0</v>
      </c>
      <c r="S455" s="2">
        <v>42054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52</v>
      </c>
      <c r="Z455" s="1" t="s">
        <v>620</v>
      </c>
      <c r="AA455" s="1">
        <v>14</v>
      </c>
      <c r="AB455" s="1">
        <v>1</v>
      </c>
      <c r="AC455" s="1" t="s">
        <v>80</v>
      </c>
      <c r="AD455" s="1">
        <v>0</v>
      </c>
      <c r="AE455" s="1">
        <v>2</v>
      </c>
      <c r="AF455" s="1" t="s">
        <v>80</v>
      </c>
      <c r="AG455" s="1">
        <v>57330</v>
      </c>
      <c r="AH455" s="1">
        <v>6370</v>
      </c>
      <c r="AI455" s="1">
        <v>6370</v>
      </c>
      <c r="AJ455" s="1">
        <v>44590</v>
      </c>
      <c r="AK455" s="1" t="s">
        <v>81</v>
      </c>
      <c r="AL455" s="1" t="s">
        <v>145</v>
      </c>
      <c r="AM455" s="1">
        <v>2006</v>
      </c>
      <c r="AN455" s="1" t="s">
        <v>83</v>
      </c>
      <c r="AO455">
        <f t="shared" si="12"/>
        <v>0</v>
      </c>
    </row>
    <row r="456" spans="2:41" x14ac:dyDescent="0.25">
      <c r="B456" s="1">
        <v>303</v>
      </c>
      <c r="C456" s="1">
        <v>50</v>
      </c>
      <c r="D456" s="1">
        <v>411477</v>
      </c>
      <c r="E456" s="2">
        <v>37250</v>
      </c>
      <c r="F456" s="1" t="s">
        <v>40</v>
      </c>
      <c r="G456" s="1" t="s">
        <v>70</v>
      </c>
      <c r="H456" s="1">
        <v>500</v>
      </c>
      <c r="I456" s="1">
        <v>793.15</v>
      </c>
      <c r="J456" s="1">
        <v>0</v>
      </c>
      <c r="K456" s="1">
        <v>620869</v>
      </c>
      <c r="L456" s="1" t="s">
        <v>42</v>
      </c>
      <c r="M456" s="1" t="s">
        <v>43</v>
      </c>
      <c r="N456" s="1" t="s">
        <v>98</v>
      </c>
      <c r="O456" s="1" t="s">
        <v>74</v>
      </c>
      <c r="P456" s="1" t="s">
        <v>75</v>
      </c>
      <c r="Q456" s="1">
        <v>54600</v>
      </c>
      <c r="R456" s="1">
        <v>-45500</v>
      </c>
      <c r="S456" s="2">
        <v>42018</v>
      </c>
      <c r="T456" s="1" t="s">
        <v>76</v>
      </c>
      <c r="U456" s="1" t="s">
        <v>87</v>
      </c>
      <c r="V456" s="1" t="s">
        <v>108</v>
      </c>
      <c r="W456" s="1" t="s">
        <v>121</v>
      </c>
      <c r="X456" s="1" t="s">
        <v>114</v>
      </c>
      <c r="Y456" s="1" t="s">
        <v>123</v>
      </c>
      <c r="Z456" s="1" t="s">
        <v>621</v>
      </c>
      <c r="AA456" s="1">
        <v>17</v>
      </c>
      <c r="AB456" s="1">
        <v>3</v>
      </c>
      <c r="AC456" s="1" t="s">
        <v>80</v>
      </c>
      <c r="AD456" s="1">
        <v>0</v>
      </c>
      <c r="AE456" s="1">
        <v>3</v>
      </c>
      <c r="AF456" s="1" t="s">
        <v>80</v>
      </c>
      <c r="AG456" s="1">
        <v>81960</v>
      </c>
      <c r="AH456" s="1">
        <v>13660</v>
      </c>
      <c r="AI456" s="1">
        <v>13660</v>
      </c>
      <c r="AJ456" s="1">
        <v>54640</v>
      </c>
      <c r="AK456" s="1" t="s">
        <v>81</v>
      </c>
      <c r="AL456" s="1" t="s">
        <v>145</v>
      </c>
      <c r="AM456" s="1">
        <v>2008</v>
      </c>
      <c r="AN456" s="1" t="s">
        <v>83</v>
      </c>
      <c r="AO456">
        <f t="shared" si="12"/>
        <v>0</v>
      </c>
    </row>
    <row r="457" spans="2:41" x14ac:dyDescent="0.25">
      <c r="B457" s="1">
        <v>152</v>
      </c>
      <c r="C457" s="1">
        <v>33</v>
      </c>
      <c r="D457" s="1">
        <v>107181</v>
      </c>
      <c r="E457" s="2">
        <v>36478</v>
      </c>
      <c r="F457" s="1" t="s">
        <v>58</v>
      </c>
      <c r="G457" s="1" t="s">
        <v>41</v>
      </c>
      <c r="H457" s="1">
        <v>500</v>
      </c>
      <c r="I457" s="1">
        <v>942.51</v>
      </c>
      <c r="J457" s="1">
        <v>0</v>
      </c>
      <c r="K457" s="1">
        <v>478981</v>
      </c>
      <c r="L457" s="1" t="s">
        <v>71</v>
      </c>
      <c r="M457" s="1" t="s">
        <v>72</v>
      </c>
      <c r="N457" s="1" t="s">
        <v>146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42034</v>
      </c>
      <c r="T457" s="1" t="s">
        <v>47</v>
      </c>
      <c r="U457" s="1" t="s">
        <v>48</v>
      </c>
      <c r="V457" s="1" t="s">
        <v>49</v>
      </c>
      <c r="W457" s="1" t="s">
        <v>100</v>
      </c>
      <c r="X457" s="1" t="s">
        <v>51</v>
      </c>
      <c r="Y457" s="1" t="s">
        <v>123</v>
      </c>
      <c r="Z457" s="1" t="s">
        <v>622</v>
      </c>
      <c r="AA457" s="1">
        <v>16</v>
      </c>
      <c r="AB457" s="1">
        <v>1</v>
      </c>
      <c r="AC457" s="1" t="s">
        <v>54</v>
      </c>
      <c r="AD457" s="1">
        <v>0</v>
      </c>
      <c r="AE457" s="1">
        <v>0</v>
      </c>
      <c r="AF457" s="1" t="s">
        <v>63</v>
      </c>
      <c r="AG457" s="1">
        <v>70400</v>
      </c>
      <c r="AH457" s="1">
        <v>6400</v>
      </c>
      <c r="AI457" s="1">
        <v>19200</v>
      </c>
      <c r="AJ457" s="1">
        <v>44800</v>
      </c>
      <c r="AK457" s="1" t="s">
        <v>154</v>
      </c>
      <c r="AL457" s="1" t="s">
        <v>155</v>
      </c>
      <c r="AM457" s="1">
        <v>2001</v>
      </c>
      <c r="AN457" s="1" t="s">
        <v>57</v>
      </c>
      <c r="AO457">
        <f t="shared" si="12"/>
        <v>0</v>
      </c>
    </row>
    <row r="458" spans="2:41" x14ac:dyDescent="0.25">
      <c r="B458" s="1">
        <v>120</v>
      </c>
      <c r="C458" s="1">
        <v>34</v>
      </c>
      <c r="D458" s="1">
        <v>312940</v>
      </c>
      <c r="E458" s="2">
        <v>37191</v>
      </c>
      <c r="F458" s="1" t="s">
        <v>58</v>
      </c>
      <c r="G458" s="1" t="s">
        <v>92</v>
      </c>
      <c r="H458" s="1">
        <v>1000</v>
      </c>
      <c r="I458" s="1">
        <v>1056.71</v>
      </c>
      <c r="J458" s="1">
        <v>0</v>
      </c>
      <c r="K458" s="1">
        <v>464630</v>
      </c>
      <c r="L458" s="1" t="s">
        <v>71</v>
      </c>
      <c r="M458" s="1" t="s">
        <v>162</v>
      </c>
      <c r="N458" s="1" t="s">
        <v>136</v>
      </c>
      <c r="O458" s="1" t="s">
        <v>166</v>
      </c>
      <c r="P458" s="1" t="s">
        <v>143</v>
      </c>
      <c r="Q458" s="1">
        <v>77900</v>
      </c>
      <c r="R458" s="1">
        <v>0</v>
      </c>
      <c r="S458" s="2">
        <v>42024</v>
      </c>
      <c r="T458" s="1" t="s">
        <v>139</v>
      </c>
      <c r="U458" s="1" t="s">
        <v>63</v>
      </c>
      <c r="V458" s="1" t="s">
        <v>64</v>
      </c>
      <c r="W458" s="1" t="s">
        <v>94</v>
      </c>
      <c r="X458" s="1" t="s">
        <v>65</v>
      </c>
      <c r="Y458" s="1" t="s">
        <v>52</v>
      </c>
      <c r="Z458" s="1" t="s">
        <v>623</v>
      </c>
      <c r="AA458" s="1">
        <v>3</v>
      </c>
      <c r="AB458" s="1">
        <v>1</v>
      </c>
      <c r="AC458" s="1" t="s">
        <v>80</v>
      </c>
      <c r="AD458" s="1">
        <v>2</v>
      </c>
      <c r="AE458" s="1">
        <v>1</v>
      </c>
      <c r="AF458" s="1" t="s">
        <v>63</v>
      </c>
      <c r="AG458" s="1">
        <v>3770</v>
      </c>
      <c r="AH458" s="1">
        <v>580</v>
      </c>
      <c r="AI458" s="1">
        <v>580</v>
      </c>
      <c r="AJ458" s="1">
        <v>2610</v>
      </c>
      <c r="AK458" s="1" t="s">
        <v>198</v>
      </c>
      <c r="AL458" s="1" t="s">
        <v>376</v>
      </c>
      <c r="AM458" s="1">
        <v>2002</v>
      </c>
      <c r="AN458" s="1" t="s">
        <v>83</v>
      </c>
      <c r="AO458">
        <f t="shared" si="12"/>
        <v>0</v>
      </c>
    </row>
    <row r="459" spans="2:41" x14ac:dyDescent="0.25">
      <c r="B459" s="1">
        <v>144</v>
      </c>
      <c r="C459" s="1">
        <v>36</v>
      </c>
      <c r="D459" s="1">
        <v>855186</v>
      </c>
      <c r="E459" s="2">
        <v>34273</v>
      </c>
      <c r="F459" s="1" t="s">
        <v>58</v>
      </c>
      <c r="G459" s="1" t="s">
        <v>92</v>
      </c>
      <c r="H459" s="1">
        <v>2000</v>
      </c>
      <c r="I459" s="1">
        <v>1255.68</v>
      </c>
      <c r="J459" s="1">
        <v>6000000</v>
      </c>
      <c r="K459" s="1">
        <v>466303</v>
      </c>
      <c r="L459" s="1" t="s">
        <v>71</v>
      </c>
      <c r="M459" s="1" t="s">
        <v>93</v>
      </c>
      <c r="N459" s="1" t="s">
        <v>73</v>
      </c>
      <c r="O459" s="1" t="s">
        <v>60</v>
      </c>
      <c r="P459" s="1" t="s">
        <v>61</v>
      </c>
      <c r="Q459" s="1">
        <v>23600</v>
      </c>
      <c r="R459" s="1">
        <v>-15600</v>
      </c>
      <c r="S459" s="2">
        <v>42053</v>
      </c>
      <c r="T459" s="1" t="s">
        <v>139</v>
      </c>
      <c r="U459" s="1" t="s">
        <v>63</v>
      </c>
      <c r="V459" s="1" t="s">
        <v>64</v>
      </c>
      <c r="W459" s="1" t="s">
        <v>94</v>
      </c>
      <c r="X459" s="1" t="s">
        <v>122</v>
      </c>
      <c r="Y459" s="1" t="s">
        <v>88</v>
      </c>
      <c r="Z459" s="1" t="s">
        <v>624</v>
      </c>
      <c r="AA459" s="1">
        <v>7</v>
      </c>
      <c r="AB459" s="1">
        <v>1</v>
      </c>
      <c r="AC459" s="1" t="s">
        <v>80</v>
      </c>
      <c r="AD459" s="1">
        <v>0</v>
      </c>
      <c r="AE459" s="1">
        <v>0</v>
      </c>
      <c r="AF459" s="1" t="s">
        <v>63</v>
      </c>
      <c r="AG459" s="1">
        <v>7400</v>
      </c>
      <c r="AH459" s="1">
        <v>740</v>
      </c>
      <c r="AI459" s="1">
        <v>1480</v>
      </c>
      <c r="AJ459" s="1">
        <v>5180</v>
      </c>
      <c r="AK459" s="1" t="s">
        <v>81</v>
      </c>
      <c r="AL459" s="1" t="s">
        <v>145</v>
      </c>
      <c r="AM459" s="1">
        <v>2014</v>
      </c>
      <c r="AN459" s="1" t="s">
        <v>83</v>
      </c>
      <c r="AO459">
        <f t="shared" si="12"/>
        <v>0</v>
      </c>
    </row>
    <row r="460" spans="2:41" x14ac:dyDescent="0.25">
      <c r="B460" s="1">
        <v>414</v>
      </c>
      <c r="C460" s="1">
        <v>52</v>
      </c>
      <c r="D460" s="1">
        <v>373935</v>
      </c>
      <c r="E460" s="2">
        <v>37665</v>
      </c>
      <c r="F460" s="1" t="s">
        <v>58</v>
      </c>
      <c r="G460" s="1" t="s">
        <v>92</v>
      </c>
      <c r="H460" s="1">
        <v>500</v>
      </c>
      <c r="I460" s="1">
        <v>1335.13</v>
      </c>
      <c r="J460" s="1">
        <v>0</v>
      </c>
      <c r="K460" s="1">
        <v>452647</v>
      </c>
      <c r="L460" s="1" t="s">
        <v>71</v>
      </c>
      <c r="M460" s="1" t="s">
        <v>132</v>
      </c>
      <c r="N460" s="1" t="s">
        <v>190</v>
      </c>
      <c r="O460" s="1" t="s">
        <v>169</v>
      </c>
      <c r="P460" s="1" t="s">
        <v>86</v>
      </c>
      <c r="Q460" s="1">
        <v>44000</v>
      </c>
      <c r="R460" s="1">
        <v>-71000</v>
      </c>
      <c r="S460" s="2">
        <v>42011</v>
      </c>
      <c r="T460" s="1" t="s">
        <v>47</v>
      </c>
      <c r="U460" s="1" t="s">
        <v>77</v>
      </c>
      <c r="V460" s="1" t="s">
        <v>108</v>
      </c>
      <c r="W460" s="1" t="s">
        <v>50</v>
      </c>
      <c r="X460" s="1" t="s">
        <v>51</v>
      </c>
      <c r="Y460" s="1" t="s">
        <v>128</v>
      </c>
      <c r="Z460" s="1" t="s">
        <v>625</v>
      </c>
      <c r="AA460" s="1">
        <v>13</v>
      </c>
      <c r="AB460" s="1">
        <v>1</v>
      </c>
      <c r="AC460" s="1" t="s">
        <v>54</v>
      </c>
      <c r="AD460" s="1">
        <v>1</v>
      </c>
      <c r="AE460" s="1">
        <v>1</v>
      </c>
      <c r="AF460" s="1" t="s">
        <v>63</v>
      </c>
      <c r="AG460" s="1">
        <v>54810</v>
      </c>
      <c r="AH460" s="1">
        <v>6090</v>
      </c>
      <c r="AI460" s="1">
        <v>6090</v>
      </c>
      <c r="AJ460" s="1">
        <v>42630</v>
      </c>
      <c r="AK460" s="1" t="s">
        <v>90</v>
      </c>
      <c r="AL460" s="1" t="s">
        <v>224</v>
      </c>
      <c r="AM460" s="1">
        <v>1999</v>
      </c>
      <c r="AN460" s="1" t="s">
        <v>57</v>
      </c>
      <c r="AO460">
        <f t="shared" si="12"/>
        <v>0</v>
      </c>
    </row>
    <row r="461" spans="2:41" x14ac:dyDescent="0.25">
      <c r="B461" s="1">
        <v>163</v>
      </c>
      <c r="C461" s="1">
        <v>37</v>
      </c>
      <c r="D461" s="1">
        <v>812989</v>
      </c>
      <c r="E461" s="2">
        <v>38052</v>
      </c>
      <c r="F461" s="1" t="s">
        <v>58</v>
      </c>
      <c r="G461" s="1" t="s">
        <v>41</v>
      </c>
      <c r="H461" s="1">
        <v>500</v>
      </c>
      <c r="I461" s="1">
        <v>1178.95</v>
      </c>
      <c r="J461" s="1">
        <v>6000000</v>
      </c>
      <c r="K461" s="1">
        <v>441370</v>
      </c>
      <c r="L461" s="1" t="s">
        <v>71</v>
      </c>
      <c r="M461" s="1" t="s">
        <v>162</v>
      </c>
      <c r="N461" s="1" t="s">
        <v>118</v>
      </c>
      <c r="O461" s="1" t="s">
        <v>127</v>
      </c>
      <c r="P461" s="1" t="s">
        <v>75</v>
      </c>
      <c r="Q461" s="1">
        <v>0</v>
      </c>
      <c r="R461" s="1">
        <v>-67300</v>
      </c>
      <c r="S461" s="2">
        <v>42020</v>
      </c>
      <c r="T461" s="1" t="s">
        <v>47</v>
      </c>
      <c r="U461" s="1" t="s">
        <v>77</v>
      </c>
      <c r="V461" s="1" t="s">
        <v>108</v>
      </c>
      <c r="W461" s="1" t="s">
        <v>100</v>
      </c>
      <c r="X461" s="1" t="s">
        <v>78</v>
      </c>
      <c r="Y461" s="1" t="s">
        <v>103</v>
      </c>
      <c r="Z461" s="1" t="s">
        <v>626</v>
      </c>
      <c r="AA461" s="1">
        <v>20</v>
      </c>
      <c r="AB461" s="1">
        <v>1</v>
      </c>
      <c r="AC461" s="1" t="s">
        <v>54</v>
      </c>
      <c r="AD461" s="1">
        <v>2</v>
      </c>
      <c r="AE461" s="1">
        <v>3</v>
      </c>
      <c r="AF461" s="1" t="s">
        <v>54</v>
      </c>
      <c r="AG461" s="1">
        <v>49400</v>
      </c>
      <c r="AH461" s="1">
        <v>4940</v>
      </c>
      <c r="AI461" s="1">
        <v>9880</v>
      </c>
      <c r="AJ461" s="1">
        <v>34580</v>
      </c>
      <c r="AK461" s="1" t="s">
        <v>198</v>
      </c>
      <c r="AL461" s="1" t="s">
        <v>199</v>
      </c>
      <c r="AM461" s="1">
        <v>2005</v>
      </c>
      <c r="AN461" s="1" t="s">
        <v>83</v>
      </c>
      <c r="AO461">
        <f t="shared" si="12"/>
        <v>0</v>
      </c>
    </row>
    <row r="462" spans="2:41" x14ac:dyDescent="0.25">
      <c r="B462" s="1">
        <v>352</v>
      </c>
      <c r="C462" s="1">
        <v>53</v>
      </c>
      <c r="D462" s="1">
        <v>993840</v>
      </c>
      <c r="E462" s="2">
        <v>41467</v>
      </c>
      <c r="F462" s="1" t="s">
        <v>84</v>
      </c>
      <c r="G462" s="1" t="s">
        <v>41</v>
      </c>
      <c r="H462" s="1">
        <v>500</v>
      </c>
      <c r="I462" s="1">
        <v>1793.16</v>
      </c>
      <c r="J462" s="1">
        <v>0</v>
      </c>
      <c r="K462" s="1">
        <v>619166</v>
      </c>
      <c r="L462" s="1" t="s">
        <v>42</v>
      </c>
      <c r="M462" s="1" t="s">
        <v>93</v>
      </c>
      <c r="N462" s="1" t="s">
        <v>98</v>
      </c>
      <c r="O462" s="1" t="s">
        <v>265</v>
      </c>
      <c r="P462" s="1" t="s">
        <v>120</v>
      </c>
      <c r="Q462" s="1">
        <v>0</v>
      </c>
      <c r="R462" s="1">
        <v>0</v>
      </c>
      <c r="S462" s="2">
        <v>42019</v>
      </c>
      <c r="T462" s="1" t="s">
        <v>47</v>
      </c>
      <c r="U462" s="1" t="s">
        <v>87</v>
      </c>
      <c r="V462" s="1" t="s">
        <v>64</v>
      </c>
      <c r="W462" s="1" t="s">
        <v>100</v>
      </c>
      <c r="X462" s="1" t="s">
        <v>122</v>
      </c>
      <c r="Y462" s="1" t="s">
        <v>66</v>
      </c>
      <c r="Z462" s="1" t="s">
        <v>627</v>
      </c>
      <c r="AA462" s="1">
        <v>23</v>
      </c>
      <c r="AB462" s="1">
        <v>1</v>
      </c>
      <c r="AC462" s="1" t="s">
        <v>54</v>
      </c>
      <c r="AD462" s="1">
        <v>2</v>
      </c>
      <c r="AE462" s="1">
        <v>2</v>
      </c>
      <c r="AF462" s="1" t="s">
        <v>80</v>
      </c>
      <c r="AG462" s="1">
        <v>68750</v>
      </c>
      <c r="AH462" s="1">
        <v>12500</v>
      </c>
      <c r="AI462" s="1">
        <v>6250</v>
      </c>
      <c r="AJ462" s="1">
        <v>50000</v>
      </c>
      <c r="AK462" s="1" t="s">
        <v>90</v>
      </c>
      <c r="AL462" s="1" t="s">
        <v>246</v>
      </c>
      <c r="AM462" s="1">
        <v>2009</v>
      </c>
      <c r="AN462" s="1" t="s">
        <v>83</v>
      </c>
      <c r="AO462">
        <f t="shared" si="12"/>
        <v>0</v>
      </c>
    </row>
    <row r="463" spans="2:41" x14ac:dyDescent="0.25">
      <c r="B463" s="1">
        <v>27</v>
      </c>
      <c r="C463" s="1">
        <v>32</v>
      </c>
      <c r="D463" s="1">
        <v>327856</v>
      </c>
      <c r="E463" s="2">
        <v>41878</v>
      </c>
      <c r="F463" s="1" t="s">
        <v>40</v>
      </c>
      <c r="G463" s="1" t="s">
        <v>70</v>
      </c>
      <c r="H463" s="1">
        <v>500</v>
      </c>
      <c r="I463" s="1">
        <v>1008.38</v>
      </c>
      <c r="J463" s="1">
        <v>0</v>
      </c>
      <c r="K463" s="1">
        <v>472803</v>
      </c>
      <c r="L463" s="1" t="s">
        <v>71</v>
      </c>
      <c r="M463" s="1" t="s">
        <v>72</v>
      </c>
      <c r="N463" s="1" t="s">
        <v>186</v>
      </c>
      <c r="O463" s="1" t="s">
        <v>156</v>
      </c>
      <c r="P463" s="1" t="s">
        <v>61</v>
      </c>
      <c r="Q463" s="1">
        <v>37900</v>
      </c>
      <c r="R463" s="1">
        <v>0</v>
      </c>
      <c r="S463" s="2">
        <v>42036</v>
      </c>
      <c r="T463" s="1" t="s">
        <v>47</v>
      </c>
      <c r="U463" s="1" t="s">
        <v>87</v>
      </c>
      <c r="V463" s="1" t="s">
        <v>108</v>
      </c>
      <c r="W463" s="1" t="s">
        <v>137</v>
      </c>
      <c r="X463" s="1" t="s">
        <v>51</v>
      </c>
      <c r="Y463" s="1" t="s">
        <v>88</v>
      </c>
      <c r="Z463" s="1" t="s">
        <v>628</v>
      </c>
      <c r="AA463" s="1">
        <v>11</v>
      </c>
      <c r="AB463" s="1">
        <v>1</v>
      </c>
      <c r="AC463" s="1" t="s">
        <v>80</v>
      </c>
      <c r="AD463" s="1">
        <v>1</v>
      </c>
      <c r="AE463" s="1">
        <v>0</v>
      </c>
      <c r="AF463" s="1" t="s">
        <v>63</v>
      </c>
      <c r="AG463" s="1">
        <v>61500</v>
      </c>
      <c r="AH463" s="1">
        <v>12300</v>
      </c>
      <c r="AI463" s="1">
        <v>6150</v>
      </c>
      <c r="AJ463" s="1">
        <v>43050</v>
      </c>
      <c r="AK463" s="1" t="s">
        <v>81</v>
      </c>
      <c r="AL463" s="1" t="s">
        <v>145</v>
      </c>
      <c r="AM463" s="1">
        <v>2013</v>
      </c>
      <c r="AN463" s="1" t="s">
        <v>83</v>
      </c>
      <c r="AO463">
        <f t="shared" si="12"/>
        <v>0</v>
      </c>
    </row>
    <row r="464" spans="2:41" x14ac:dyDescent="0.25">
      <c r="B464" s="1">
        <v>239</v>
      </c>
      <c r="C464" s="1">
        <v>39</v>
      </c>
      <c r="D464" s="1">
        <v>506333</v>
      </c>
      <c r="E464" s="2">
        <v>33046</v>
      </c>
      <c r="F464" s="1" t="s">
        <v>84</v>
      </c>
      <c r="G464" s="1" t="s">
        <v>70</v>
      </c>
      <c r="H464" s="1">
        <v>500</v>
      </c>
      <c r="I464" s="1">
        <v>1396.83</v>
      </c>
      <c r="J464" s="1">
        <v>0</v>
      </c>
      <c r="K464" s="1">
        <v>442308</v>
      </c>
      <c r="L464" s="1" t="s">
        <v>71</v>
      </c>
      <c r="M464" s="1" t="s">
        <v>125</v>
      </c>
      <c r="N464" s="1" t="s">
        <v>112</v>
      </c>
      <c r="O464" s="1" t="s">
        <v>60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76</v>
      </c>
      <c r="U464" s="1" t="s">
        <v>77</v>
      </c>
      <c r="V464" s="1" t="s">
        <v>49</v>
      </c>
      <c r="W464" s="1" t="s">
        <v>137</v>
      </c>
      <c r="X464" s="1" t="s">
        <v>114</v>
      </c>
      <c r="Y464" s="1" t="s">
        <v>128</v>
      </c>
      <c r="Z464" s="1" t="s">
        <v>629</v>
      </c>
      <c r="AA464" s="1">
        <v>0</v>
      </c>
      <c r="AB464" s="1">
        <v>4</v>
      </c>
      <c r="AC464" s="1" t="s">
        <v>63</v>
      </c>
      <c r="AD464" s="1">
        <v>0</v>
      </c>
      <c r="AE464" s="1">
        <v>3</v>
      </c>
      <c r="AF464" s="1" t="s">
        <v>80</v>
      </c>
      <c r="AG464" s="1">
        <v>76890</v>
      </c>
      <c r="AH464" s="1">
        <v>6990</v>
      </c>
      <c r="AI464" s="1">
        <v>13980</v>
      </c>
      <c r="AJ464" s="1">
        <v>55920</v>
      </c>
      <c r="AK464" s="1" t="s">
        <v>188</v>
      </c>
      <c r="AL464" s="1" t="s">
        <v>239</v>
      </c>
      <c r="AM464" s="1">
        <v>2007</v>
      </c>
      <c r="AN464" s="1" t="s">
        <v>83</v>
      </c>
      <c r="AO464">
        <f t="shared" ref="AO464:AO527" si="13">COUNTBLANK(B464:AN464)</f>
        <v>0</v>
      </c>
    </row>
    <row r="465" spans="2:41" x14ac:dyDescent="0.25">
      <c r="B465" s="1">
        <v>33</v>
      </c>
      <c r="C465" s="1">
        <v>32</v>
      </c>
      <c r="D465" s="1">
        <v>263159</v>
      </c>
      <c r="E465" s="2">
        <v>39514</v>
      </c>
      <c r="F465" s="1" t="s">
        <v>40</v>
      </c>
      <c r="G465" s="1" t="s">
        <v>70</v>
      </c>
      <c r="H465" s="1">
        <v>500</v>
      </c>
      <c r="I465" s="1">
        <v>1402.78</v>
      </c>
      <c r="J465" s="1">
        <v>5000000</v>
      </c>
      <c r="K465" s="1">
        <v>469383</v>
      </c>
      <c r="L465" s="1" t="s">
        <v>71</v>
      </c>
      <c r="M465" s="1" t="s">
        <v>72</v>
      </c>
      <c r="N465" s="1" t="s">
        <v>112</v>
      </c>
      <c r="O465" s="1" t="s">
        <v>107</v>
      </c>
      <c r="P465" s="1" t="s">
        <v>46</v>
      </c>
      <c r="Q465" s="1">
        <v>70300</v>
      </c>
      <c r="R465" s="1">
        <v>-50300</v>
      </c>
      <c r="S465" s="2">
        <v>42037</v>
      </c>
      <c r="T465" s="1" t="s">
        <v>47</v>
      </c>
      <c r="U465" s="1" t="s">
        <v>77</v>
      </c>
      <c r="V465" s="1" t="s">
        <v>64</v>
      </c>
      <c r="W465" s="1" t="s">
        <v>137</v>
      </c>
      <c r="X465" s="1" t="s">
        <v>78</v>
      </c>
      <c r="Y465" s="1" t="s">
        <v>157</v>
      </c>
      <c r="Z465" s="1" t="s">
        <v>630</v>
      </c>
      <c r="AA465" s="1">
        <v>2</v>
      </c>
      <c r="AB465" s="1">
        <v>1</v>
      </c>
      <c r="AC465" s="1" t="s">
        <v>54</v>
      </c>
      <c r="AD465" s="1">
        <v>0</v>
      </c>
      <c r="AE465" s="1">
        <v>1</v>
      </c>
      <c r="AF465" s="1" t="s">
        <v>63</v>
      </c>
      <c r="AG465" s="1">
        <v>56070</v>
      </c>
      <c r="AH465" s="1">
        <v>6230</v>
      </c>
      <c r="AI465" s="1">
        <v>12460</v>
      </c>
      <c r="AJ465" s="1">
        <v>37380</v>
      </c>
      <c r="AK465" s="1" t="s">
        <v>116</v>
      </c>
      <c r="AL465" s="1" t="s">
        <v>117</v>
      </c>
      <c r="AM465" s="1">
        <v>2012</v>
      </c>
      <c r="AN465" s="1" t="s">
        <v>83</v>
      </c>
      <c r="AO465">
        <f t="shared" si="13"/>
        <v>0</v>
      </c>
    </row>
    <row r="466" spans="2:41" x14ac:dyDescent="0.25">
      <c r="B466" s="1">
        <v>88</v>
      </c>
      <c r="C466" s="1">
        <v>30</v>
      </c>
      <c r="D466" s="1">
        <v>372912</v>
      </c>
      <c r="E466" s="2">
        <v>33821</v>
      </c>
      <c r="F466" s="1" t="s">
        <v>58</v>
      </c>
      <c r="G466" s="1" t="s">
        <v>70</v>
      </c>
      <c r="H466" s="1">
        <v>1000</v>
      </c>
      <c r="I466" s="1">
        <v>1437.88</v>
      </c>
      <c r="J466" s="1">
        <v>0</v>
      </c>
      <c r="K466" s="1">
        <v>614383</v>
      </c>
      <c r="L466" s="1" t="s">
        <v>71</v>
      </c>
      <c r="M466" s="1" t="s">
        <v>142</v>
      </c>
      <c r="N466" s="1" t="s">
        <v>146</v>
      </c>
      <c r="O466" s="1" t="s">
        <v>60</v>
      </c>
      <c r="P466" s="1" t="s">
        <v>46</v>
      </c>
      <c r="Q466" s="1">
        <v>42800</v>
      </c>
      <c r="R466" s="1">
        <v>-51200</v>
      </c>
      <c r="S466" s="2">
        <v>42060</v>
      </c>
      <c r="T466" s="1" t="s">
        <v>47</v>
      </c>
      <c r="U466" s="1" t="s">
        <v>48</v>
      </c>
      <c r="V466" s="1" t="s">
        <v>108</v>
      </c>
      <c r="W466" s="1" t="s">
        <v>100</v>
      </c>
      <c r="X466" s="1" t="s">
        <v>51</v>
      </c>
      <c r="Y466" s="1" t="s">
        <v>157</v>
      </c>
      <c r="Z466" s="1" t="s">
        <v>631</v>
      </c>
      <c r="AA466" s="1">
        <v>3</v>
      </c>
      <c r="AB466" s="1">
        <v>1</v>
      </c>
      <c r="AC466" s="1" t="s">
        <v>80</v>
      </c>
      <c r="AD466" s="1">
        <v>2</v>
      </c>
      <c r="AE466" s="1">
        <v>0</v>
      </c>
      <c r="AF466" s="1" t="s">
        <v>54</v>
      </c>
      <c r="AG466" s="1">
        <v>56000</v>
      </c>
      <c r="AH466" s="1">
        <v>14000</v>
      </c>
      <c r="AI466" s="1">
        <v>0</v>
      </c>
      <c r="AJ466" s="1">
        <v>42000</v>
      </c>
      <c r="AK466" s="1" t="s">
        <v>90</v>
      </c>
      <c r="AL466" s="1" t="s">
        <v>246</v>
      </c>
      <c r="AM466" s="1">
        <v>2003</v>
      </c>
      <c r="AN466" s="1" t="s">
        <v>83</v>
      </c>
      <c r="AO466">
        <f t="shared" si="13"/>
        <v>0</v>
      </c>
    </row>
    <row r="467" spans="2:41" x14ac:dyDescent="0.25">
      <c r="B467" s="1">
        <v>101</v>
      </c>
      <c r="C467" s="1">
        <v>33</v>
      </c>
      <c r="D467" s="1">
        <v>552788</v>
      </c>
      <c r="E467" s="2">
        <v>33484</v>
      </c>
      <c r="F467" s="1" t="s">
        <v>84</v>
      </c>
      <c r="G467" s="1" t="s">
        <v>92</v>
      </c>
      <c r="H467" s="1">
        <v>1000</v>
      </c>
      <c r="I467" s="1">
        <v>1313.64</v>
      </c>
      <c r="J467" s="1">
        <v>0</v>
      </c>
      <c r="K467" s="1">
        <v>438617</v>
      </c>
      <c r="L467" s="1" t="s">
        <v>71</v>
      </c>
      <c r="M467" s="1" t="s">
        <v>142</v>
      </c>
      <c r="N467" s="1" t="s">
        <v>118</v>
      </c>
      <c r="O467" s="1" t="s">
        <v>74</v>
      </c>
      <c r="P467" s="1" t="s">
        <v>86</v>
      </c>
      <c r="Q467" s="1">
        <v>12100</v>
      </c>
      <c r="R467" s="1">
        <v>0</v>
      </c>
      <c r="S467" s="2">
        <v>42045</v>
      </c>
      <c r="T467" s="1" t="s">
        <v>139</v>
      </c>
      <c r="U467" s="1" t="s">
        <v>63</v>
      </c>
      <c r="V467" s="1" t="s">
        <v>213</v>
      </c>
      <c r="W467" s="1" t="s">
        <v>94</v>
      </c>
      <c r="X467" s="1" t="s">
        <v>78</v>
      </c>
      <c r="Y467" s="1" t="s">
        <v>123</v>
      </c>
      <c r="Z467" s="1" t="s">
        <v>632</v>
      </c>
      <c r="AA467" s="1">
        <v>3</v>
      </c>
      <c r="AB467" s="1">
        <v>1</v>
      </c>
      <c r="AC467" s="1" t="s">
        <v>54</v>
      </c>
      <c r="AD467" s="1">
        <v>1</v>
      </c>
      <c r="AE467" s="1">
        <v>0</v>
      </c>
      <c r="AF467" s="1" t="s">
        <v>80</v>
      </c>
      <c r="AG467" s="1">
        <v>4290</v>
      </c>
      <c r="AH467" s="1">
        <v>780</v>
      </c>
      <c r="AI467" s="1">
        <v>390</v>
      </c>
      <c r="AJ467" s="1">
        <v>3120</v>
      </c>
      <c r="AK467" s="1" t="s">
        <v>110</v>
      </c>
      <c r="AL467" s="1" t="s">
        <v>135</v>
      </c>
      <c r="AM467" s="1">
        <v>1997</v>
      </c>
      <c r="AN467" s="1" t="s">
        <v>83</v>
      </c>
      <c r="AO467">
        <f t="shared" si="13"/>
        <v>0</v>
      </c>
    </row>
    <row r="468" spans="2:41" x14ac:dyDescent="0.25">
      <c r="B468" s="1">
        <v>20</v>
      </c>
      <c r="C468" s="1">
        <v>37</v>
      </c>
      <c r="D468" s="1">
        <v>722747</v>
      </c>
      <c r="E468" s="2">
        <v>40788</v>
      </c>
      <c r="F468" s="1" t="s">
        <v>84</v>
      </c>
      <c r="G468" s="1" t="s">
        <v>41</v>
      </c>
      <c r="H468" s="1">
        <v>500</v>
      </c>
      <c r="I468" s="1">
        <v>1482.14</v>
      </c>
      <c r="J468" s="1">
        <v>0</v>
      </c>
      <c r="K468" s="1">
        <v>613936</v>
      </c>
      <c r="L468" s="1" t="s">
        <v>71</v>
      </c>
      <c r="M468" s="1" t="s">
        <v>93</v>
      </c>
      <c r="N468" s="1" t="s">
        <v>146</v>
      </c>
      <c r="O468" s="1" t="s">
        <v>60</v>
      </c>
      <c r="P468" s="1" t="s">
        <v>46</v>
      </c>
      <c r="Q468" s="1">
        <v>33000</v>
      </c>
      <c r="R468" s="1">
        <v>-43600</v>
      </c>
      <c r="S468" s="2">
        <v>42057</v>
      </c>
      <c r="T468" s="1" t="s">
        <v>76</v>
      </c>
      <c r="U468" s="1" t="s">
        <v>77</v>
      </c>
      <c r="V468" s="1" t="s">
        <v>108</v>
      </c>
      <c r="W468" s="1" t="s">
        <v>121</v>
      </c>
      <c r="X468" s="1" t="s">
        <v>78</v>
      </c>
      <c r="Y468" s="1" t="s">
        <v>88</v>
      </c>
      <c r="Z468" s="1" t="s">
        <v>633</v>
      </c>
      <c r="AA468" s="1">
        <v>15</v>
      </c>
      <c r="AB468" s="1">
        <v>3</v>
      </c>
      <c r="AC468" s="1" t="s">
        <v>63</v>
      </c>
      <c r="AD468" s="1">
        <v>2</v>
      </c>
      <c r="AE468" s="1">
        <v>1</v>
      </c>
      <c r="AF468" s="1" t="s">
        <v>80</v>
      </c>
      <c r="AG468" s="1">
        <v>60750</v>
      </c>
      <c r="AH468" s="1">
        <v>6750</v>
      </c>
      <c r="AI468" s="1">
        <v>6750</v>
      </c>
      <c r="AJ468" s="1">
        <v>47250</v>
      </c>
      <c r="AK468" s="1" t="s">
        <v>154</v>
      </c>
      <c r="AL468" s="1" t="s">
        <v>168</v>
      </c>
      <c r="AM468" s="1">
        <v>2003</v>
      </c>
      <c r="AN468" s="1" t="s">
        <v>83</v>
      </c>
      <c r="AO468">
        <f t="shared" si="13"/>
        <v>0</v>
      </c>
    </row>
    <row r="469" spans="2:41" x14ac:dyDescent="0.25">
      <c r="B469" s="1">
        <v>126</v>
      </c>
      <c r="C469" s="1">
        <v>30</v>
      </c>
      <c r="D469" s="1">
        <v>248467</v>
      </c>
      <c r="E469" s="2">
        <v>41188</v>
      </c>
      <c r="F469" s="1" t="s">
        <v>84</v>
      </c>
      <c r="G469" s="1" t="s">
        <v>41</v>
      </c>
      <c r="H469" s="1">
        <v>2000</v>
      </c>
      <c r="I469" s="1">
        <v>1171.75</v>
      </c>
      <c r="J469" s="1">
        <v>0</v>
      </c>
      <c r="K469" s="1">
        <v>472163</v>
      </c>
      <c r="L469" s="1" t="s">
        <v>71</v>
      </c>
      <c r="M469" s="1" t="s">
        <v>93</v>
      </c>
      <c r="N469" s="1" t="s">
        <v>59</v>
      </c>
      <c r="O469" s="1" t="s">
        <v>74</v>
      </c>
      <c r="P469" s="1" t="s">
        <v>143</v>
      </c>
      <c r="Q469" s="1">
        <v>46500</v>
      </c>
      <c r="R469" s="1">
        <v>-42700</v>
      </c>
      <c r="S469" s="2">
        <v>42035</v>
      </c>
      <c r="T469" s="1" t="s">
        <v>47</v>
      </c>
      <c r="U469" s="1" t="s">
        <v>48</v>
      </c>
      <c r="V469" s="1" t="s">
        <v>64</v>
      </c>
      <c r="W469" s="1" t="s">
        <v>121</v>
      </c>
      <c r="X469" s="1" t="s">
        <v>78</v>
      </c>
      <c r="Y469" s="1" t="s">
        <v>128</v>
      </c>
      <c r="Z469" s="1" t="s">
        <v>634</v>
      </c>
      <c r="AA469" s="1">
        <v>23</v>
      </c>
      <c r="AB469" s="1">
        <v>1</v>
      </c>
      <c r="AC469" s="1" t="s">
        <v>63</v>
      </c>
      <c r="AD469" s="1">
        <v>2</v>
      </c>
      <c r="AE469" s="1">
        <v>3</v>
      </c>
      <c r="AF469" s="1" t="s">
        <v>80</v>
      </c>
      <c r="AG469" s="1">
        <v>48730</v>
      </c>
      <c r="AH469" s="1">
        <v>4430</v>
      </c>
      <c r="AI469" s="1">
        <v>4430</v>
      </c>
      <c r="AJ469" s="1">
        <v>39870</v>
      </c>
      <c r="AK469" s="1" t="s">
        <v>90</v>
      </c>
      <c r="AL469" s="1" t="s">
        <v>246</v>
      </c>
      <c r="AM469" s="1">
        <v>2011</v>
      </c>
      <c r="AN469" s="1" t="s">
        <v>83</v>
      </c>
      <c r="AO469">
        <f t="shared" si="13"/>
        <v>0</v>
      </c>
    </row>
    <row r="470" spans="2:41" x14ac:dyDescent="0.25">
      <c r="B470" s="1">
        <v>264</v>
      </c>
      <c r="C470" s="1">
        <v>43</v>
      </c>
      <c r="D470" s="1">
        <v>955953</v>
      </c>
      <c r="E470" s="2">
        <v>41657</v>
      </c>
      <c r="F470" s="1" t="s">
        <v>84</v>
      </c>
      <c r="G470" s="1" t="s">
        <v>92</v>
      </c>
      <c r="H470" s="1">
        <v>2000</v>
      </c>
      <c r="I470" s="1">
        <v>1353.33</v>
      </c>
      <c r="J470" s="1">
        <v>0</v>
      </c>
      <c r="K470" s="1">
        <v>447458</v>
      </c>
      <c r="L470" s="1" t="s">
        <v>42</v>
      </c>
      <c r="M470" s="1" t="s">
        <v>93</v>
      </c>
      <c r="N470" s="1" t="s">
        <v>186</v>
      </c>
      <c r="O470" s="1" t="s">
        <v>182</v>
      </c>
      <c r="P470" s="1" t="s">
        <v>143</v>
      </c>
      <c r="Q470" s="1">
        <v>0</v>
      </c>
      <c r="R470" s="1">
        <v>-8500</v>
      </c>
      <c r="S470" s="2">
        <v>42047</v>
      </c>
      <c r="T470" s="1" t="s">
        <v>76</v>
      </c>
      <c r="U470" s="1" t="s">
        <v>87</v>
      </c>
      <c r="V470" s="1" t="s">
        <v>64</v>
      </c>
      <c r="W470" s="1" t="s">
        <v>50</v>
      </c>
      <c r="X470" s="1" t="s">
        <v>114</v>
      </c>
      <c r="Y470" s="1" t="s">
        <v>103</v>
      </c>
      <c r="Z470" s="1" t="s">
        <v>635</v>
      </c>
      <c r="AA470" s="1">
        <v>9</v>
      </c>
      <c r="AB470" s="1">
        <v>3</v>
      </c>
      <c r="AC470" s="1" t="s">
        <v>54</v>
      </c>
      <c r="AD470" s="1">
        <v>2</v>
      </c>
      <c r="AE470" s="1">
        <v>0</v>
      </c>
      <c r="AF470" s="1" t="s">
        <v>80</v>
      </c>
      <c r="AG470" s="1">
        <v>95150</v>
      </c>
      <c r="AH470" s="1">
        <v>17300</v>
      </c>
      <c r="AI470" s="1">
        <v>17300</v>
      </c>
      <c r="AJ470" s="1">
        <v>60550</v>
      </c>
      <c r="AK470" s="1" t="s">
        <v>130</v>
      </c>
      <c r="AL470" s="1" t="s">
        <v>173</v>
      </c>
      <c r="AM470" s="1">
        <v>2007</v>
      </c>
      <c r="AN470" s="1" t="s">
        <v>83</v>
      </c>
      <c r="AO470">
        <f t="shared" si="13"/>
        <v>0</v>
      </c>
    </row>
    <row r="471" spans="2:41" x14ac:dyDescent="0.25">
      <c r="B471" s="1">
        <v>78</v>
      </c>
      <c r="C471" s="1">
        <v>24</v>
      </c>
      <c r="D471" s="1">
        <v>910622</v>
      </c>
      <c r="E471" s="2">
        <v>33685</v>
      </c>
      <c r="F471" s="1" t="s">
        <v>58</v>
      </c>
      <c r="G471" s="1" t="s">
        <v>70</v>
      </c>
      <c r="H471" s="1">
        <v>500</v>
      </c>
      <c r="I471" s="1">
        <v>1175.51</v>
      </c>
      <c r="J471" s="1">
        <v>0</v>
      </c>
      <c r="K471" s="1">
        <v>474792</v>
      </c>
      <c r="L471" s="1" t="s">
        <v>42</v>
      </c>
      <c r="M471" s="1" t="s">
        <v>125</v>
      </c>
      <c r="N471" s="1" t="s">
        <v>44</v>
      </c>
      <c r="O471" s="1" t="s">
        <v>156</v>
      </c>
      <c r="P471" s="1" t="s">
        <v>46</v>
      </c>
      <c r="Q471" s="1">
        <v>0</v>
      </c>
      <c r="R471" s="1">
        <v>0</v>
      </c>
      <c r="S471" s="2">
        <v>42010</v>
      </c>
      <c r="T471" s="1" t="s">
        <v>62</v>
      </c>
      <c r="U471" s="1" t="s">
        <v>63</v>
      </c>
      <c r="V471" s="1" t="s">
        <v>64</v>
      </c>
      <c r="W471" s="1" t="s">
        <v>50</v>
      </c>
      <c r="X471" s="1" t="s">
        <v>78</v>
      </c>
      <c r="Y471" s="1" t="s">
        <v>52</v>
      </c>
      <c r="Z471" s="1" t="s">
        <v>636</v>
      </c>
      <c r="AA471" s="1">
        <v>20</v>
      </c>
      <c r="AB471" s="1">
        <v>1</v>
      </c>
      <c r="AC471" s="1" t="s">
        <v>63</v>
      </c>
      <c r="AD471" s="1">
        <v>0</v>
      </c>
      <c r="AE471" s="1">
        <v>1</v>
      </c>
      <c r="AF471" s="1" t="s">
        <v>54</v>
      </c>
      <c r="AG471" s="1">
        <v>7480</v>
      </c>
      <c r="AH471" s="1">
        <v>680</v>
      </c>
      <c r="AI471" s="1">
        <v>680</v>
      </c>
      <c r="AJ471" s="1">
        <v>6120</v>
      </c>
      <c r="AK471" s="1" t="s">
        <v>81</v>
      </c>
      <c r="AL471" s="1" t="s">
        <v>145</v>
      </c>
      <c r="AM471" s="1">
        <v>2003</v>
      </c>
      <c r="AN471" s="1" t="s">
        <v>83</v>
      </c>
      <c r="AO471">
        <f t="shared" si="13"/>
        <v>0</v>
      </c>
    </row>
    <row r="472" spans="2:41" x14ac:dyDescent="0.25">
      <c r="B472" s="1">
        <v>123</v>
      </c>
      <c r="C472" s="1">
        <v>28</v>
      </c>
      <c r="D472" s="1">
        <v>137675</v>
      </c>
      <c r="E472" s="2">
        <v>41246</v>
      </c>
      <c r="F472" s="1" t="s">
        <v>84</v>
      </c>
      <c r="G472" s="1" t="s">
        <v>70</v>
      </c>
      <c r="H472" s="1">
        <v>2000</v>
      </c>
      <c r="I472" s="1">
        <v>1836.02</v>
      </c>
      <c r="J472" s="1">
        <v>0</v>
      </c>
      <c r="K472" s="1">
        <v>470559</v>
      </c>
      <c r="L472" s="1" t="s">
        <v>42</v>
      </c>
      <c r="M472" s="1" t="s">
        <v>125</v>
      </c>
      <c r="N472" s="1" t="s">
        <v>146</v>
      </c>
      <c r="O472" s="1" t="s">
        <v>147</v>
      </c>
      <c r="P472" s="1" t="s">
        <v>75</v>
      </c>
      <c r="Q472" s="1">
        <v>38000</v>
      </c>
      <c r="R472" s="1">
        <v>-41200</v>
      </c>
      <c r="S472" s="2">
        <v>42005</v>
      </c>
      <c r="T472" s="1" t="s">
        <v>47</v>
      </c>
      <c r="U472" s="1" t="s">
        <v>48</v>
      </c>
      <c r="V472" s="1" t="s">
        <v>49</v>
      </c>
      <c r="W472" s="1" t="s">
        <v>137</v>
      </c>
      <c r="X472" s="1" t="s">
        <v>122</v>
      </c>
      <c r="Y472" s="1" t="s">
        <v>66</v>
      </c>
      <c r="Z472" s="1" t="s">
        <v>637</v>
      </c>
      <c r="AA472" s="1">
        <v>5</v>
      </c>
      <c r="AB472" s="1">
        <v>1</v>
      </c>
      <c r="AC472" s="1" t="s">
        <v>63</v>
      </c>
      <c r="AD472" s="1">
        <v>2</v>
      </c>
      <c r="AE472" s="1">
        <v>1</v>
      </c>
      <c r="AF472" s="1" t="s">
        <v>54</v>
      </c>
      <c r="AG472" s="1">
        <v>79800</v>
      </c>
      <c r="AH472" s="1">
        <v>13300</v>
      </c>
      <c r="AI472" s="1">
        <v>6650</v>
      </c>
      <c r="AJ472" s="1">
        <v>59850</v>
      </c>
      <c r="AK472" s="1" t="s">
        <v>215</v>
      </c>
      <c r="AL472" s="1" t="s">
        <v>216</v>
      </c>
      <c r="AM472" s="1">
        <v>2011</v>
      </c>
      <c r="AN472" s="1" t="s">
        <v>57</v>
      </c>
      <c r="AO472">
        <f t="shared" si="13"/>
        <v>0</v>
      </c>
    </row>
    <row r="473" spans="2:41" x14ac:dyDescent="0.25">
      <c r="B473" s="1">
        <v>347</v>
      </c>
      <c r="C473" s="1">
        <v>51</v>
      </c>
      <c r="D473" s="1">
        <v>343421</v>
      </c>
      <c r="E473" s="2">
        <v>35356</v>
      </c>
      <c r="F473" s="1" t="s">
        <v>40</v>
      </c>
      <c r="G473" s="1" t="s">
        <v>92</v>
      </c>
      <c r="H473" s="1">
        <v>500</v>
      </c>
      <c r="I473" s="1">
        <v>1480.79</v>
      </c>
      <c r="J473" s="1">
        <v>9000000</v>
      </c>
      <c r="K473" s="1">
        <v>432399</v>
      </c>
      <c r="L473" s="1" t="s">
        <v>71</v>
      </c>
      <c r="M473" s="1" t="s">
        <v>43</v>
      </c>
      <c r="N473" s="1" t="s">
        <v>118</v>
      </c>
      <c r="O473" s="1" t="s">
        <v>74</v>
      </c>
      <c r="P473" s="1" t="s">
        <v>86</v>
      </c>
      <c r="Q473" s="1">
        <v>0</v>
      </c>
      <c r="R473" s="1">
        <v>-12100</v>
      </c>
      <c r="S473" s="2">
        <v>42011</v>
      </c>
      <c r="T473" s="1" t="s">
        <v>47</v>
      </c>
      <c r="U473" s="1" t="s">
        <v>48</v>
      </c>
      <c r="V473" s="1" t="s">
        <v>108</v>
      </c>
      <c r="W473" s="1" t="s">
        <v>121</v>
      </c>
      <c r="X473" s="1" t="s">
        <v>122</v>
      </c>
      <c r="Y473" s="1" t="s">
        <v>123</v>
      </c>
      <c r="Z473" s="1" t="s">
        <v>638</v>
      </c>
      <c r="AA473" s="1">
        <v>15</v>
      </c>
      <c r="AB473" s="1">
        <v>1</v>
      </c>
      <c r="AC473" s="1" t="s">
        <v>54</v>
      </c>
      <c r="AD473" s="1">
        <v>0</v>
      </c>
      <c r="AE473" s="1">
        <v>2</v>
      </c>
      <c r="AF473" s="1" t="s">
        <v>63</v>
      </c>
      <c r="AG473" s="1">
        <v>103560</v>
      </c>
      <c r="AH473" s="1">
        <v>8630</v>
      </c>
      <c r="AI473" s="1">
        <v>17260</v>
      </c>
      <c r="AJ473" s="1">
        <v>77670</v>
      </c>
      <c r="AK473" s="1" t="s">
        <v>198</v>
      </c>
      <c r="AL473" s="1" t="s">
        <v>199</v>
      </c>
      <c r="AM473" s="1">
        <v>1997</v>
      </c>
      <c r="AN473" s="1" t="s">
        <v>83</v>
      </c>
      <c r="AO473">
        <f t="shared" si="13"/>
        <v>0</v>
      </c>
    </row>
    <row r="474" spans="2:41" x14ac:dyDescent="0.25">
      <c r="B474" s="1">
        <v>163</v>
      </c>
      <c r="C474" s="1">
        <v>38</v>
      </c>
      <c r="D474" s="1">
        <v>413192</v>
      </c>
      <c r="E474" s="2">
        <v>35705</v>
      </c>
      <c r="F474" s="1" t="s">
        <v>58</v>
      </c>
      <c r="G474" s="1" t="s">
        <v>92</v>
      </c>
      <c r="H474" s="1">
        <v>2000</v>
      </c>
      <c r="I474" s="1">
        <v>1453.92</v>
      </c>
      <c r="J474" s="1">
        <v>0</v>
      </c>
      <c r="K474" s="1">
        <v>607605</v>
      </c>
      <c r="L474" s="1" t="s">
        <v>71</v>
      </c>
      <c r="M474" s="1" t="s">
        <v>72</v>
      </c>
      <c r="N474" s="1" t="s">
        <v>112</v>
      </c>
      <c r="O474" s="1" t="s">
        <v>156</v>
      </c>
      <c r="P474" s="1" t="s">
        <v>61</v>
      </c>
      <c r="Q474" s="1">
        <v>51700</v>
      </c>
      <c r="R474" s="1">
        <v>0</v>
      </c>
      <c r="S474" s="2">
        <v>42056</v>
      </c>
      <c r="T474" s="1" t="s">
        <v>47</v>
      </c>
      <c r="U474" s="1" t="s">
        <v>48</v>
      </c>
      <c r="V474" s="1" t="s">
        <v>64</v>
      </c>
      <c r="W474" s="1" t="s">
        <v>137</v>
      </c>
      <c r="X474" s="1" t="s">
        <v>78</v>
      </c>
      <c r="Y474" s="1" t="s">
        <v>123</v>
      </c>
      <c r="Z474" s="1" t="s">
        <v>639</v>
      </c>
      <c r="AA474" s="1">
        <v>13</v>
      </c>
      <c r="AB474" s="1">
        <v>1</v>
      </c>
      <c r="AC474" s="1" t="s">
        <v>54</v>
      </c>
      <c r="AD474" s="1">
        <v>2</v>
      </c>
      <c r="AE474" s="1">
        <v>3</v>
      </c>
      <c r="AF474" s="1" t="s">
        <v>63</v>
      </c>
      <c r="AG474" s="1">
        <v>79500</v>
      </c>
      <c r="AH474" s="1">
        <v>15900</v>
      </c>
      <c r="AI474" s="1">
        <v>7950</v>
      </c>
      <c r="AJ474" s="1">
        <v>55650</v>
      </c>
      <c r="AK474" s="1" t="s">
        <v>96</v>
      </c>
      <c r="AL474" s="1" t="s">
        <v>149</v>
      </c>
      <c r="AM474" s="1">
        <v>1995</v>
      </c>
      <c r="AN474" s="1" t="s">
        <v>83</v>
      </c>
      <c r="AO474">
        <f t="shared" si="13"/>
        <v>0</v>
      </c>
    </row>
    <row r="475" spans="2:41" x14ac:dyDescent="0.25">
      <c r="B475" s="1">
        <v>271</v>
      </c>
      <c r="C475" s="1">
        <v>44</v>
      </c>
      <c r="D475" s="1">
        <v>247801</v>
      </c>
      <c r="E475" s="2">
        <v>39525</v>
      </c>
      <c r="F475" s="1" t="s">
        <v>40</v>
      </c>
      <c r="G475" s="1" t="s">
        <v>41</v>
      </c>
      <c r="H475" s="1">
        <v>500</v>
      </c>
      <c r="I475" s="1">
        <v>1340.71</v>
      </c>
      <c r="J475" s="1">
        <v>0</v>
      </c>
      <c r="K475" s="1">
        <v>600153</v>
      </c>
      <c r="L475" s="1" t="s">
        <v>71</v>
      </c>
      <c r="M475" s="1" t="s">
        <v>132</v>
      </c>
      <c r="N475" s="1" t="s">
        <v>98</v>
      </c>
      <c r="O475" s="1" t="s">
        <v>107</v>
      </c>
      <c r="P475" s="1" t="s">
        <v>61</v>
      </c>
      <c r="Q475" s="1">
        <v>0</v>
      </c>
      <c r="R475" s="1">
        <v>0</v>
      </c>
      <c r="S475" s="2">
        <v>42049</v>
      </c>
      <c r="T475" s="1" t="s">
        <v>47</v>
      </c>
      <c r="U475" s="1" t="s">
        <v>77</v>
      </c>
      <c r="V475" s="1" t="s">
        <v>64</v>
      </c>
      <c r="W475" s="1" t="s">
        <v>121</v>
      </c>
      <c r="X475" s="1" t="s">
        <v>51</v>
      </c>
      <c r="Y475" s="1" t="s">
        <v>66</v>
      </c>
      <c r="Z475" s="1" t="s">
        <v>640</v>
      </c>
      <c r="AA475" s="1">
        <v>16</v>
      </c>
      <c r="AB475" s="1">
        <v>1</v>
      </c>
      <c r="AC475" s="1" t="s">
        <v>80</v>
      </c>
      <c r="AD475" s="1">
        <v>2</v>
      </c>
      <c r="AE475" s="1">
        <v>2</v>
      </c>
      <c r="AF475" s="1" t="s">
        <v>80</v>
      </c>
      <c r="AG475" s="1">
        <v>76230</v>
      </c>
      <c r="AH475" s="1">
        <v>6930</v>
      </c>
      <c r="AI475" s="1">
        <v>13860</v>
      </c>
      <c r="AJ475" s="1">
        <v>55440</v>
      </c>
      <c r="AK475" s="1" t="s">
        <v>215</v>
      </c>
      <c r="AL475" s="1" t="s">
        <v>216</v>
      </c>
      <c r="AM475" s="1">
        <v>1997</v>
      </c>
      <c r="AN475" s="1" t="s">
        <v>57</v>
      </c>
      <c r="AO475">
        <f t="shared" si="13"/>
        <v>0</v>
      </c>
    </row>
    <row r="476" spans="2:41" x14ac:dyDescent="0.25">
      <c r="B476" s="1">
        <v>410</v>
      </c>
      <c r="C476" s="1">
        <v>54</v>
      </c>
      <c r="D476" s="1">
        <v>171147</v>
      </c>
      <c r="E476" s="2">
        <v>40419</v>
      </c>
      <c r="F476" s="1" t="s">
        <v>84</v>
      </c>
      <c r="G476" s="1" t="s">
        <v>70</v>
      </c>
      <c r="H476" s="1">
        <v>2000</v>
      </c>
      <c r="I476" s="1">
        <v>714.03</v>
      </c>
      <c r="J476" s="1">
        <v>0</v>
      </c>
      <c r="K476" s="1">
        <v>465979</v>
      </c>
      <c r="L476" s="1" t="s">
        <v>42</v>
      </c>
      <c r="M476" s="1" t="s">
        <v>43</v>
      </c>
      <c r="N476" s="1" t="s">
        <v>136</v>
      </c>
      <c r="O476" s="1" t="s">
        <v>74</v>
      </c>
      <c r="P476" s="1" t="s">
        <v>75</v>
      </c>
      <c r="Q476" s="1">
        <v>0</v>
      </c>
      <c r="R476" s="1">
        <v>-17000</v>
      </c>
      <c r="S476" s="2">
        <v>42051</v>
      </c>
      <c r="T476" s="1" t="s">
        <v>47</v>
      </c>
      <c r="U476" s="1" t="s">
        <v>48</v>
      </c>
      <c r="V476" s="1" t="s">
        <v>64</v>
      </c>
      <c r="W476" s="1" t="s">
        <v>137</v>
      </c>
      <c r="X476" s="1" t="s">
        <v>114</v>
      </c>
      <c r="Y476" s="1" t="s">
        <v>128</v>
      </c>
      <c r="Z476" s="1" t="s">
        <v>641</v>
      </c>
      <c r="AA476" s="1">
        <v>0</v>
      </c>
      <c r="AB476" s="1">
        <v>1</v>
      </c>
      <c r="AC476" s="1" t="s">
        <v>54</v>
      </c>
      <c r="AD476" s="1">
        <v>0</v>
      </c>
      <c r="AE476" s="1">
        <v>2</v>
      </c>
      <c r="AF476" s="1" t="s">
        <v>80</v>
      </c>
      <c r="AG476" s="1">
        <v>59520</v>
      </c>
      <c r="AH476" s="1">
        <v>9920</v>
      </c>
      <c r="AI476" s="1">
        <v>9920</v>
      </c>
      <c r="AJ476" s="1">
        <v>39680</v>
      </c>
      <c r="AK476" s="1" t="s">
        <v>210</v>
      </c>
      <c r="AL476" s="1" t="s">
        <v>232</v>
      </c>
      <c r="AM476" s="1">
        <v>2001</v>
      </c>
      <c r="AN476" s="1" t="s">
        <v>83</v>
      </c>
      <c r="AO476">
        <f t="shared" si="13"/>
        <v>0</v>
      </c>
    </row>
    <row r="477" spans="2:41" x14ac:dyDescent="0.25">
      <c r="B477" s="1">
        <v>448</v>
      </c>
      <c r="C477" s="1">
        <v>57</v>
      </c>
      <c r="D477" s="1">
        <v>431283</v>
      </c>
      <c r="E477" s="2">
        <v>38442</v>
      </c>
      <c r="F477" s="1" t="s">
        <v>84</v>
      </c>
      <c r="G477" s="1" t="s">
        <v>70</v>
      </c>
      <c r="H477" s="1">
        <v>2000</v>
      </c>
      <c r="I477" s="1">
        <v>1376.16</v>
      </c>
      <c r="J477" s="1">
        <v>0</v>
      </c>
      <c r="K477" s="1">
        <v>466555</v>
      </c>
      <c r="L477" s="1" t="s">
        <v>71</v>
      </c>
      <c r="M477" s="1" t="s">
        <v>72</v>
      </c>
      <c r="N477" s="1" t="s">
        <v>98</v>
      </c>
      <c r="O477" s="1" t="s">
        <v>150</v>
      </c>
      <c r="P477" s="1" t="s">
        <v>75</v>
      </c>
      <c r="Q477" s="1">
        <v>38600</v>
      </c>
      <c r="R477" s="1">
        <v>-50300</v>
      </c>
      <c r="S477" s="2">
        <v>42039</v>
      </c>
      <c r="T477" s="1" t="s">
        <v>76</v>
      </c>
      <c r="U477" s="1" t="s">
        <v>87</v>
      </c>
      <c r="V477" s="1" t="s">
        <v>49</v>
      </c>
      <c r="W477" s="1" t="s">
        <v>50</v>
      </c>
      <c r="X477" s="1" t="s">
        <v>51</v>
      </c>
      <c r="Y477" s="1" t="s">
        <v>88</v>
      </c>
      <c r="Z477" s="1" t="s">
        <v>642</v>
      </c>
      <c r="AA477" s="1">
        <v>10</v>
      </c>
      <c r="AB477" s="1">
        <v>3</v>
      </c>
      <c r="AC477" s="1" t="s">
        <v>80</v>
      </c>
      <c r="AD477" s="1">
        <v>2</v>
      </c>
      <c r="AE477" s="1">
        <v>1</v>
      </c>
      <c r="AF477" s="1" t="s">
        <v>63</v>
      </c>
      <c r="AG477" s="1">
        <v>47760</v>
      </c>
      <c r="AH477" s="1">
        <v>5970</v>
      </c>
      <c r="AI477" s="1">
        <v>5970</v>
      </c>
      <c r="AJ477" s="1">
        <v>35820</v>
      </c>
      <c r="AK477" s="1" t="s">
        <v>154</v>
      </c>
      <c r="AL477" s="1" t="s">
        <v>164</v>
      </c>
      <c r="AM477" s="1">
        <v>2013</v>
      </c>
      <c r="AN477" s="1" t="s">
        <v>57</v>
      </c>
      <c r="AO477">
        <f t="shared" si="13"/>
        <v>0</v>
      </c>
    </row>
    <row r="478" spans="2:41" x14ac:dyDescent="0.25">
      <c r="B478" s="1">
        <v>218</v>
      </c>
      <c r="C478" s="1">
        <v>41</v>
      </c>
      <c r="D478" s="1">
        <v>461962</v>
      </c>
      <c r="E478" s="2">
        <v>41633</v>
      </c>
      <c r="F478" s="1" t="s">
        <v>84</v>
      </c>
      <c r="G478" s="1" t="s">
        <v>70</v>
      </c>
      <c r="H478" s="1">
        <v>500</v>
      </c>
      <c r="I478" s="1">
        <v>914.22</v>
      </c>
      <c r="J478" s="1">
        <v>0</v>
      </c>
      <c r="K478" s="1">
        <v>444155</v>
      </c>
      <c r="L478" s="1" t="s">
        <v>42</v>
      </c>
      <c r="M478" s="1" t="s">
        <v>162</v>
      </c>
      <c r="N478" s="1" t="s">
        <v>102</v>
      </c>
      <c r="O478" s="1" t="s">
        <v>113</v>
      </c>
      <c r="P478" s="1" t="s">
        <v>120</v>
      </c>
      <c r="Q478" s="1">
        <v>37900</v>
      </c>
      <c r="R478" s="1">
        <v>-72900</v>
      </c>
      <c r="S478" s="2">
        <v>42026</v>
      </c>
      <c r="T478" s="1" t="s">
        <v>76</v>
      </c>
      <c r="U478" s="1" t="s">
        <v>48</v>
      </c>
      <c r="V478" s="1" t="s">
        <v>108</v>
      </c>
      <c r="W478" s="1" t="s">
        <v>50</v>
      </c>
      <c r="X478" s="1" t="s">
        <v>78</v>
      </c>
      <c r="Y478" s="1" t="s">
        <v>103</v>
      </c>
      <c r="Z478" s="1" t="s">
        <v>643</v>
      </c>
      <c r="AA478" s="1">
        <v>14</v>
      </c>
      <c r="AB478" s="1">
        <v>3</v>
      </c>
      <c r="AC478" s="1" t="s">
        <v>80</v>
      </c>
      <c r="AD478" s="1">
        <v>2</v>
      </c>
      <c r="AE478" s="1">
        <v>0</v>
      </c>
      <c r="AF478" s="1" t="s">
        <v>80</v>
      </c>
      <c r="AG478" s="1">
        <v>84590</v>
      </c>
      <c r="AH478" s="1">
        <v>15380</v>
      </c>
      <c r="AI478" s="1">
        <v>7690</v>
      </c>
      <c r="AJ478" s="1">
        <v>61520</v>
      </c>
      <c r="AK478" s="1" t="s">
        <v>55</v>
      </c>
      <c r="AL478" s="1">
        <v>93</v>
      </c>
      <c r="AM478" s="1">
        <v>2013</v>
      </c>
      <c r="AN478" s="1" t="s">
        <v>83</v>
      </c>
      <c r="AO478">
        <f t="shared" si="13"/>
        <v>0</v>
      </c>
    </row>
    <row r="479" spans="2:41" x14ac:dyDescent="0.25">
      <c r="B479" s="1">
        <v>43</v>
      </c>
      <c r="C479" s="1">
        <v>38</v>
      </c>
      <c r="D479" s="1">
        <v>149467</v>
      </c>
      <c r="E479" s="2">
        <v>41709</v>
      </c>
      <c r="F479" s="1" t="s">
        <v>40</v>
      </c>
      <c r="G479" s="1" t="s">
        <v>92</v>
      </c>
      <c r="H479" s="1">
        <v>1000</v>
      </c>
      <c r="I479" s="1">
        <v>1601.47</v>
      </c>
      <c r="J479" s="1">
        <v>0</v>
      </c>
      <c r="K479" s="1">
        <v>465764</v>
      </c>
      <c r="L479" s="1" t="s">
        <v>42</v>
      </c>
      <c r="M479" s="1" t="s">
        <v>72</v>
      </c>
      <c r="N479" s="1" t="s">
        <v>160</v>
      </c>
      <c r="O479" s="1" t="s">
        <v>133</v>
      </c>
      <c r="P479" s="1" t="s">
        <v>61</v>
      </c>
      <c r="Q479" s="1">
        <v>64400</v>
      </c>
      <c r="R479" s="1">
        <v>0</v>
      </c>
      <c r="S479" s="2">
        <v>42050</v>
      </c>
      <c r="T479" s="1" t="s">
        <v>76</v>
      </c>
      <c r="U479" s="1" t="s">
        <v>87</v>
      </c>
      <c r="V479" s="1" t="s">
        <v>108</v>
      </c>
      <c r="W479" s="1" t="s">
        <v>121</v>
      </c>
      <c r="X479" s="1" t="s">
        <v>51</v>
      </c>
      <c r="Y479" s="1" t="s">
        <v>52</v>
      </c>
      <c r="Z479" s="1" t="s">
        <v>644</v>
      </c>
      <c r="AA479" s="1">
        <v>1</v>
      </c>
      <c r="AB479" s="1">
        <v>3</v>
      </c>
      <c r="AC479" s="1" t="s">
        <v>54</v>
      </c>
      <c r="AD479" s="1">
        <v>2</v>
      </c>
      <c r="AE479" s="1">
        <v>2</v>
      </c>
      <c r="AF479" s="1" t="s">
        <v>63</v>
      </c>
      <c r="AG479" s="1">
        <v>61650</v>
      </c>
      <c r="AH479" s="1">
        <v>6850</v>
      </c>
      <c r="AI479" s="1">
        <v>6850</v>
      </c>
      <c r="AJ479" s="1">
        <v>47950</v>
      </c>
      <c r="AK479" s="1" t="s">
        <v>105</v>
      </c>
      <c r="AL479" s="1" t="s">
        <v>288</v>
      </c>
      <c r="AM479" s="1">
        <v>2006</v>
      </c>
      <c r="AN479" s="1" t="s">
        <v>83</v>
      </c>
      <c r="AO479">
        <f t="shared" si="13"/>
        <v>0</v>
      </c>
    </row>
    <row r="480" spans="2:41" x14ac:dyDescent="0.25">
      <c r="B480" s="1">
        <v>33</v>
      </c>
      <c r="C480" s="1">
        <v>33</v>
      </c>
      <c r="D480" s="1">
        <v>758740</v>
      </c>
      <c r="E480" s="2">
        <v>35646</v>
      </c>
      <c r="F480" s="1" t="s">
        <v>84</v>
      </c>
      <c r="G480" s="1" t="s">
        <v>92</v>
      </c>
      <c r="H480" s="1">
        <v>1000</v>
      </c>
      <c r="I480" s="1">
        <v>1096.79</v>
      </c>
      <c r="J480" s="1">
        <v>6000000</v>
      </c>
      <c r="K480" s="1">
        <v>446898</v>
      </c>
      <c r="L480" s="1" t="s">
        <v>71</v>
      </c>
      <c r="M480" s="1" t="s">
        <v>93</v>
      </c>
      <c r="N480" s="1" t="s">
        <v>160</v>
      </c>
      <c r="O480" s="1" t="s">
        <v>127</v>
      </c>
      <c r="P480" s="1" t="s">
        <v>86</v>
      </c>
      <c r="Q480" s="1">
        <v>45500</v>
      </c>
      <c r="R480" s="1">
        <v>-60600</v>
      </c>
      <c r="S480" s="2">
        <v>42011</v>
      </c>
      <c r="T480" s="1" t="s">
        <v>47</v>
      </c>
      <c r="U480" s="1" t="s">
        <v>77</v>
      </c>
      <c r="V480" s="1" t="s">
        <v>49</v>
      </c>
      <c r="W480" s="1" t="s">
        <v>50</v>
      </c>
      <c r="X480" s="1" t="s">
        <v>65</v>
      </c>
      <c r="Y480" s="1" t="s">
        <v>103</v>
      </c>
      <c r="Z480" s="1" t="s">
        <v>645</v>
      </c>
      <c r="AA480" s="1">
        <v>16</v>
      </c>
      <c r="AB480" s="1">
        <v>1</v>
      </c>
      <c r="AC480" s="1" t="s">
        <v>63</v>
      </c>
      <c r="AD480" s="1">
        <v>2</v>
      </c>
      <c r="AE480" s="1">
        <v>1</v>
      </c>
      <c r="AF480" s="1" t="s">
        <v>63</v>
      </c>
      <c r="AG480" s="1">
        <v>81400</v>
      </c>
      <c r="AH480" s="1">
        <v>8140</v>
      </c>
      <c r="AI480" s="1">
        <v>8140</v>
      </c>
      <c r="AJ480" s="1">
        <v>65120</v>
      </c>
      <c r="AK480" s="1" t="s">
        <v>188</v>
      </c>
      <c r="AL480" s="1" t="s">
        <v>202</v>
      </c>
      <c r="AM480" s="1">
        <v>1998</v>
      </c>
      <c r="AN480" s="1" t="s">
        <v>83</v>
      </c>
      <c r="AO480">
        <f t="shared" si="13"/>
        <v>0</v>
      </c>
    </row>
    <row r="481" spans="2:41" x14ac:dyDescent="0.25">
      <c r="B481" s="1">
        <v>126</v>
      </c>
      <c r="C481" s="1">
        <v>34</v>
      </c>
      <c r="D481" s="1">
        <v>628337</v>
      </c>
      <c r="E481" s="2">
        <v>39400</v>
      </c>
      <c r="F481" s="1" t="s">
        <v>58</v>
      </c>
      <c r="G481" s="1" t="s">
        <v>70</v>
      </c>
      <c r="H481" s="1">
        <v>2000</v>
      </c>
      <c r="I481" s="1">
        <v>1078.22</v>
      </c>
      <c r="J481" s="1">
        <v>0</v>
      </c>
      <c r="K481" s="1">
        <v>453274</v>
      </c>
      <c r="L481" s="1" t="s">
        <v>71</v>
      </c>
      <c r="M481" s="1" t="s">
        <v>125</v>
      </c>
      <c r="N481" s="1" t="s">
        <v>146</v>
      </c>
      <c r="O481" s="1" t="s">
        <v>119</v>
      </c>
      <c r="P481" s="1" t="s">
        <v>120</v>
      </c>
      <c r="Q481" s="1">
        <v>54500</v>
      </c>
      <c r="R481" s="1">
        <v>0</v>
      </c>
      <c r="S481" s="2">
        <v>42058</v>
      </c>
      <c r="T481" s="1" t="s">
        <v>76</v>
      </c>
      <c r="U481" s="1" t="s">
        <v>48</v>
      </c>
      <c r="V481" s="1" t="s">
        <v>49</v>
      </c>
      <c r="W481" s="1" t="s">
        <v>100</v>
      </c>
      <c r="X481" s="1" t="s">
        <v>51</v>
      </c>
      <c r="Y481" s="1" t="s">
        <v>128</v>
      </c>
      <c r="Z481" s="1" t="s">
        <v>646</v>
      </c>
      <c r="AA481" s="1">
        <v>2</v>
      </c>
      <c r="AB481" s="1">
        <v>3</v>
      </c>
      <c r="AC481" s="1" t="s">
        <v>80</v>
      </c>
      <c r="AD481" s="1">
        <v>0</v>
      </c>
      <c r="AE481" s="1">
        <v>1</v>
      </c>
      <c r="AF481" s="1" t="s">
        <v>54</v>
      </c>
      <c r="AG481" s="1">
        <v>58410</v>
      </c>
      <c r="AH481" s="1">
        <v>10620</v>
      </c>
      <c r="AI481" s="1">
        <v>5310</v>
      </c>
      <c r="AJ481" s="1">
        <v>42480</v>
      </c>
      <c r="AK481" s="1" t="s">
        <v>90</v>
      </c>
      <c r="AL481" s="1" t="s">
        <v>91</v>
      </c>
      <c r="AM481" s="1">
        <v>2007</v>
      </c>
      <c r="AN481" s="1" t="s">
        <v>83</v>
      </c>
      <c r="AO481">
        <f t="shared" si="13"/>
        <v>0</v>
      </c>
    </row>
    <row r="482" spans="2:41" x14ac:dyDescent="0.25">
      <c r="B482" s="1">
        <v>411</v>
      </c>
      <c r="C482" s="1">
        <v>56</v>
      </c>
      <c r="D482" s="1">
        <v>574637</v>
      </c>
      <c r="E482" s="2">
        <v>33815</v>
      </c>
      <c r="F482" s="1" t="s">
        <v>84</v>
      </c>
      <c r="G482" s="1" t="s">
        <v>41</v>
      </c>
      <c r="H482" s="1">
        <v>1000</v>
      </c>
      <c r="I482" s="1">
        <v>1595.28</v>
      </c>
      <c r="J482" s="1">
        <v>0</v>
      </c>
      <c r="K482" s="1">
        <v>479320</v>
      </c>
      <c r="L482" s="1" t="s">
        <v>71</v>
      </c>
      <c r="M482" s="1" t="s">
        <v>142</v>
      </c>
      <c r="N482" s="1" t="s">
        <v>136</v>
      </c>
      <c r="O482" s="1" t="s">
        <v>265</v>
      </c>
      <c r="P482" s="1" t="s">
        <v>61</v>
      </c>
      <c r="Q482" s="1">
        <v>0</v>
      </c>
      <c r="R482" s="1">
        <v>0</v>
      </c>
      <c r="S482" s="2">
        <v>42010</v>
      </c>
      <c r="T482" s="1" t="s">
        <v>76</v>
      </c>
      <c r="U482" s="1" t="s">
        <v>48</v>
      </c>
      <c r="V482" s="1" t="s">
        <v>49</v>
      </c>
      <c r="W482" s="1" t="s">
        <v>137</v>
      </c>
      <c r="X482" s="1" t="s">
        <v>65</v>
      </c>
      <c r="Y482" s="1" t="s">
        <v>103</v>
      </c>
      <c r="Z482" s="1" t="s">
        <v>647</v>
      </c>
      <c r="AA482" s="1">
        <v>23</v>
      </c>
      <c r="AB482" s="1">
        <v>3</v>
      </c>
      <c r="AC482" s="1" t="s">
        <v>63</v>
      </c>
      <c r="AD482" s="1">
        <v>0</v>
      </c>
      <c r="AE482" s="1">
        <v>0</v>
      </c>
      <c r="AF482" s="1" t="s">
        <v>63</v>
      </c>
      <c r="AG482" s="1">
        <v>38610</v>
      </c>
      <c r="AH482" s="1">
        <v>3510</v>
      </c>
      <c r="AI482" s="1">
        <v>3510</v>
      </c>
      <c r="AJ482" s="1">
        <v>31590</v>
      </c>
      <c r="AK482" s="1" t="s">
        <v>215</v>
      </c>
      <c r="AL482" s="1" t="s">
        <v>216</v>
      </c>
      <c r="AM482" s="1">
        <v>2007</v>
      </c>
      <c r="AN482" s="1" t="s">
        <v>83</v>
      </c>
      <c r="AO482">
        <f t="shared" si="13"/>
        <v>0</v>
      </c>
    </row>
    <row r="483" spans="2:41" x14ac:dyDescent="0.25">
      <c r="B483" s="1">
        <v>225</v>
      </c>
      <c r="C483" s="1">
        <v>37</v>
      </c>
      <c r="D483" s="1">
        <v>373600</v>
      </c>
      <c r="E483" s="2">
        <v>36861</v>
      </c>
      <c r="F483" s="1" t="s">
        <v>40</v>
      </c>
      <c r="G483" s="1" t="s">
        <v>70</v>
      </c>
      <c r="H483" s="1">
        <v>1000</v>
      </c>
      <c r="I483" s="1">
        <v>1217.8399999999999</v>
      </c>
      <c r="J483" s="1">
        <v>5000000</v>
      </c>
      <c r="K483" s="1">
        <v>443462</v>
      </c>
      <c r="L483" s="1" t="s">
        <v>71</v>
      </c>
      <c r="M483" s="1" t="s">
        <v>132</v>
      </c>
      <c r="N483" s="1" t="s">
        <v>190</v>
      </c>
      <c r="O483" s="1" t="s">
        <v>156</v>
      </c>
      <c r="P483" s="1" t="s">
        <v>143</v>
      </c>
      <c r="Q483" s="1">
        <v>49600</v>
      </c>
      <c r="R483" s="1">
        <v>0</v>
      </c>
      <c r="S483" s="2">
        <v>42042</v>
      </c>
      <c r="T483" s="1" t="s">
        <v>76</v>
      </c>
      <c r="U483" s="1" t="s">
        <v>87</v>
      </c>
      <c r="V483" s="1" t="s">
        <v>64</v>
      </c>
      <c r="W483" s="1" t="s">
        <v>100</v>
      </c>
      <c r="X483" s="1" t="s">
        <v>114</v>
      </c>
      <c r="Y483" s="1" t="s">
        <v>157</v>
      </c>
      <c r="Z483" s="1" t="s">
        <v>648</v>
      </c>
      <c r="AA483" s="1">
        <v>19</v>
      </c>
      <c r="AB483" s="1">
        <v>3</v>
      </c>
      <c r="AC483" s="1" t="s">
        <v>63</v>
      </c>
      <c r="AD483" s="1">
        <v>2</v>
      </c>
      <c r="AE483" s="1">
        <v>2</v>
      </c>
      <c r="AF483" s="1" t="s">
        <v>80</v>
      </c>
      <c r="AG483" s="1">
        <v>57600</v>
      </c>
      <c r="AH483" s="1">
        <v>9600</v>
      </c>
      <c r="AI483" s="1">
        <v>9600</v>
      </c>
      <c r="AJ483" s="1">
        <v>38400</v>
      </c>
      <c r="AK483" s="1" t="s">
        <v>215</v>
      </c>
      <c r="AL483" s="1" t="s">
        <v>216</v>
      </c>
      <c r="AM483" s="1">
        <v>2015</v>
      </c>
      <c r="AN483" s="1" t="s">
        <v>83</v>
      </c>
      <c r="AO483">
        <f t="shared" si="13"/>
        <v>0</v>
      </c>
    </row>
    <row r="484" spans="2:41" x14ac:dyDescent="0.25">
      <c r="B484" s="1">
        <v>35</v>
      </c>
      <c r="C484" s="1">
        <v>35</v>
      </c>
      <c r="D484" s="1">
        <v>930032</v>
      </c>
      <c r="E484" s="2">
        <v>37509</v>
      </c>
      <c r="F484" s="1" t="s">
        <v>84</v>
      </c>
      <c r="G484" s="1" t="s">
        <v>70</v>
      </c>
      <c r="H484" s="1">
        <v>2000</v>
      </c>
      <c r="I484" s="1">
        <v>1117.42</v>
      </c>
      <c r="J484" s="1">
        <v>0</v>
      </c>
      <c r="K484" s="1">
        <v>446158</v>
      </c>
      <c r="L484" s="1" t="s">
        <v>71</v>
      </c>
      <c r="M484" s="1" t="s">
        <v>72</v>
      </c>
      <c r="N484" s="1" t="s">
        <v>136</v>
      </c>
      <c r="O484" s="1" t="s">
        <v>171</v>
      </c>
      <c r="P484" s="1" t="s">
        <v>143</v>
      </c>
      <c r="Q484" s="1">
        <v>0</v>
      </c>
      <c r="R484" s="1">
        <v>-51900</v>
      </c>
      <c r="S484" s="2">
        <v>42049</v>
      </c>
      <c r="T484" s="1" t="s">
        <v>76</v>
      </c>
      <c r="U484" s="1" t="s">
        <v>48</v>
      </c>
      <c r="V484" s="1" t="s">
        <v>64</v>
      </c>
      <c r="W484" s="1" t="s">
        <v>100</v>
      </c>
      <c r="X484" s="1" t="s">
        <v>122</v>
      </c>
      <c r="Y484" s="1" t="s">
        <v>123</v>
      </c>
      <c r="Z484" s="1" t="s">
        <v>649</v>
      </c>
      <c r="AA484" s="1">
        <v>23</v>
      </c>
      <c r="AB484" s="1">
        <v>3</v>
      </c>
      <c r="AC484" s="1" t="s">
        <v>80</v>
      </c>
      <c r="AD484" s="1">
        <v>2</v>
      </c>
      <c r="AE484" s="1">
        <v>2</v>
      </c>
      <c r="AF484" s="1" t="s">
        <v>80</v>
      </c>
      <c r="AG484" s="1">
        <v>53190</v>
      </c>
      <c r="AH484" s="1">
        <v>7430</v>
      </c>
      <c r="AI484" s="1">
        <v>11820</v>
      </c>
      <c r="AJ484" s="1">
        <v>35460</v>
      </c>
      <c r="AK484" s="1" t="s">
        <v>215</v>
      </c>
      <c r="AL484" s="1" t="s">
        <v>259</v>
      </c>
      <c r="AM484" s="1">
        <v>1996</v>
      </c>
      <c r="AN484" s="1" t="s">
        <v>83</v>
      </c>
      <c r="AO484">
        <f t="shared" si="13"/>
        <v>0</v>
      </c>
    </row>
    <row r="485" spans="2:41" x14ac:dyDescent="0.25">
      <c r="B485" s="1">
        <v>460</v>
      </c>
      <c r="C485" s="1">
        <v>57</v>
      </c>
      <c r="D485" s="1">
        <v>396590</v>
      </c>
      <c r="E485" s="2">
        <v>35741</v>
      </c>
      <c r="F485" s="1" t="s">
        <v>40</v>
      </c>
      <c r="G485" s="1" t="s">
        <v>70</v>
      </c>
      <c r="H485" s="1">
        <v>2000</v>
      </c>
      <c r="I485" s="1">
        <v>1567.37</v>
      </c>
      <c r="J485" s="1">
        <v>0</v>
      </c>
      <c r="K485" s="1">
        <v>602514</v>
      </c>
      <c r="L485" s="1" t="s">
        <v>71</v>
      </c>
      <c r="M485" s="1" t="s">
        <v>162</v>
      </c>
      <c r="N485" s="1" t="s">
        <v>44</v>
      </c>
      <c r="O485" s="1" t="s">
        <v>133</v>
      </c>
      <c r="P485" s="1" t="s">
        <v>46</v>
      </c>
      <c r="Q485" s="1">
        <v>62500</v>
      </c>
      <c r="R485" s="1">
        <v>0</v>
      </c>
      <c r="S485" s="2">
        <v>42050</v>
      </c>
      <c r="T485" s="1" t="s">
        <v>47</v>
      </c>
      <c r="U485" s="1" t="s">
        <v>87</v>
      </c>
      <c r="V485" s="1" t="s">
        <v>49</v>
      </c>
      <c r="W485" s="1" t="s">
        <v>121</v>
      </c>
      <c r="X485" s="1" t="s">
        <v>78</v>
      </c>
      <c r="Y485" s="1" t="s">
        <v>66</v>
      </c>
      <c r="Z485" s="1" t="s">
        <v>650</v>
      </c>
      <c r="AA485" s="1">
        <v>10</v>
      </c>
      <c r="AB485" s="1">
        <v>1</v>
      </c>
      <c r="AC485" s="1" t="s">
        <v>63</v>
      </c>
      <c r="AD485" s="1">
        <v>2</v>
      </c>
      <c r="AE485" s="1">
        <v>3</v>
      </c>
      <c r="AF485" s="1" t="s">
        <v>80</v>
      </c>
      <c r="AG485" s="1">
        <v>58300</v>
      </c>
      <c r="AH485" s="1">
        <v>5830</v>
      </c>
      <c r="AI485" s="1">
        <v>11660</v>
      </c>
      <c r="AJ485" s="1">
        <v>40810</v>
      </c>
      <c r="AK485" s="1" t="s">
        <v>105</v>
      </c>
      <c r="AL485" s="1" t="s">
        <v>152</v>
      </c>
      <c r="AM485" s="1">
        <v>2014</v>
      </c>
      <c r="AN485" s="1" t="s">
        <v>57</v>
      </c>
      <c r="AO485">
        <f t="shared" si="13"/>
        <v>0</v>
      </c>
    </row>
    <row r="486" spans="2:41" x14ac:dyDescent="0.25">
      <c r="B486" s="1">
        <v>195</v>
      </c>
      <c r="C486" s="1">
        <v>38</v>
      </c>
      <c r="D486" s="1">
        <v>238412</v>
      </c>
      <c r="E486" s="2">
        <v>34107</v>
      </c>
      <c r="F486" s="1" t="s">
        <v>84</v>
      </c>
      <c r="G486" s="1" t="s">
        <v>92</v>
      </c>
      <c r="H486" s="1">
        <v>2000</v>
      </c>
      <c r="I486" s="1">
        <v>1294.93</v>
      </c>
      <c r="J486" s="1">
        <v>6000000</v>
      </c>
      <c r="K486" s="1">
        <v>477356</v>
      </c>
      <c r="L486" s="1" t="s">
        <v>42</v>
      </c>
      <c r="M486" s="1" t="s">
        <v>43</v>
      </c>
      <c r="N486" s="1" t="s">
        <v>98</v>
      </c>
      <c r="O486" s="1" t="s">
        <v>182</v>
      </c>
      <c r="P486" s="1" t="s">
        <v>86</v>
      </c>
      <c r="Q486" s="1">
        <v>38000</v>
      </c>
      <c r="R486" s="1">
        <v>-50300</v>
      </c>
      <c r="S486" s="2">
        <v>42049</v>
      </c>
      <c r="T486" s="1" t="s">
        <v>76</v>
      </c>
      <c r="U486" s="1" t="s">
        <v>87</v>
      </c>
      <c r="V486" s="1" t="s">
        <v>64</v>
      </c>
      <c r="W486" s="1" t="s">
        <v>137</v>
      </c>
      <c r="X486" s="1" t="s">
        <v>114</v>
      </c>
      <c r="Y486" s="1" t="s">
        <v>103</v>
      </c>
      <c r="Z486" s="1" t="s">
        <v>651</v>
      </c>
      <c r="AA486" s="1">
        <v>12</v>
      </c>
      <c r="AB486" s="1">
        <v>3</v>
      </c>
      <c r="AC486" s="1" t="s">
        <v>54</v>
      </c>
      <c r="AD486" s="1">
        <v>1</v>
      </c>
      <c r="AE486" s="1">
        <v>2</v>
      </c>
      <c r="AF486" s="1" t="s">
        <v>80</v>
      </c>
      <c r="AG486" s="1">
        <v>64620</v>
      </c>
      <c r="AH486" s="1">
        <v>7180</v>
      </c>
      <c r="AI486" s="1">
        <v>0</v>
      </c>
      <c r="AJ486" s="1">
        <v>57440</v>
      </c>
      <c r="AK486" s="1" t="s">
        <v>81</v>
      </c>
      <c r="AL486" s="1" t="s">
        <v>145</v>
      </c>
      <c r="AM486" s="1">
        <v>2003</v>
      </c>
      <c r="AN486" s="1" t="s">
        <v>83</v>
      </c>
      <c r="AO486">
        <f t="shared" si="13"/>
        <v>0</v>
      </c>
    </row>
    <row r="487" spans="2:41" x14ac:dyDescent="0.25">
      <c r="B487" s="1">
        <v>360</v>
      </c>
      <c r="C487" s="1">
        <v>51</v>
      </c>
      <c r="D487" s="1">
        <v>484321</v>
      </c>
      <c r="E487" s="2">
        <v>35257</v>
      </c>
      <c r="F487" s="1" t="s">
        <v>84</v>
      </c>
      <c r="G487" s="1" t="s">
        <v>41</v>
      </c>
      <c r="H487" s="1">
        <v>1000</v>
      </c>
      <c r="I487" s="1">
        <v>1152.1199999999999</v>
      </c>
      <c r="J487" s="1">
        <v>0</v>
      </c>
      <c r="K487" s="1">
        <v>434669</v>
      </c>
      <c r="L487" s="1" t="s">
        <v>42</v>
      </c>
      <c r="M487" s="1" t="s">
        <v>72</v>
      </c>
      <c r="N487" s="1" t="s">
        <v>85</v>
      </c>
      <c r="O487" s="1" t="s">
        <v>150</v>
      </c>
      <c r="P487" s="1" t="s">
        <v>143</v>
      </c>
      <c r="Q487" s="1">
        <v>0</v>
      </c>
      <c r="R487" s="1">
        <v>-62400</v>
      </c>
      <c r="S487" s="2">
        <v>42040</v>
      </c>
      <c r="T487" s="1" t="s">
        <v>76</v>
      </c>
      <c r="U487" s="1" t="s">
        <v>48</v>
      </c>
      <c r="V487" s="1" t="s">
        <v>108</v>
      </c>
      <c r="W487" s="1" t="s">
        <v>137</v>
      </c>
      <c r="X487" s="1" t="s">
        <v>114</v>
      </c>
      <c r="Y487" s="1" t="s">
        <v>66</v>
      </c>
      <c r="Z487" s="1" t="s">
        <v>652</v>
      </c>
      <c r="AA487" s="1">
        <v>15</v>
      </c>
      <c r="AB487" s="1">
        <v>3</v>
      </c>
      <c r="AC487" s="1" t="s">
        <v>80</v>
      </c>
      <c r="AD487" s="1">
        <v>2</v>
      </c>
      <c r="AE487" s="1">
        <v>0</v>
      </c>
      <c r="AF487" s="1" t="s">
        <v>54</v>
      </c>
      <c r="AG487" s="1">
        <v>90480</v>
      </c>
      <c r="AH487" s="1">
        <v>15080</v>
      </c>
      <c r="AI487" s="1">
        <v>15080</v>
      </c>
      <c r="AJ487" s="1">
        <v>60320</v>
      </c>
      <c r="AK487" s="1" t="s">
        <v>188</v>
      </c>
      <c r="AL487" s="1" t="s">
        <v>239</v>
      </c>
      <c r="AM487" s="1">
        <v>2000</v>
      </c>
      <c r="AN487" s="1" t="s">
        <v>83</v>
      </c>
      <c r="AO487">
        <f t="shared" si="13"/>
        <v>0</v>
      </c>
    </row>
    <row r="488" spans="2:41" x14ac:dyDescent="0.25">
      <c r="B488" s="1">
        <v>300</v>
      </c>
      <c r="C488" s="1">
        <v>49</v>
      </c>
      <c r="D488" s="1">
        <v>795847</v>
      </c>
      <c r="E488" s="2">
        <v>35050</v>
      </c>
      <c r="F488" s="1" t="s">
        <v>84</v>
      </c>
      <c r="G488" s="1" t="s">
        <v>70</v>
      </c>
      <c r="H488" s="1">
        <v>1000</v>
      </c>
      <c r="I488" s="1">
        <v>1441.21</v>
      </c>
      <c r="J488" s="1">
        <v>0</v>
      </c>
      <c r="K488" s="1">
        <v>609322</v>
      </c>
      <c r="L488" s="1" t="s">
        <v>71</v>
      </c>
      <c r="M488" s="1" t="s">
        <v>72</v>
      </c>
      <c r="N488" s="1" t="s">
        <v>190</v>
      </c>
      <c r="O488" s="1" t="s">
        <v>171</v>
      </c>
      <c r="P488" s="1" t="s">
        <v>120</v>
      </c>
      <c r="Q488" s="1">
        <v>0</v>
      </c>
      <c r="R488" s="1">
        <v>0</v>
      </c>
      <c r="S488" s="2">
        <v>42008</v>
      </c>
      <c r="T488" s="1" t="s">
        <v>62</v>
      </c>
      <c r="U488" s="1" t="s">
        <v>63</v>
      </c>
      <c r="V488" s="1" t="s">
        <v>213</v>
      </c>
      <c r="W488" s="1" t="s">
        <v>94</v>
      </c>
      <c r="X488" s="1" t="s">
        <v>51</v>
      </c>
      <c r="Y488" s="1" t="s">
        <v>52</v>
      </c>
      <c r="Z488" s="1" t="s">
        <v>653</v>
      </c>
      <c r="AA488" s="1">
        <v>3</v>
      </c>
      <c r="AB488" s="1">
        <v>1</v>
      </c>
      <c r="AC488" s="1" t="s">
        <v>80</v>
      </c>
      <c r="AD488" s="1">
        <v>1</v>
      </c>
      <c r="AE488" s="1">
        <v>0</v>
      </c>
      <c r="AF488" s="1" t="s">
        <v>80</v>
      </c>
      <c r="AG488" s="1">
        <v>7080</v>
      </c>
      <c r="AH488" s="1">
        <v>1180</v>
      </c>
      <c r="AI488" s="1">
        <v>1180</v>
      </c>
      <c r="AJ488" s="1">
        <v>4720</v>
      </c>
      <c r="AK488" s="1" t="s">
        <v>105</v>
      </c>
      <c r="AL488" s="1" t="s">
        <v>152</v>
      </c>
      <c r="AM488" s="1">
        <v>2001</v>
      </c>
      <c r="AN488" s="1" t="s">
        <v>83</v>
      </c>
      <c r="AO488">
        <f t="shared" si="13"/>
        <v>0</v>
      </c>
    </row>
    <row r="489" spans="2:41" x14ac:dyDescent="0.25">
      <c r="B489" s="1">
        <v>245</v>
      </c>
      <c r="C489" s="1">
        <v>42</v>
      </c>
      <c r="D489" s="1">
        <v>218456</v>
      </c>
      <c r="E489" s="2">
        <v>37453</v>
      </c>
      <c r="F489" s="1" t="s">
        <v>84</v>
      </c>
      <c r="G489" s="1" t="s">
        <v>92</v>
      </c>
      <c r="H489" s="1">
        <v>1000</v>
      </c>
      <c r="I489" s="1">
        <v>1575.74</v>
      </c>
      <c r="J489" s="1">
        <v>7000000</v>
      </c>
      <c r="K489" s="1">
        <v>614265</v>
      </c>
      <c r="L489" s="1" t="s">
        <v>42</v>
      </c>
      <c r="M489" s="1" t="s">
        <v>162</v>
      </c>
      <c r="N489" s="1" t="s">
        <v>126</v>
      </c>
      <c r="O489" s="1" t="s">
        <v>169</v>
      </c>
      <c r="P489" s="1" t="s">
        <v>61</v>
      </c>
      <c r="Q489" s="1">
        <v>0</v>
      </c>
      <c r="R489" s="1">
        <v>-68900</v>
      </c>
      <c r="S489" s="2">
        <v>42055</v>
      </c>
      <c r="T489" s="1" t="s">
        <v>139</v>
      </c>
      <c r="U489" s="1" t="s">
        <v>63</v>
      </c>
      <c r="V489" s="1" t="s">
        <v>64</v>
      </c>
      <c r="W489" s="1" t="s">
        <v>50</v>
      </c>
      <c r="X489" s="1" t="s">
        <v>176</v>
      </c>
      <c r="Y489" s="1" t="s">
        <v>103</v>
      </c>
      <c r="Z489" s="1" t="s">
        <v>654</v>
      </c>
      <c r="AA489" s="1">
        <v>19</v>
      </c>
      <c r="AB489" s="1">
        <v>1</v>
      </c>
      <c r="AC489" s="1" t="s">
        <v>63</v>
      </c>
      <c r="AD489" s="1">
        <v>2</v>
      </c>
      <c r="AE489" s="1">
        <v>2</v>
      </c>
      <c r="AF489" s="1" t="s">
        <v>63</v>
      </c>
      <c r="AG489" s="1">
        <v>6490</v>
      </c>
      <c r="AH489" s="1">
        <v>590</v>
      </c>
      <c r="AI489" s="1">
        <v>1180</v>
      </c>
      <c r="AJ489" s="1">
        <v>4720</v>
      </c>
      <c r="AK489" s="1" t="s">
        <v>116</v>
      </c>
      <c r="AL489" s="1" t="s">
        <v>117</v>
      </c>
      <c r="AM489" s="1">
        <v>2011</v>
      </c>
      <c r="AN489" s="1" t="s">
        <v>57</v>
      </c>
      <c r="AO489">
        <f t="shared" si="13"/>
        <v>0</v>
      </c>
    </row>
    <row r="490" spans="2:41" x14ac:dyDescent="0.25">
      <c r="B490" s="1">
        <v>146</v>
      </c>
      <c r="C490" s="1">
        <v>36</v>
      </c>
      <c r="D490" s="1">
        <v>792673</v>
      </c>
      <c r="E490" s="2">
        <v>41376</v>
      </c>
      <c r="F490" s="1" t="s">
        <v>40</v>
      </c>
      <c r="G490" s="1" t="s">
        <v>92</v>
      </c>
      <c r="H490" s="1">
        <v>2000</v>
      </c>
      <c r="I490" s="1">
        <v>1233.96</v>
      </c>
      <c r="J490" s="1">
        <v>0</v>
      </c>
      <c r="K490" s="1">
        <v>606177</v>
      </c>
      <c r="L490" s="1" t="s">
        <v>71</v>
      </c>
      <c r="M490" s="1" t="s">
        <v>125</v>
      </c>
      <c r="N490" s="1" t="s">
        <v>112</v>
      </c>
      <c r="O490" s="1" t="s">
        <v>113</v>
      </c>
      <c r="P490" s="1" t="s">
        <v>61</v>
      </c>
      <c r="Q490" s="1">
        <v>34500</v>
      </c>
      <c r="R490" s="1">
        <v>-60600</v>
      </c>
      <c r="S490" s="2">
        <v>42040</v>
      </c>
      <c r="T490" s="1" t="s">
        <v>76</v>
      </c>
      <c r="U490" s="1" t="s">
        <v>48</v>
      </c>
      <c r="V490" s="1" t="s">
        <v>108</v>
      </c>
      <c r="W490" s="1" t="s">
        <v>50</v>
      </c>
      <c r="X490" s="1" t="s">
        <v>122</v>
      </c>
      <c r="Y490" s="1" t="s">
        <v>123</v>
      </c>
      <c r="Z490" s="1" t="s">
        <v>655</v>
      </c>
      <c r="AA490" s="1">
        <v>16</v>
      </c>
      <c r="AB490" s="1">
        <v>3</v>
      </c>
      <c r="AC490" s="1" t="s">
        <v>80</v>
      </c>
      <c r="AD490" s="1">
        <v>1</v>
      </c>
      <c r="AE490" s="1">
        <v>1</v>
      </c>
      <c r="AF490" s="1" t="s">
        <v>80</v>
      </c>
      <c r="AG490" s="1">
        <v>55900</v>
      </c>
      <c r="AH490" s="1">
        <v>5590</v>
      </c>
      <c r="AI490" s="1">
        <v>5590</v>
      </c>
      <c r="AJ490" s="1">
        <v>44720</v>
      </c>
      <c r="AK490" s="1" t="s">
        <v>105</v>
      </c>
      <c r="AL490" s="1" t="s">
        <v>288</v>
      </c>
      <c r="AM490" s="1">
        <v>2015</v>
      </c>
      <c r="AN490" s="1" t="s">
        <v>83</v>
      </c>
      <c r="AO490">
        <f t="shared" si="13"/>
        <v>0</v>
      </c>
    </row>
    <row r="491" spans="2:41" x14ac:dyDescent="0.25">
      <c r="B491" s="1">
        <v>67</v>
      </c>
      <c r="C491" s="1">
        <v>29</v>
      </c>
      <c r="D491" s="1">
        <v>662256</v>
      </c>
      <c r="E491" s="2">
        <v>35016</v>
      </c>
      <c r="F491" s="1" t="s">
        <v>84</v>
      </c>
      <c r="G491" s="1" t="s">
        <v>41</v>
      </c>
      <c r="H491" s="1">
        <v>1000</v>
      </c>
      <c r="I491" s="1">
        <v>1861.43</v>
      </c>
      <c r="J491" s="1">
        <v>0</v>
      </c>
      <c r="K491" s="1">
        <v>461514</v>
      </c>
      <c r="L491" s="1" t="s">
        <v>42</v>
      </c>
      <c r="M491" s="1" t="s">
        <v>132</v>
      </c>
      <c r="N491" s="1" t="s">
        <v>186</v>
      </c>
      <c r="O491" s="1" t="s">
        <v>174</v>
      </c>
      <c r="P491" s="1" t="s">
        <v>46</v>
      </c>
      <c r="Q491" s="1">
        <v>60400</v>
      </c>
      <c r="R491" s="1">
        <v>-67800</v>
      </c>
      <c r="S491" s="2">
        <v>42019</v>
      </c>
      <c r="T491" s="1" t="s">
        <v>47</v>
      </c>
      <c r="U491" s="1" t="s">
        <v>77</v>
      </c>
      <c r="V491" s="1" t="s">
        <v>49</v>
      </c>
      <c r="W491" s="1" t="s">
        <v>121</v>
      </c>
      <c r="X491" s="1" t="s">
        <v>51</v>
      </c>
      <c r="Y491" s="1" t="s">
        <v>52</v>
      </c>
      <c r="Z491" s="1" t="s">
        <v>656</v>
      </c>
      <c r="AA491" s="1">
        <v>16</v>
      </c>
      <c r="AB491" s="1">
        <v>1</v>
      </c>
      <c r="AC491" s="1" t="s">
        <v>80</v>
      </c>
      <c r="AD491" s="1">
        <v>0</v>
      </c>
      <c r="AE491" s="1">
        <v>3</v>
      </c>
      <c r="AF491" s="1" t="s">
        <v>54</v>
      </c>
      <c r="AG491" s="1">
        <v>63800</v>
      </c>
      <c r="AH491" s="1">
        <v>6380</v>
      </c>
      <c r="AI491" s="1">
        <v>6380</v>
      </c>
      <c r="AJ491" s="1">
        <v>51040</v>
      </c>
      <c r="AK491" s="1" t="s">
        <v>55</v>
      </c>
      <c r="AL491" s="1" t="s">
        <v>56</v>
      </c>
      <c r="AM491" s="1">
        <v>1998</v>
      </c>
      <c r="AN491" s="1" t="s">
        <v>57</v>
      </c>
      <c r="AO491">
        <f t="shared" si="13"/>
        <v>0</v>
      </c>
    </row>
    <row r="492" spans="2:41" x14ac:dyDescent="0.25">
      <c r="B492" s="1">
        <v>380</v>
      </c>
      <c r="C492" s="1">
        <v>56</v>
      </c>
      <c r="D492" s="1">
        <v>971338</v>
      </c>
      <c r="E492" s="2">
        <v>38295</v>
      </c>
      <c r="F492" s="1" t="s">
        <v>40</v>
      </c>
      <c r="G492" s="1" t="s">
        <v>70</v>
      </c>
      <c r="H492" s="1">
        <v>1000</v>
      </c>
      <c r="I492" s="1">
        <v>1570.86</v>
      </c>
      <c r="J492" s="1">
        <v>0</v>
      </c>
      <c r="K492" s="1">
        <v>454685</v>
      </c>
      <c r="L492" s="1" t="s">
        <v>42</v>
      </c>
      <c r="M492" s="1" t="s">
        <v>43</v>
      </c>
      <c r="N492" s="1" t="s">
        <v>190</v>
      </c>
      <c r="O492" s="1" t="s">
        <v>243</v>
      </c>
      <c r="P492" s="1" t="s">
        <v>61</v>
      </c>
      <c r="Q492" s="1">
        <v>66000</v>
      </c>
      <c r="R492" s="1">
        <v>0</v>
      </c>
      <c r="S492" s="2">
        <v>42009</v>
      </c>
      <c r="T492" s="1" t="s">
        <v>47</v>
      </c>
      <c r="U492" s="1" t="s">
        <v>48</v>
      </c>
      <c r="V492" s="1" t="s">
        <v>108</v>
      </c>
      <c r="W492" s="1" t="s">
        <v>50</v>
      </c>
      <c r="X492" s="1" t="s">
        <v>65</v>
      </c>
      <c r="Y492" s="1" t="s">
        <v>128</v>
      </c>
      <c r="Z492" s="1" t="s">
        <v>657</v>
      </c>
      <c r="AA492" s="1">
        <v>10</v>
      </c>
      <c r="AB492" s="1">
        <v>1</v>
      </c>
      <c r="AC492" s="1" t="s">
        <v>63</v>
      </c>
      <c r="AD492" s="1">
        <v>0</v>
      </c>
      <c r="AE492" s="1">
        <v>1</v>
      </c>
      <c r="AF492" s="1" t="s">
        <v>54</v>
      </c>
      <c r="AG492" s="1">
        <v>58160</v>
      </c>
      <c r="AH492" s="1">
        <v>7270</v>
      </c>
      <c r="AI492" s="1">
        <v>7270</v>
      </c>
      <c r="AJ492" s="1">
        <v>43620</v>
      </c>
      <c r="AK492" s="1" t="s">
        <v>55</v>
      </c>
      <c r="AL492" s="1">
        <v>95</v>
      </c>
      <c r="AM492" s="1">
        <v>1996</v>
      </c>
      <c r="AN492" s="1" t="s">
        <v>57</v>
      </c>
      <c r="AO492">
        <f t="shared" si="13"/>
        <v>0</v>
      </c>
    </row>
    <row r="493" spans="2:41" x14ac:dyDescent="0.25">
      <c r="B493" s="1">
        <v>389</v>
      </c>
      <c r="C493" s="1">
        <v>53</v>
      </c>
      <c r="D493" s="1">
        <v>714738</v>
      </c>
      <c r="E493" s="2">
        <v>35875</v>
      </c>
      <c r="F493" s="1" t="s">
        <v>84</v>
      </c>
      <c r="G493" s="1" t="s">
        <v>92</v>
      </c>
      <c r="H493" s="1">
        <v>2000</v>
      </c>
      <c r="I493" s="1">
        <v>791.47</v>
      </c>
      <c r="J493" s="1">
        <v>0</v>
      </c>
      <c r="K493" s="1">
        <v>477260</v>
      </c>
      <c r="L493" s="1" t="s">
        <v>42</v>
      </c>
      <c r="M493" s="1" t="s">
        <v>125</v>
      </c>
      <c r="N493" s="1" t="s">
        <v>85</v>
      </c>
      <c r="O493" s="1" t="s">
        <v>169</v>
      </c>
      <c r="P493" s="1" t="s">
        <v>86</v>
      </c>
      <c r="Q493" s="1">
        <v>0</v>
      </c>
      <c r="R493" s="1">
        <v>0</v>
      </c>
      <c r="S493" s="2">
        <v>42005</v>
      </c>
      <c r="T493" s="1" t="s">
        <v>62</v>
      </c>
      <c r="U493" s="1" t="s">
        <v>63</v>
      </c>
      <c r="V493" s="1" t="s">
        <v>64</v>
      </c>
      <c r="W493" s="1" t="s">
        <v>50</v>
      </c>
      <c r="X493" s="1" t="s">
        <v>122</v>
      </c>
      <c r="Y493" s="1" t="s">
        <v>66</v>
      </c>
      <c r="Z493" s="1" t="s">
        <v>658</v>
      </c>
      <c r="AA493" s="1">
        <v>6</v>
      </c>
      <c r="AB493" s="1">
        <v>1</v>
      </c>
      <c r="AC493" s="1" t="s">
        <v>80</v>
      </c>
      <c r="AD493" s="1">
        <v>1</v>
      </c>
      <c r="AE493" s="1">
        <v>2</v>
      </c>
      <c r="AF493" s="1" t="s">
        <v>80</v>
      </c>
      <c r="AG493" s="1">
        <v>6300</v>
      </c>
      <c r="AH493" s="1">
        <v>630</v>
      </c>
      <c r="AI493" s="1">
        <v>1260</v>
      </c>
      <c r="AJ493" s="1">
        <v>4410</v>
      </c>
      <c r="AK493" s="1" t="s">
        <v>68</v>
      </c>
      <c r="AL493" s="1" t="s">
        <v>194</v>
      </c>
      <c r="AM493" s="1">
        <v>2001</v>
      </c>
      <c r="AN493" s="1" t="s">
        <v>57</v>
      </c>
      <c r="AO493">
        <f t="shared" si="13"/>
        <v>0</v>
      </c>
    </row>
    <row r="494" spans="2:41" x14ac:dyDescent="0.25">
      <c r="B494" s="1">
        <v>317</v>
      </c>
      <c r="C494" s="1">
        <v>46</v>
      </c>
      <c r="D494" s="1">
        <v>753844</v>
      </c>
      <c r="E494" s="2">
        <v>36363</v>
      </c>
      <c r="F494" s="1" t="s">
        <v>58</v>
      </c>
      <c r="G494" s="1" t="s">
        <v>41</v>
      </c>
      <c r="H494" s="1">
        <v>1000</v>
      </c>
      <c r="I494" s="1">
        <v>1012.78</v>
      </c>
      <c r="J494" s="1">
        <v>0</v>
      </c>
      <c r="K494" s="1">
        <v>469126</v>
      </c>
      <c r="L494" s="1" t="s">
        <v>42</v>
      </c>
      <c r="M494" s="1" t="s">
        <v>43</v>
      </c>
      <c r="N494" s="1" t="s">
        <v>73</v>
      </c>
      <c r="O494" s="1" t="s">
        <v>156</v>
      </c>
      <c r="P494" s="1" t="s">
        <v>61</v>
      </c>
      <c r="Q494" s="1">
        <v>43700</v>
      </c>
      <c r="R494" s="1">
        <v>0</v>
      </c>
      <c r="S494" s="2">
        <v>42030</v>
      </c>
      <c r="T494" s="1" t="s">
        <v>47</v>
      </c>
      <c r="U494" s="1" t="s">
        <v>87</v>
      </c>
      <c r="V494" s="1" t="s">
        <v>49</v>
      </c>
      <c r="W494" s="1" t="s">
        <v>100</v>
      </c>
      <c r="X494" s="1" t="s">
        <v>114</v>
      </c>
      <c r="Y494" s="1" t="s">
        <v>88</v>
      </c>
      <c r="Z494" s="1" t="s">
        <v>659</v>
      </c>
      <c r="AA494" s="1">
        <v>18</v>
      </c>
      <c r="AB494" s="1">
        <v>1</v>
      </c>
      <c r="AC494" s="1" t="s">
        <v>80</v>
      </c>
      <c r="AD494" s="1">
        <v>2</v>
      </c>
      <c r="AE494" s="1">
        <v>1</v>
      </c>
      <c r="AF494" s="1" t="s">
        <v>80</v>
      </c>
      <c r="AG494" s="1">
        <v>104610</v>
      </c>
      <c r="AH494" s="1">
        <v>19020</v>
      </c>
      <c r="AI494" s="1">
        <v>19020</v>
      </c>
      <c r="AJ494" s="1">
        <v>66570</v>
      </c>
      <c r="AK494" s="1" t="s">
        <v>68</v>
      </c>
      <c r="AL494" s="1" t="s">
        <v>272</v>
      </c>
      <c r="AM494" s="1">
        <v>1999</v>
      </c>
      <c r="AN494" s="1" t="s">
        <v>57</v>
      </c>
      <c r="AO494">
        <f t="shared" si="13"/>
        <v>0</v>
      </c>
    </row>
    <row r="495" spans="2:41" x14ac:dyDescent="0.25">
      <c r="B495" s="1">
        <v>264</v>
      </c>
      <c r="C495" s="1">
        <v>44</v>
      </c>
      <c r="D495" s="1">
        <v>976645</v>
      </c>
      <c r="E495" s="2">
        <v>40237</v>
      </c>
      <c r="F495" s="1" t="s">
        <v>84</v>
      </c>
      <c r="G495" s="1" t="s">
        <v>70</v>
      </c>
      <c r="H495" s="1">
        <v>500</v>
      </c>
      <c r="I495" s="1">
        <v>1047.06</v>
      </c>
      <c r="J495" s="1">
        <v>6000000</v>
      </c>
      <c r="K495" s="1">
        <v>443402</v>
      </c>
      <c r="L495" s="1" t="s">
        <v>42</v>
      </c>
      <c r="M495" s="1" t="s">
        <v>142</v>
      </c>
      <c r="N495" s="1" t="s">
        <v>126</v>
      </c>
      <c r="O495" s="1" t="s">
        <v>45</v>
      </c>
      <c r="P495" s="1" t="s">
        <v>120</v>
      </c>
      <c r="Q495" s="1">
        <v>0</v>
      </c>
      <c r="R495" s="1">
        <v>0</v>
      </c>
      <c r="S495" s="2">
        <v>42048</v>
      </c>
      <c r="T495" s="1" t="s">
        <v>76</v>
      </c>
      <c r="U495" s="1" t="s">
        <v>77</v>
      </c>
      <c r="V495" s="1" t="s">
        <v>49</v>
      </c>
      <c r="W495" s="1" t="s">
        <v>100</v>
      </c>
      <c r="X495" s="1" t="s">
        <v>51</v>
      </c>
      <c r="Y495" s="1" t="s">
        <v>103</v>
      </c>
      <c r="Z495" s="1" t="s">
        <v>660</v>
      </c>
      <c r="AA495" s="1">
        <v>20</v>
      </c>
      <c r="AB495" s="1">
        <v>3</v>
      </c>
      <c r="AC495" s="1" t="s">
        <v>80</v>
      </c>
      <c r="AD495" s="1">
        <v>0</v>
      </c>
      <c r="AE495" s="1">
        <v>2</v>
      </c>
      <c r="AF495" s="1" t="s">
        <v>80</v>
      </c>
      <c r="AG495" s="1">
        <v>69850</v>
      </c>
      <c r="AH495" s="1">
        <v>12700</v>
      </c>
      <c r="AI495" s="1">
        <v>6350</v>
      </c>
      <c r="AJ495" s="1">
        <v>50800</v>
      </c>
      <c r="AK495" s="1" t="s">
        <v>130</v>
      </c>
      <c r="AL495" s="1" t="s">
        <v>250</v>
      </c>
      <c r="AM495" s="1">
        <v>1999</v>
      </c>
      <c r="AN495" s="1" t="s">
        <v>83</v>
      </c>
      <c r="AO495">
        <f t="shared" si="13"/>
        <v>0</v>
      </c>
    </row>
    <row r="496" spans="2:41" x14ac:dyDescent="0.25">
      <c r="B496" s="1">
        <v>20</v>
      </c>
      <c r="C496" s="1">
        <v>21</v>
      </c>
      <c r="D496" s="1">
        <v>918037</v>
      </c>
      <c r="E496" s="2">
        <v>38382</v>
      </c>
      <c r="F496" s="1" t="s">
        <v>40</v>
      </c>
      <c r="G496" s="1" t="s">
        <v>41</v>
      </c>
      <c r="H496" s="1">
        <v>1000</v>
      </c>
      <c r="I496" s="1">
        <v>1390.29</v>
      </c>
      <c r="J496" s="1">
        <v>0</v>
      </c>
      <c r="K496" s="1">
        <v>479408</v>
      </c>
      <c r="L496" s="1" t="s">
        <v>71</v>
      </c>
      <c r="M496" s="1" t="s">
        <v>125</v>
      </c>
      <c r="N496" s="1" t="s">
        <v>118</v>
      </c>
      <c r="O496" s="1" t="s">
        <v>174</v>
      </c>
      <c r="P496" s="1" t="s">
        <v>61</v>
      </c>
      <c r="Q496" s="1">
        <v>0</v>
      </c>
      <c r="R496" s="1">
        <v>-41200</v>
      </c>
      <c r="S496" s="2">
        <v>42018</v>
      </c>
      <c r="T496" s="1" t="s">
        <v>47</v>
      </c>
      <c r="U496" s="1" t="s">
        <v>77</v>
      </c>
      <c r="V496" s="1" t="s">
        <v>64</v>
      </c>
      <c r="W496" s="1" t="s">
        <v>100</v>
      </c>
      <c r="X496" s="1" t="s">
        <v>176</v>
      </c>
      <c r="Y496" s="1" t="s">
        <v>157</v>
      </c>
      <c r="Z496" s="1" t="s">
        <v>661</v>
      </c>
      <c r="AA496" s="1">
        <v>14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63</v>
      </c>
      <c r="AG496" s="1">
        <v>62900</v>
      </c>
      <c r="AH496" s="1">
        <v>12580</v>
      </c>
      <c r="AI496" s="1">
        <v>6290</v>
      </c>
      <c r="AJ496" s="1">
        <v>44030</v>
      </c>
      <c r="AK496" s="1" t="s">
        <v>96</v>
      </c>
      <c r="AL496" s="1" t="s">
        <v>149</v>
      </c>
      <c r="AM496" s="1">
        <v>2006</v>
      </c>
      <c r="AN496" s="1" t="s">
        <v>83</v>
      </c>
      <c r="AO496">
        <f t="shared" si="13"/>
        <v>0</v>
      </c>
    </row>
    <row r="497" spans="2:41" x14ac:dyDescent="0.25">
      <c r="B497" s="1">
        <v>116</v>
      </c>
      <c r="C497" s="1">
        <v>30</v>
      </c>
      <c r="D497" s="1">
        <v>996253</v>
      </c>
      <c r="E497" s="2">
        <v>37224</v>
      </c>
      <c r="F497" s="1" t="s">
        <v>58</v>
      </c>
      <c r="G497" s="1" t="s">
        <v>92</v>
      </c>
      <c r="H497" s="1">
        <v>500</v>
      </c>
      <c r="I497" s="1">
        <v>951.46</v>
      </c>
      <c r="J497" s="1">
        <v>0</v>
      </c>
      <c r="K497" s="1">
        <v>467227</v>
      </c>
      <c r="L497" s="1" t="s">
        <v>42</v>
      </c>
      <c r="M497" s="1" t="s">
        <v>162</v>
      </c>
      <c r="N497" s="1" t="s">
        <v>160</v>
      </c>
      <c r="O497" s="1" t="s">
        <v>113</v>
      </c>
      <c r="P497" s="1" t="s">
        <v>143</v>
      </c>
      <c r="Q497" s="1">
        <v>0</v>
      </c>
      <c r="R497" s="1">
        <v>-35500</v>
      </c>
      <c r="S497" s="2">
        <v>42035</v>
      </c>
      <c r="T497" s="1" t="s">
        <v>76</v>
      </c>
      <c r="U497" s="1" t="s">
        <v>87</v>
      </c>
      <c r="V497" s="1" t="s">
        <v>49</v>
      </c>
      <c r="W497" s="1" t="s">
        <v>121</v>
      </c>
      <c r="X497" s="1" t="s">
        <v>114</v>
      </c>
      <c r="Y497" s="1" t="s">
        <v>66</v>
      </c>
      <c r="Z497" s="1" t="s">
        <v>662</v>
      </c>
      <c r="AA497" s="1">
        <v>8</v>
      </c>
      <c r="AB497" s="1">
        <v>3</v>
      </c>
      <c r="AC497" s="1" t="s">
        <v>80</v>
      </c>
      <c r="AD497" s="1">
        <v>0</v>
      </c>
      <c r="AE497" s="1">
        <v>3</v>
      </c>
      <c r="AF497" s="1" t="s">
        <v>63</v>
      </c>
      <c r="AG497" s="1">
        <v>59670</v>
      </c>
      <c r="AH497" s="1">
        <v>6630</v>
      </c>
      <c r="AI497" s="1">
        <v>6630</v>
      </c>
      <c r="AJ497" s="1">
        <v>46410</v>
      </c>
      <c r="AK497" s="1" t="s">
        <v>215</v>
      </c>
      <c r="AL497" s="1" t="s">
        <v>216</v>
      </c>
      <c r="AM497" s="1">
        <v>2004</v>
      </c>
      <c r="AN497" s="1" t="s">
        <v>57</v>
      </c>
      <c r="AO497">
        <f t="shared" si="13"/>
        <v>0</v>
      </c>
    </row>
    <row r="498" spans="2:41" x14ac:dyDescent="0.25">
      <c r="B498" s="1">
        <v>222</v>
      </c>
      <c r="C498" s="1">
        <v>40</v>
      </c>
      <c r="D498" s="1">
        <v>373731</v>
      </c>
      <c r="E498" s="2">
        <v>41267</v>
      </c>
      <c r="F498" s="1" t="s">
        <v>84</v>
      </c>
      <c r="G498" s="1" t="s">
        <v>70</v>
      </c>
      <c r="H498" s="1">
        <v>1000</v>
      </c>
      <c r="I498" s="1">
        <v>1226.78</v>
      </c>
      <c r="J498" s="1">
        <v>0</v>
      </c>
      <c r="K498" s="1">
        <v>468433</v>
      </c>
      <c r="L498" s="1" t="s">
        <v>42</v>
      </c>
      <c r="M498" s="1" t="s">
        <v>162</v>
      </c>
      <c r="N498" s="1" t="s">
        <v>85</v>
      </c>
      <c r="O498" s="1" t="s">
        <v>119</v>
      </c>
      <c r="P498" s="1" t="s">
        <v>86</v>
      </c>
      <c r="Q498" s="1">
        <v>49600</v>
      </c>
      <c r="R498" s="1">
        <v>-49200</v>
      </c>
      <c r="S498" s="2">
        <v>42026</v>
      </c>
      <c r="T498" s="1" t="s">
        <v>76</v>
      </c>
      <c r="U498" s="1" t="s">
        <v>77</v>
      </c>
      <c r="V498" s="1" t="s">
        <v>64</v>
      </c>
      <c r="W498" s="1" t="s">
        <v>121</v>
      </c>
      <c r="X498" s="1" t="s">
        <v>78</v>
      </c>
      <c r="Y498" s="1" t="s">
        <v>103</v>
      </c>
      <c r="Z498" s="1" t="s">
        <v>663</v>
      </c>
      <c r="AA498" s="1">
        <v>17</v>
      </c>
      <c r="AB498" s="1">
        <v>2</v>
      </c>
      <c r="AC498" s="1" t="s">
        <v>54</v>
      </c>
      <c r="AD498" s="1">
        <v>2</v>
      </c>
      <c r="AE498" s="1">
        <v>0</v>
      </c>
      <c r="AF498" s="1" t="s">
        <v>63</v>
      </c>
      <c r="AG498" s="1">
        <v>81500</v>
      </c>
      <c r="AH498" s="1">
        <v>16300</v>
      </c>
      <c r="AI498" s="1">
        <v>8150</v>
      </c>
      <c r="AJ498" s="1">
        <v>57050</v>
      </c>
      <c r="AK498" s="1" t="s">
        <v>188</v>
      </c>
      <c r="AL498" s="1" t="s">
        <v>189</v>
      </c>
      <c r="AM498" s="1">
        <v>2013</v>
      </c>
      <c r="AN498" s="1" t="s">
        <v>83</v>
      </c>
      <c r="AO498">
        <f t="shared" si="13"/>
        <v>0</v>
      </c>
    </row>
    <row r="499" spans="2:41" x14ac:dyDescent="0.25">
      <c r="B499" s="1">
        <v>439</v>
      </c>
      <c r="C499" s="1">
        <v>56</v>
      </c>
      <c r="D499" s="1">
        <v>836272</v>
      </c>
      <c r="E499" s="2">
        <v>35561</v>
      </c>
      <c r="F499" s="1" t="s">
        <v>40</v>
      </c>
      <c r="G499" s="1" t="s">
        <v>70</v>
      </c>
      <c r="H499" s="1">
        <v>500</v>
      </c>
      <c r="I499" s="1">
        <v>1280.9000000000001</v>
      </c>
      <c r="J499" s="1">
        <v>0</v>
      </c>
      <c r="K499" s="1">
        <v>604289</v>
      </c>
      <c r="L499" s="1" t="s">
        <v>42</v>
      </c>
      <c r="M499" s="1" t="s">
        <v>132</v>
      </c>
      <c r="N499" s="1" t="s">
        <v>85</v>
      </c>
      <c r="O499" s="1" t="s">
        <v>182</v>
      </c>
      <c r="P499" s="1" t="s">
        <v>75</v>
      </c>
      <c r="Q499" s="1">
        <v>48900</v>
      </c>
      <c r="R499" s="1">
        <v>-40900</v>
      </c>
      <c r="S499" s="2">
        <v>42034</v>
      </c>
      <c r="T499" s="1" t="s">
        <v>47</v>
      </c>
      <c r="U499" s="1" t="s">
        <v>77</v>
      </c>
      <c r="V499" s="1" t="s">
        <v>64</v>
      </c>
      <c r="W499" s="1" t="s">
        <v>137</v>
      </c>
      <c r="X499" s="1" t="s">
        <v>122</v>
      </c>
      <c r="Y499" s="1" t="s">
        <v>103</v>
      </c>
      <c r="Z499" s="1" t="s">
        <v>664</v>
      </c>
      <c r="AA499" s="1">
        <v>9</v>
      </c>
      <c r="AB499" s="1">
        <v>1</v>
      </c>
      <c r="AC499" s="1" t="s">
        <v>80</v>
      </c>
      <c r="AD499" s="1">
        <v>2</v>
      </c>
      <c r="AE499" s="1">
        <v>0</v>
      </c>
      <c r="AF499" s="1" t="s">
        <v>63</v>
      </c>
      <c r="AG499" s="1">
        <v>50000</v>
      </c>
      <c r="AH499" s="1">
        <v>15000</v>
      </c>
      <c r="AI499" s="1">
        <v>5000</v>
      </c>
      <c r="AJ499" s="1">
        <v>30000</v>
      </c>
      <c r="AK499" s="1" t="s">
        <v>198</v>
      </c>
      <c r="AL499" s="1" t="s">
        <v>199</v>
      </c>
      <c r="AM499" s="1">
        <v>2009</v>
      </c>
      <c r="AN499" s="1" t="s">
        <v>83</v>
      </c>
      <c r="AO499">
        <f t="shared" si="13"/>
        <v>0</v>
      </c>
    </row>
    <row r="500" spans="2:41" x14ac:dyDescent="0.25">
      <c r="B500" s="1">
        <v>66</v>
      </c>
      <c r="C500" s="1">
        <v>28</v>
      </c>
      <c r="D500" s="1">
        <v>167231</v>
      </c>
      <c r="E500" s="2">
        <v>34360</v>
      </c>
      <c r="F500" s="1" t="s">
        <v>58</v>
      </c>
      <c r="G500" s="1" t="s">
        <v>70</v>
      </c>
      <c r="H500" s="1">
        <v>2000</v>
      </c>
      <c r="I500" s="1">
        <v>1472.77</v>
      </c>
      <c r="J500" s="1">
        <v>0</v>
      </c>
      <c r="K500" s="1">
        <v>471366</v>
      </c>
      <c r="L500" s="1" t="s">
        <v>42</v>
      </c>
      <c r="M500" s="1" t="s">
        <v>93</v>
      </c>
      <c r="N500" s="1" t="s">
        <v>186</v>
      </c>
      <c r="O500" s="1" t="s">
        <v>265</v>
      </c>
      <c r="P500" s="1" t="s">
        <v>46</v>
      </c>
      <c r="Q500" s="1">
        <v>0</v>
      </c>
      <c r="R500" s="1">
        <v>-31700</v>
      </c>
      <c r="S500" s="2">
        <v>42052</v>
      </c>
      <c r="T500" s="1" t="s">
        <v>47</v>
      </c>
      <c r="U500" s="1" t="s">
        <v>87</v>
      </c>
      <c r="V500" s="1" t="s">
        <v>108</v>
      </c>
      <c r="W500" s="1" t="s">
        <v>121</v>
      </c>
      <c r="X500" s="1" t="s">
        <v>78</v>
      </c>
      <c r="Y500" s="1" t="s">
        <v>103</v>
      </c>
      <c r="Z500" s="1" t="s">
        <v>665</v>
      </c>
      <c r="AA500" s="1">
        <v>0</v>
      </c>
      <c r="AB500" s="1">
        <v>1</v>
      </c>
      <c r="AC500" s="1" t="s">
        <v>63</v>
      </c>
      <c r="AD500" s="1">
        <v>2</v>
      </c>
      <c r="AE500" s="1">
        <v>1</v>
      </c>
      <c r="AF500" s="1" t="s">
        <v>63</v>
      </c>
      <c r="AG500" s="1">
        <v>48290</v>
      </c>
      <c r="AH500" s="1">
        <v>8780</v>
      </c>
      <c r="AI500" s="1">
        <v>8780</v>
      </c>
      <c r="AJ500" s="1">
        <v>30730</v>
      </c>
      <c r="AK500" s="1" t="s">
        <v>105</v>
      </c>
      <c r="AL500" s="1" t="s">
        <v>152</v>
      </c>
      <c r="AM500" s="1">
        <v>1995</v>
      </c>
      <c r="AN500" s="1" t="s">
        <v>83</v>
      </c>
      <c r="AO500">
        <f t="shared" si="13"/>
        <v>0</v>
      </c>
    </row>
    <row r="501" spans="2:41" x14ac:dyDescent="0.25">
      <c r="B501" s="1">
        <v>128</v>
      </c>
      <c r="C501" s="1">
        <v>29</v>
      </c>
      <c r="D501" s="1">
        <v>743330</v>
      </c>
      <c r="E501" s="2">
        <v>40486</v>
      </c>
      <c r="F501" s="1" t="s">
        <v>40</v>
      </c>
      <c r="G501" s="1" t="s">
        <v>92</v>
      </c>
      <c r="H501" s="1">
        <v>1000</v>
      </c>
      <c r="I501" s="1">
        <v>1878.44</v>
      </c>
      <c r="J501" s="1">
        <v>0</v>
      </c>
      <c r="K501" s="1">
        <v>450746</v>
      </c>
      <c r="L501" s="1" t="s">
        <v>42</v>
      </c>
      <c r="M501" s="1" t="s">
        <v>132</v>
      </c>
      <c r="N501" s="1" t="s">
        <v>112</v>
      </c>
      <c r="O501" s="1" t="s">
        <v>113</v>
      </c>
      <c r="P501" s="1" t="s">
        <v>46</v>
      </c>
      <c r="Q501" s="1">
        <v>0</v>
      </c>
      <c r="R501" s="1">
        <v>-76000</v>
      </c>
      <c r="S501" s="2">
        <v>42055</v>
      </c>
      <c r="T501" s="1" t="s">
        <v>47</v>
      </c>
      <c r="U501" s="1" t="s">
        <v>77</v>
      </c>
      <c r="V501" s="1" t="s">
        <v>108</v>
      </c>
      <c r="W501" s="1" t="s">
        <v>100</v>
      </c>
      <c r="X501" s="1" t="s">
        <v>65</v>
      </c>
      <c r="Y501" s="1" t="s">
        <v>66</v>
      </c>
      <c r="Z501" s="1" t="s">
        <v>666</v>
      </c>
      <c r="AA501" s="1">
        <v>2</v>
      </c>
      <c r="AB501" s="1">
        <v>1</v>
      </c>
      <c r="AC501" s="1" t="s">
        <v>80</v>
      </c>
      <c r="AD501" s="1">
        <v>0</v>
      </c>
      <c r="AE501" s="1">
        <v>0</v>
      </c>
      <c r="AF501" s="1" t="s">
        <v>63</v>
      </c>
      <c r="AG501" s="1">
        <v>59070</v>
      </c>
      <c r="AH501" s="1">
        <v>5370</v>
      </c>
      <c r="AI501" s="1">
        <v>5370</v>
      </c>
      <c r="AJ501" s="1">
        <v>48330</v>
      </c>
      <c r="AK501" s="1" t="s">
        <v>90</v>
      </c>
      <c r="AL501" s="1" t="s">
        <v>246</v>
      </c>
      <c r="AM501" s="1">
        <v>2003</v>
      </c>
      <c r="AN501" s="1" t="s">
        <v>83</v>
      </c>
      <c r="AO501">
        <f t="shared" si="13"/>
        <v>0</v>
      </c>
    </row>
    <row r="502" spans="2:41" x14ac:dyDescent="0.25">
      <c r="B502" s="1">
        <v>69</v>
      </c>
      <c r="C502" s="1">
        <v>24</v>
      </c>
      <c r="D502" s="1">
        <v>807369</v>
      </c>
      <c r="E502" s="2">
        <v>33774</v>
      </c>
      <c r="F502" s="1" t="s">
        <v>58</v>
      </c>
      <c r="G502" s="1" t="s">
        <v>92</v>
      </c>
      <c r="H502" s="1">
        <v>500</v>
      </c>
      <c r="I502" s="1">
        <v>1418.5</v>
      </c>
      <c r="J502" s="1">
        <v>0</v>
      </c>
      <c r="K502" s="1">
        <v>614948</v>
      </c>
      <c r="L502" s="1" t="s">
        <v>71</v>
      </c>
      <c r="M502" s="1" t="s">
        <v>132</v>
      </c>
      <c r="N502" s="1" t="s">
        <v>85</v>
      </c>
      <c r="O502" s="1" t="s">
        <v>156</v>
      </c>
      <c r="P502" s="1" t="s">
        <v>61</v>
      </c>
      <c r="Q502" s="1">
        <v>0</v>
      </c>
      <c r="R502" s="1">
        <v>0</v>
      </c>
      <c r="S502" s="2">
        <v>42039</v>
      </c>
      <c r="T502" s="1" t="s">
        <v>76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103</v>
      </c>
      <c r="Z502" s="1" t="s">
        <v>667</v>
      </c>
      <c r="AA502" s="1">
        <v>23</v>
      </c>
      <c r="AB502" s="1">
        <v>3</v>
      </c>
      <c r="AC502" s="1" t="s">
        <v>63</v>
      </c>
      <c r="AD502" s="1">
        <v>0</v>
      </c>
      <c r="AE502" s="1">
        <v>0</v>
      </c>
      <c r="AF502" s="1" t="s">
        <v>80</v>
      </c>
      <c r="AG502" s="1">
        <v>63300</v>
      </c>
      <c r="AH502" s="1">
        <v>12660</v>
      </c>
      <c r="AI502" s="1">
        <v>6330</v>
      </c>
      <c r="AJ502" s="1">
        <v>44310</v>
      </c>
      <c r="AK502" s="1" t="s">
        <v>81</v>
      </c>
      <c r="AL502" s="1" t="s">
        <v>82</v>
      </c>
      <c r="AM502" s="1">
        <v>2012</v>
      </c>
      <c r="AN502" s="1" t="s">
        <v>83</v>
      </c>
      <c r="AO502">
        <f t="shared" si="13"/>
        <v>0</v>
      </c>
    </row>
    <row r="503" spans="2:41" x14ac:dyDescent="0.25">
      <c r="B503" s="1">
        <v>294</v>
      </c>
      <c r="C503" s="1">
        <v>46</v>
      </c>
      <c r="D503" s="1">
        <v>735307</v>
      </c>
      <c r="E503" s="2">
        <v>40331</v>
      </c>
      <c r="F503" s="1" t="s">
        <v>84</v>
      </c>
      <c r="G503" s="1" t="s">
        <v>70</v>
      </c>
      <c r="H503" s="1">
        <v>500</v>
      </c>
      <c r="I503" s="1">
        <v>1532.8</v>
      </c>
      <c r="J503" s="1">
        <v>0</v>
      </c>
      <c r="K503" s="1">
        <v>473935</v>
      </c>
      <c r="L503" s="1" t="s">
        <v>42</v>
      </c>
      <c r="M503" s="1" t="s">
        <v>142</v>
      </c>
      <c r="N503" s="1" t="s">
        <v>102</v>
      </c>
      <c r="O503" s="1" t="s">
        <v>265</v>
      </c>
      <c r="P503" s="1" t="s">
        <v>75</v>
      </c>
      <c r="Q503" s="1">
        <v>0</v>
      </c>
      <c r="R503" s="1">
        <v>0</v>
      </c>
      <c r="S503" s="2">
        <v>42058</v>
      </c>
      <c r="T503" s="1" t="s">
        <v>47</v>
      </c>
      <c r="U503" s="1" t="s">
        <v>48</v>
      </c>
      <c r="V503" s="1" t="s">
        <v>108</v>
      </c>
      <c r="W503" s="1" t="s">
        <v>121</v>
      </c>
      <c r="X503" s="1" t="s">
        <v>51</v>
      </c>
      <c r="Y503" s="1" t="s">
        <v>128</v>
      </c>
      <c r="Z503" s="1" t="s">
        <v>668</v>
      </c>
      <c r="AA503" s="1">
        <v>8</v>
      </c>
      <c r="AB503" s="1">
        <v>1</v>
      </c>
      <c r="AC503" s="1" t="s">
        <v>80</v>
      </c>
      <c r="AD503" s="1">
        <v>0</v>
      </c>
      <c r="AE503" s="1">
        <v>3</v>
      </c>
      <c r="AF503" s="1" t="s">
        <v>54</v>
      </c>
      <c r="AG503" s="1">
        <v>65780</v>
      </c>
      <c r="AH503" s="1">
        <v>11960</v>
      </c>
      <c r="AI503" s="1">
        <v>11960</v>
      </c>
      <c r="AJ503" s="1">
        <v>41860</v>
      </c>
      <c r="AK503" s="1" t="s">
        <v>68</v>
      </c>
      <c r="AL503" s="1" t="s">
        <v>272</v>
      </c>
      <c r="AM503" s="1">
        <v>2013</v>
      </c>
      <c r="AN503" s="1" t="s">
        <v>83</v>
      </c>
      <c r="AO503">
        <f t="shared" si="13"/>
        <v>0</v>
      </c>
    </row>
    <row r="504" spans="2:41" x14ac:dyDescent="0.25">
      <c r="B504" s="1">
        <v>19</v>
      </c>
      <c r="C504" s="1">
        <v>29</v>
      </c>
      <c r="D504" s="1">
        <v>789208</v>
      </c>
      <c r="E504" s="2">
        <v>37541</v>
      </c>
      <c r="F504" s="1" t="s">
        <v>40</v>
      </c>
      <c r="G504" s="1" t="s">
        <v>41</v>
      </c>
      <c r="H504" s="1">
        <v>500</v>
      </c>
      <c r="I504" s="1">
        <v>1304.3499999999999</v>
      </c>
      <c r="J504" s="1">
        <v>0</v>
      </c>
      <c r="K504" s="1">
        <v>617267</v>
      </c>
      <c r="L504" s="1" t="s">
        <v>42</v>
      </c>
      <c r="M504" s="1" t="s">
        <v>162</v>
      </c>
      <c r="N504" s="1" t="s">
        <v>146</v>
      </c>
      <c r="O504" s="1" t="s">
        <v>243</v>
      </c>
      <c r="P504" s="1" t="s">
        <v>143</v>
      </c>
      <c r="Q504" s="1">
        <v>0</v>
      </c>
      <c r="R504" s="1">
        <v>0</v>
      </c>
      <c r="S504" s="2">
        <v>42043</v>
      </c>
      <c r="T504" s="1" t="s">
        <v>76</v>
      </c>
      <c r="U504" s="1" t="s">
        <v>87</v>
      </c>
      <c r="V504" s="1" t="s">
        <v>108</v>
      </c>
      <c r="W504" s="1" t="s">
        <v>137</v>
      </c>
      <c r="X504" s="1" t="s">
        <v>78</v>
      </c>
      <c r="Y504" s="1" t="s">
        <v>52</v>
      </c>
      <c r="Z504" s="1" t="s">
        <v>669</v>
      </c>
      <c r="AA504" s="1">
        <v>6</v>
      </c>
      <c r="AB504" s="1">
        <v>3</v>
      </c>
      <c r="AC504" s="1" t="s">
        <v>80</v>
      </c>
      <c r="AD504" s="1">
        <v>0</v>
      </c>
      <c r="AE504" s="1">
        <v>2</v>
      </c>
      <c r="AF504" s="1" t="s">
        <v>63</v>
      </c>
      <c r="AG504" s="1">
        <v>75400</v>
      </c>
      <c r="AH504" s="1">
        <v>11600</v>
      </c>
      <c r="AI504" s="1">
        <v>11600</v>
      </c>
      <c r="AJ504" s="1">
        <v>52200</v>
      </c>
      <c r="AK504" s="1" t="s">
        <v>81</v>
      </c>
      <c r="AL504" s="1" t="s">
        <v>145</v>
      </c>
      <c r="AM504" s="1">
        <v>2005</v>
      </c>
      <c r="AN504" s="1" t="s">
        <v>57</v>
      </c>
      <c r="AO504">
        <f t="shared" si="13"/>
        <v>0</v>
      </c>
    </row>
    <row r="505" spans="2:41" x14ac:dyDescent="0.25">
      <c r="B505" s="1">
        <v>191</v>
      </c>
      <c r="C505" s="1">
        <v>33</v>
      </c>
      <c r="D505" s="1">
        <v>585324</v>
      </c>
      <c r="E505" s="2">
        <v>39503</v>
      </c>
      <c r="F505" s="1" t="s">
        <v>40</v>
      </c>
      <c r="G505" s="1" t="s">
        <v>92</v>
      </c>
      <c r="H505" s="1">
        <v>2000</v>
      </c>
      <c r="I505" s="1">
        <v>1551.61</v>
      </c>
      <c r="J505" s="1">
        <v>0</v>
      </c>
      <c r="K505" s="1">
        <v>470670</v>
      </c>
      <c r="L505" s="1" t="s">
        <v>42</v>
      </c>
      <c r="M505" s="1" t="s">
        <v>132</v>
      </c>
      <c r="N505" s="1" t="s">
        <v>85</v>
      </c>
      <c r="O505" s="1" t="s">
        <v>147</v>
      </c>
      <c r="P505" s="1" t="s">
        <v>86</v>
      </c>
      <c r="Q505" s="1">
        <v>45000</v>
      </c>
      <c r="R505" s="1">
        <v>-30400</v>
      </c>
      <c r="S505" s="2">
        <v>42056</v>
      </c>
      <c r="T505" s="1" t="s">
        <v>62</v>
      </c>
      <c r="U505" s="1" t="s">
        <v>63</v>
      </c>
      <c r="V505" s="1" t="s">
        <v>64</v>
      </c>
      <c r="W505" s="1" t="s">
        <v>94</v>
      </c>
      <c r="X505" s="1" t="s">
        <v>114</v>
      </c>
      <c r="Y505" s="1" t="s">
        <v>88</v>
      </c>
      <c r="Z505" s="1" t="s">
        <v>670</v>
      </c>
      <c r="AA505" s="1">
        <v>3</v>
      </c>
      <c r="AB505" s="1">
        <v>1</v>
      </c>
      <c r="AC505" s="1" t="s">
        <v>54</v>
      </c>
      <c r="AD505" s="1">
        <v>1</v>
      </c>
      <c r="AE505" s="1">
        <v>1</v>
      </c>
      <c r="AF505" s="1" t="s">
        <v>80</v>
      </c>
      <c r="AG505" s="1">
        <v>2250</v>
      </c>
      <c r="AH505" s="1">
        <v>250</v>
      </c>
      <c r="AI505" s="1">
        <v>250</v>
      </c>
      <c r="AJ505" s="1">
        <v>1750</v>
      </c>
      <c r="AK505" s="1" t="s">
        <v>116</v>
      </c>
      <c r="AL505" s="1" t="s">
        <v>184</v>
      </c>
      <c r="AM505" s="1">
        <v>2005</v>
      </c>
      <c r="AN505" s="1" t="s">
        <v>83</v>
      </c>
      <c r="AO505">
        <f t="shared" si="13"/>
        <v>0</v>
      </c>
    </row>
    <row r="506" spans="2:41" x14ac:dyDescent="0.25">
      <c r="B506" s="1">
        <v>4</v>
      </c>
      <c r="C506" s="1">
        <v>39</v>
      </c>
      <c r="D506" s="1">
        <v>498759</v>
      </c>
      <c r="E506" s="2">
        <v>35313</v>
      </c>
      <c r="F506" s="1" t="s">
        <v>84</v>
      </c>
      <c r="G506" s="1" t="s">
        <v>70</v>
      </c>
      <c r="H506" s="1">
        <v>1000</v>
      </c>
      <c r="I506" s="1">
        <v>1326.98</v>
      </c>
      <c r="J506" s="1">
        <v>6000000</v>
      </c>
      <c r="K506" s="1">
        <v>450368</v>
      </c>
      <c r="L506" s="1" t="s">
        <v>71</v>
      </c>
      <c r="M506" s="1" t="s">
        <v>132</v>
      </c>
      <c r="N506" s="1" t="s">
        <v>59</v>
      </c>
      <c r="O506" s="1" t="s">
        <v>60</v>
      </c>
      <c r="P506" s="1" t="s">
        <v>86</v>
      </c>
      <c r="Q506" s="1">
        <v>64200</v>
      </c>
      <c r="R506" s="1">
        <v>0</v>
      </c>
      <c r="S506" s="2">
        <v>42017</v>
      </c>
      <c r="T506" s="1" t="s">
        <v>76</v>
      </c>
      <c r="U506" s="1" t="s">
        <v>87</v>
      </c>
      <c r="V506" s="1" t="s">
        <v>64</v>
      </c>
      <c r="W506" s="1" t="s">
        <v>137</v>
      </c>
      <c r="X506" s="1" t="s">
        <v>65</v>
      </c>
      <c r="Y506" s="1" t="s">
        <v>128</v>
      </c>
      <c r="Z506" s="1" t="s">
        <v>671</v>
      </c>
      <c r="AA506" s="1">
        <v>14</v>
      </c>
      <c r="AB506" s="1">
        <v>3</v>
      </c>
      <c r="AC506" s="1" t="s">
        <v>54</v>
      </c>
      <c r="AD506" s="1">
        <v>1</v>
      </c>
      <c r="AE506" s="1">
        <v>3</v>
      </c>
      <c r="AF506" s="1" t="s">
        <v>63</v>
      </c>
      <c r="AG506" s="1">
        <v>54120</v>
      </c>
      <c r="AH506" s="1">
        <v>4510</v>
      </c>
      <c r="AI506" s="1">
        <v>9020</v>
      </c>
      <c r="AJ506" s="1">
        <v>40590</v>
      </c>
      <c r="AK506" s="1" t="s">
        <v>198</v>
      </c>
      <c r="AL506" s="1" t="s">
        <v>376</v>
      </c>
      <c r="AM506" s="1">
        <v>2007</v>
      </c>
      <c r="AN506" s="1" t="s">
        <v>83</v>
      </c>
      <c r="AO506">
        <f t="shared" si="13"/>
        <v>0</v>
      </c>
    </row>
    <row r="507" spans="2:41" x14ac:dyDescent="0.25">
      <c r="B507" s="1">
        <v>298</v>
      </c>
      <c r="C507" s="1">
        <v>49</v>
      </c>
      <c r="D507" s="1">
        <v>795004</v>
      </c>
      <c r="E507" s="2">
        <v>35870</v>
      </c>
      <c r="F507" s="1" t="s">
        <v>40</v>
      </c>
      <c r="G507" s="1" t="s">
        <v>41</v>
      </c>
      <c r="H507" s="1">
        <v>500</v>
      </c>
      <c r="I507" s="1">
        <v>862.92</v>
      </c>
      <c r="J507" s="1">
        <v>0</v>
      </c>
      <c r="K507" s="1">
        <v>448809</v>
      </c>
      <c r="L507" s="1" t="s">
        <v>42</v>
      </c>
      <c r="M507" s="1" t="s">
        <v>43</v>
      </c>
      <c r="N507" s="1" t="s">
        <v>59</v>
      </c>
      <c r="O507" s="1" t="s">
        <v>119</v>
      </c>
      <c r="P507" s="1" t="s">
        <v>120</v>
      </c>
      <c r="Q507" s="1">
        <v>0</v>
      </c>
      <c r="R507" s="1">
        <v>-71700</v>
      </c>
      <c r="S507" s="2">
        <v>42021</v>
      </c>
      <c r="T507" s="1" t="s">
        <v>76</v>
      </c>
      <c r="U507" s="1" t="s">
        <v>48</v>
      </c>
      <c r="V507" s="1" t="s">
        <v>49</v>
      </c>
      <c r="W507" s="1" t="s">
        <v>121</v>
      </c>
      <c r="X507" s="1" t="s">
        <v>78</v>
      </c>
      <c r="Y507" s="1" t="s">
        <v>157</v>
      </c>
      <c r="Z507" s="1" t="s">
        <v>672</v>
      </c>
      <c r="AA507" s="1">
        <v>16</v>
      </c>
      <c r="AB507" s="1">
        <v>3</v>
      </c>
      <c r="AC507" s="1" t="s">
        <v>80</v>
      </c>
      <c r="AD507" s="1">
        <v>0</v>
      </c>
      <c r="AE507" s="1">
        <v>2</v>
      </c>
      <c r="AF507" s="1" t="s">
        <v>80</v>
      </c>
      <c r="AG507" s="1">
        <v>69480</v>
      </c>
      <c r="AH507" s="1">
        <v>11580</v>
      </c>
      <c r="AI507" s="1">
        <v>11580</v>
      </c>
      <c r="AJ507" s="1">
        <v>46320</v>
      </c>
      <c r="AK507" s="1" t="s">
        <v>55</v>
      </c>
      <c r="AL507" s="1">
        <v>95</v>
      </c>
      <c r="AM507" s="1">
        <v>2007</v>
      </c>
      <c r="AN507" s="1" t="s">
        <v>83</v>
      </c>
      <c r="AO507">
        <f t="shared" si="13"/>
        <v>0</v>
      </c>
    </row>
    <row r="508" spans="2:41" x14ac:dyDescent="0.25">
      <c r="B508" s="1">
        <v>231</v>
      </c>
      <c r="C508" s="1">
        <v>43</v>
      </c>
      <c r="D508" s="1">
        <v>203250</v>
      </c>
      <c r="E508" s="2">
        <v>40290</v>
      </c>
      <c r="F508" s="1" t="s">
        <v>58</v>
      </c>
      <c r="G508" s="1" t="s">
        <v>70</v>
      </c>
      <c r="H508" s="1">
        <v>2000</v>
      </c>
      <c r="I508" s="1">
        <v>1331.69</v>
      </c>
      <c r="J508" s="1">
        <v>0</v>
      </c>
      <c r="K508" s="1">
        <v>469653</v>
      </c>
      <c r="L508" s="1" t="s">
        <v>71</v>
      </c>
      <c r="M508" s="1" t="s">
        <v>125</v>
      </c>
      <c r="N508" s="1" t="s">
        <v>186</v>
      </c>
      <c r="O508" s="1" t="s">
        <v>60</v>
      </c>
      <c r="P508" s="1" t="s">
        <v>143</v>
      </c>
      <c r="Q508" s="1">
        <v>0</v>
      </c>
      <c r="R508" s="1">
        <v>0</v>
      </c>
      <c r="S508" s="2">
        <v>42053</v>
      </c>
      <c r="T508" s="1" t="s">
        <v>47</v>
      </c>
      <c r="U508" s="1" t="s">
        <v>77</v>
      </c>
      <c r="V508" s="1" t="s">
        <v>64</v>
      </c>
      <c r="W508" s="1" t="s">
        <v>50</v>
      </c>
      <c r="X508" s="1" t="s">
        <v>78</v>
      </c>
      <c r="Y508" s="1" t="s">
        <v>128</v>
      </c>
      <c r="Z508" s="1" t="s">
        <v>673</v>
      </c>
      <c r="AA508" s="1">
        <v>12</v>
      </c>
      <c r="AB508" s="1">
        <v>1</v>
      </c>
      <c r="AC508" s="1" t="s">
        <v>63</v>
      </c>
      <c r="AD508" s="1">
        <v>1</v>
      </c>
      <c r="AE508" s="1">
        <v>2</v>
      </c>
      <c r="AF508" s="1" t="s">
        <v>80</v>
      </c>
      <c r="AG508" s="1">
        <v>66950</v>
      </c>
      <c r="AH508" s="1">
        <v>10300</v>
      </c>
      <c r="AI508" s="1">
        <v>10300</v>
      </c>
      <c r="AJ508" s="1">
        <v>46350</v>
      </c>
      <c r="AK508" s="1" t="s">
        <v>90</v>
      </c>
      <c r="AL508" s="1" t="s">
        <v>246</v>
      </c>
      <c r="AM508" s="1">
        <v>2015</v>
      </c>
      <c r="AN508" s="1" t="s">
        <v>83</v>
      </c>
      <c r="AO508">
        <f t="shared" si="13"/>
        <v>0</v>
      </c>
    </row>
    <row r="509" spans="2:41" x14ac:dyDescent="0.25">
      <c r="B509" s="1">
        <v>338</v>
      </c>
      <c r="C509" s="1">
        <v>47</v>
      </c>
      <c r="D509" s="1">
        <v>430794</v>
      </c>
      <c r="E509" s="2">
        <v>39472</v>
      </c>
      <c r="F509" s="1" t="s">
        <v>40</v>
      </c>
      <c r="G509" s="1" t="s">
        <v>41</v>
      </c>
      <c r="H509" s="1">
        <v>2000</v>
      </c>
      <c r="I509" s="1">
        <v>1486.04</v>
      </c>
      <c r="J509" s="1">
        <v>0</v>
      </c>
      <c r="K509" s="1">
        <v>615688</v>
      </c>
      <c r="L509" s="1" t="s">
        <v>71</v>
      </c>
      <c r="M509" s="1" t="s">
        <v>93</v>
      </c>
      <c r="N509" s="1" t="s">
        <v>85</v>
      </c>
      <c r="O509" s="1" t="s">
        <v>74</v>
      </c>
      <c r="P509" s="1" t="s">
        <v>75</v>
      </c>
      <c r="Q509" s="1">
        <v>0</v>
      </c>
      <c r="R509" s="1">
        <v>-56200</v>
      </c>
      <c r="S509" s="2">
        <v>42018</v>
      </c>
      <c r="T509" s="1" t="s">
        <v>76</v>
      </c>
      <c r="U509" s="1" t="s">
        <v>77</v>
      </c>
      <c r="V509" s="1" t="s">
        <v>49</v>
      </c>
      <c r="W509" s="1" t="s">
        <v>121</v>
      </c>
      <c r="X509" s="1" t="s">
        <v>40</v>
      </c>
      <c r="Y509" s="1" t="s">
        <v>157</v>
      </c>
      <c r="Z509" s="1" t="s">
        <v>674</v>
      </c>
      <c r="AA509" s="1">
        <v>1</v>
      </c>
      <c r="AB509" s="1">
        <v>3</v>
      </c>
      <c r="AC509" s="1" t="s">
        <v>80</v>
      </c>
      <c r="AD509" s="1">
        <v>2</v>
      </c>
      <c r="AE509" s="1">
        <v>3</v>
      </c>
      <c r="AF509" s="1" t="s">
        <v>63</v>
      </c>
      <c r="AG509" s="1">
        <v>64100</v>
      </c>
      <c r="AH509" s="1">
        <v>12820</v>
      </c>
      <c r="AI509" s="1">
        <v>6410</v>
      </c>
      <c r="AJ509" s="1">
        <v>44870</v>
      </c>
      <c r="AK509" s="1" t="s">
        <v>81</v>
      </c>
      <c r="AL509" s="1" t="s">
        <v>82</v>
      </c>
      <c r="AM509" s="1">
        <v>2014</v>
      </c>
      <c r="AN509" s="1" t="s">
        <v>57</v>
      </c>
      <c r="AO509">
        <f t="shared" si="13"/>
        <v>0</v>
      </c>
    </row>
    <row r="510" spans="2:41" x14ac:dyDescent="0.25">
      <c r="B510" s="1">
        <v>261</v>
      </c>
      <c r="C510" s="1">
        <v>46</v>
      </c>
      <c r="D510" s="1">
        <v>156636</v>
      </c>
      <c r="E510" s="2">
        <v>36779</v>
      </c>
      <c r="F510" s="1" t="s">
        <v>58</v>
      </c>
      <c r="G510" s="1" t="s">
        <v>70</v>
      </c>
      <c r="H510" s="1">
        <v>1000</v>
      </c>
      <c r="I510" s="1">
        <v>870.55</v>
      </c>
      <c r="J510" s="1">
        <v>0</v>
      </c>
      <c r="K510" s="1">
        <v>465631</v>
      </c>
      <c r="L510" s="1" t="s">
        <v>42</v>
      </c>
      <c r="M510" s="1" t="s">
        <v>72</v>
      </c>
      <c r="N510" s="1" t="s">
        <v>102</v>
      </c>
      <c r="O510" s="1" t="s">
        <v>119</v>
      </c>
      <c r="P510" s="1" t="s">
        <v>86</v>
      </c>
      <c r="Q510" s="1">
        <v>0</v>
      </c>
      <c r="R510" s="1">
        <v>-49400</v>
      </c>
      <c r="S510" s="2">
        <v>42031</v>
      </c>
      <c r="T510" s="1" t="s">
        <v>47</v>
      </c>
      <c r="U510" s="1" t="s">
        <v>77</v>
      </c>
      <c r="V510" s="1" t="s">
        <v>64</v>
      </c>
      <c r="W510" s="1" t="s">
        <v>121</v>
      </c>
      <c r="X510" s="1" t="s">
        <v>51</v>
      </c>
      <c r="Y510" s="1" t="s">
        <v>103</v>
      </c>
      <c r="Z510" s="1" t="s">
        <v>675</v>
      </c>
      <c r="AA510" s="1">
        <v>19</v>
      </c>
      <c r="AB510" s="1">
        <v>1</v>
      </c>
      <c r="AC510" s="1" t="s">
        <v>63</v>
      </c>
      <c r="AD510" s="1">
        <v>0</v>
      </c>
      <c r="AE510" s="1">
        <v>3</v>
      </c>
      <c r="AF510" s="1" t="s">
        <v>63</v>
      </c>
      <c r="AG510" s="1">
        <v>80280</v>
      </c>
      <c r="AH510" s="1">
        <v>13380</v>
      </c>
      <c r="AI510" s="1">
        <v>13380</v>
      </c>
      <c r="AJ510" s="1">
        <v>53520</v>
      </c>
      <c r="AK510" s="1" t="s">
        <v>90</v>
      </c>
      <c r="AL510" s="1" t="s">
        <v>91</v>
      </c>
      <c r="AM510" s="1">
        <v>2013</v>
      </c>
      <c r="AN510" s="1" t="s">
        <v>83</v>
      </c>
      <c r="AO510">
        <f t="shared" si="13"/>
        <v>0</v>
      </c>
    </row>
    <row r="511" spans="2:41" x14ac:dyDescent="0.25">
      <c r="B511" s="1">
        <v>321</v>
      </c>
      <c r="C511" s="1">
        <v>44</v>
      </c>
      <c r="D511" s="1">
        <v>284143</v>
      </c>
      <c r="E511" s="2">
        <v>39561</v>
      </c>
      <c r="F511" s="1" t="s">
        <v>84</v>
      </c>
      <c r="G511" s="1" t="s">
        <v>92</v>
      </c>
      <c r="H511" s="1">
        <v>2000</v>
      </c>
      <c r="I511" s="1">
        <v>1344.56</v>
      </c>
      <c r="J511" s="1">
        <v>6000000</v>
      </c>
      <c r="K511" s="1">
        <v>443344</v>
      </c>
      <c r="L511" s="1" t="s">
        <v>42</v>
      </c>
      <c r="M511" s="1" t="s">
        <v>93</v>
      </c>
      <c r="N511" s="1" t="s">
        <v>59</v>
      </c>
      <c r="O511" s="1" t="s">
        <v>150</v>
      </c>
      <c r="P511" s="1" t="s">
        <v>46</v>
      </c>
      <c r="Q511" s="1">
        <v>0</v>
      </c>
      <c r="R511" s="1">
        <v>-39100</v>
      </c>
      <c r="S511" s="2">
        <v>42047</v>
      </c>
      <c r="T511" s="1" t="s">
        <v>62</v>
      </c>
      <c r="U511" s="1" t="s">
        <v>63</v>
      </c>
      <c r="V511" s="1" t="s">
        <v>213</v>
      </c>
      <c r="W511" s="1" t="s">
        <v>50</v>
      </c>
      <c r="X511" s="1" t="s">
        <v>78</v>
      </c>
      <c r="Y511" s="1" t="s">
        <v>128</v>
      </c>
      <c r="Z511" s="1" t="s">
        <v>676</v>
      </c>
      <c r="AA511" s="1">
        <v>7</v>
      </c>
      <c r="AB511" s="1">
        <v>1</v>
      </c>
      <c r="AC511" s="1" t="s">
        <v>63</v>
      </c>
      <c r="AD511" s="1">
        <v>1</v>
      </c>
      <c r="AE511" s="1">
        <v>2</v>
      </c>
      <c r="AF511" s="1" t="s">
        <v>80</v>
      </c>
      <c r="AG511" s="1">
        <v>4680</v>
      </c>
      <c r="AH511" s="1">
        <v>520</v>
      </c>
      <c r="AI511" s="1">
        <v>0</v>
      </c>
      <c r="AJ511" s="1">
        <v>4160</v>
      </c>
      <c r="AK511" s="1" t="s">
        <v>96</v>
      </c>
      <c r="AL511" s="1" t="s">
        <v>149</v>
      </c>
      <c r="AM511" s="1">
        <v>1999</v>
      </c>
      <c r="AN511" s="1" t="s">
        <v>83</v>
      </c>
      <c r="AO511">
        <f t="shared" si="13"/>
        <v>0</v>
      </c>
    </row>
    <row r="512" spans="2:41" x14ac:dyDescent="0.25">
      <c r="B512" s="1">
        <v>0</v>
      </c>
      <c r="C512" s="1">
        <v>32</v>
      </c>
      <c r="D512" s="1">
        <v>740518</v>
      </c>
      <c r="E512" s="2">
        <v>40592</v>
      </c>
      <c r="F512" s="1" t="s">
        <v>40</v>
      </c>
      <c r="G512" s="1" t="s">
        <v>92</v>
      </c>
      <c r="H512" s="1">
        <v>1000</v>
      </c>
      <c r="I512" s="1">
        <v>1377.04</v>
      </c>
      <c r="J512" s="1">
        <v>0</v>
      </c>
      <c r="K512" s="1">
        <v>441363</v>
      </c>
      <c r="L512" s="1" t="s">
        <v>42</v>
      </c>
      <c r="M512" s="1" t="s">
        <v>142</v>
      </c>
      <c r="N512" s="1" t="s">
        <v>98</v>
      </c>
      <c r="O512" s="1" t="s">
        <v>107</v>
      </c>
      <c r="P512" s="1" t="s">
        <v>120</v>
      </c>
      <c r="Q512" s="1">
        <v>61400</v>
      </c>
      <c r="R512" s="1">
        <v>-41100</v>
      </c>
      <c r="S512" s="2">
        <v>42021</v>
      </c>
      <c r="T512" s="1" t="s">
        <v>76</v>
      </c>
      <c r="U512" s="1" t="s">
        <v>77</v>
      </c>
      <c r="V512" s="1" t="s">
        <v>64</v>
      </c>
      <c r="W512" s="1" t="s">
        <v>137</v>
      </c>
      <c r="X512" s="1" t="s">
        <v>78</v>
      </c>
      <c r="Y512" s="1" t="s">
        <v>103</v>
      </c>
      <c r="Z512" s="1" t="s">
        <v>677</v>
      </c>
      <c r="AA512" s="1">
        <v>6</v>
      </c>
      <c r="AB512" s="1">
        <v>4</v>
      </c>
      <c r="AC512" s="1" t="s">
        <v>63</v>
      </c>
      <c r="AD512" s="1">
        <v>1</v>
      </c>
      <c r="AE512" s="1">
        <v>1</v>
      </c>
      <c r="AF512" s="1" t="s">
        <v>80</v>
      </c>
      <c r="AG512" s="1">
        <v>39720</v>
      </c>
      <c r="AH512" s="1">
        <v>6620</v>
      </c>
      <c r="AI512" s="1">
        <v>6620</v>
      </c>
      <c r="AJ512" s="1">
        <v>26480</v>
      </c>
      <c r="AK512" s="1" t="s">
        <v>96</v>
      </c>
      <c r="AL512" s="1" t="s">
        <v>149</v>
      </c>
      <c r="AM512" s="1">
        <v>2002</v>
      </c>
      <c r="AN512" s="1" t="s">
        <v>83</v>
      </c>
      <c r="AO512">
        <f t="shared" si="13"/>
        <v>0</v>
      </c>
    </row>
    <row r="513" spans="2:41" x14ac:dyDescent="0.25">
      <c r="B513" s="1">
        <v>405</v>
      </c>
      <c r="C513" s="1">
        <v>58</v>
      </c>
      <c r="D513" s="1">
        <v>445289</v>
      </c>
      <c r="E513" s="2">
        <v>41023</v>
      </c>
      <c r="F513" s="1" t="s">
        <v>84</v>
      </c>
      <c r="G513" s="1" t="s">
        <v>41</v>
      </c>
      <c r="H513" s="1">
        <v>500</v>
      </c>
      <c r="I513" s="1">
        <v>1237.8800000000001</v>
      </c>
      <c r="J513" s="1">
        <v>0</v>
      </c>
      <c r="K513" s="1">
        <v>462683</v>
      </c>
      <c r="L513" s="1" t="s">
        <v>42</v>
      </c>
      <c r="M513" s="1" t="s">
        <v>43</v>
      </c>
      <c r="N513" s="1" t="s">
        <v>126</v>
      </c>
      <c r="O513" s="1" t="s">
        <v>265</v>
      </c>
      <c r="P513" s="1" t="s">
        <v>143</v>
      </c>
      <c r="Q513" s="1">
        <v>0</v>
      </c>
      <c r="R513" s="1">
        <v>-46900</v>
      </c>
      <c r="S513" s="2">
        <v>42017</v>
      </c>
      <c r="T513" s="1" t="s">
        <v>47</v>
      </c>
      <c r="U513" s="1" t="s">
        <v>87</v>
      </c>
      <c r="V513" s="1" t="s">
        <v>49</v>
      </c>
      <c r="W513" s="1" t="s">
        <v>50</v>
      </c>
      <c r="X513" s="1" t="s">
        <v>78</v>
      </c>
      <c r="Y513" s="1" t="s">
        <v>88</v>
      </c>
      <c r="Z513" s="1" t="s">
        <v>678</v>
      </c>
      <c r="AA513" s="1">
        <v>11</v>
      </c>
      <c r="AB513" s="1">
        <v>1</v>
      </c>
      <c r="AC513" s="1" t="s">
        <v>63</v>
      </c>
      <c r="AD513" s="1">
        <v>0</v>
      </c>
      <c r="AE513" s="1">
        <v>0</v>
      </c>
      <c r="AF513" s="1" t="s">
        <v>63</v>
      </c>
      <c r="AG513" s="1">
        <v>63580</v>
      </c>
      <c r="AH513" s="1">
        <v>5780</v>
      </c>
      <c r="AI513" s="1">
        <v>5780</v>
      </c>
      <c r="AJ513" s="1">
        <v>52020</v>
      </c>
      <c r="AK513" s="1" t="s">
        <v>68</v>
      </c>
      <c r="AL513" s="1" t="s">
        <v>272</v>
      </c>
      <c r="AM513" s="1">
        <v>1997</v>
      </c>
      <c r="AN513" s="1" t="s">
        <v>57</v>
      </c>
      <c r="AO513">
        <f t="shared" si="13"/>
        <v>0</v>
      </c>
    </row>
    <row r="514" spans="2:41" x14ac:dyDescent="0.25">
      <c r="B514" s="1">
        <v>304</v>
      </c>
      <c r="C514" s="1">
        <v>49</v>
      </c>
      <c r="D514" s="1">
        <v>599262</v>
      </c>
      <c r="E514" s="2">
        <v>37159</v>
      </c>
      <c r="F514" s="1" t="s">
        <v>58</v>
      </c>
      <c r="G514" s="1" t="s">
        <v>70</v>
      </c>
      <c r="H514" s="1">
        <v>1000</v>
      </c>
      <c r="I514" s="1">
        <v>1525.86</v>
      </c>
      <c r="J514" s="1">
        <v>0</v>
      </c>
      <c r="K514" s="1">
        <v>463184</v>
      </c>
      <c r="L514" s="1" t="s">
        <v>71</v>
      </c>
      <c r="M514" s="1" t="s">
        <v>72</v>
      </c>
      <c r="N514" s="1" t="s">
        <v>44</v>
      </c>
      <c r="O514" s="1" t="s">
        <v>119</v>
      </c>
      <c r="P514" s="1" t="s">
        <v>75</v>
      </c>
      <c r="Q514" s="1">
        <v>0</v>
      </c>
      <c r="R514" s="1">
        <v>0</v>
      </c>
      <c r="S514" s="2">
        <v>42025</v>
      </c>
      <c r="T514" s="1" t="s">
        <v>47</v>
      </c>
      <c r="U514" s="1" t="s">
        <v>48</v>
      </c>
      <c r="V514" s="1" t="s">
        <v>64</v>
      </c>
      <c r="W514" s="1" t="s">
        <v>121</v>
      </c>
      <c r="X514" s="1" t="s">
        <v>122</v>
      </c>
      <c r="Y514" s="1" t="s">
        <v>128</v>
      </c>
      <c r="Z514" s="1" t="s">
        <v>679</v>
      </c>
      <c r="AA514" s="1">
        <v>2</v>
      </c>
      <c r="AB514" s="1">
        <v>1</v>
      </c>
      <c r="AC514" s="1" t="s">
        <v>54</v>
      </c>
      <c r="AD514" s="1">
        <v>1</v>
      </c>
      <c r="AE514" s="1">
        <v>1</v>
      </c>
      <c r="AF514" s="1" t="s">
        <v>54</v>
      </c>
      <c r="AG514" s="1">
        <v>73370</v>
      </c>
      <c r="AH514" s="1">
        <v>13340</v>
      </c>
      <c r="AI514" s="1">
        <v>6670</v>
      </c>
      <c r="AJ514" s="1">
        <v>53360</v>
      </c>
      <c r="AK514" s="1" t="s">
        <v>55</v>
      </c>
      <c r="AL514" s="1">
        <v>95</v>
      </c>
      <c r="AM514" s="1">
        <v>2013</v>
      </c>
      <c r="AN514" s="1" t="s">
        <v>83</v>
      </c>
      <c r="AO514">
        <f t="shared" si="13"/>
        <v>0</v>
      </c>
    </row>
    <row r="515" spans="2:41" x14ac:dyDescent="0.25">
      <c r="B515" s="1">
        <v>1</v>
      </c>
      <c r="C515" s="1">
        <v>29</v>
      </c>
      <c r="D515" s="1">
        <v>357949</v>
      </c>
      <c r="E515" s="2">
        <v>38861</v>
      </c>
      <c r="F515" s="1" t="s">
        <v>40</v>
      </c>
      <c r="G515" s="1" t="s">
        <v>92</v>
      </c>
      <c r="H515" s="1">
        <v>500</v>
      </c>
      <c r="I515" s="1">
        <v>854.58</v>
      </c>
      <c r="J515" s="1">
        <v>0</v>
      </c>
      <c r="K515" s="1">
        <v>612826</v>
      </c>
      <c r="L515" s="1" t="s">
        <v>71</v>
      </c>
      <c r="M515" s="1" t="s">
        <v>162</v>
      </c>
      <c r="N515" s="1" t="s">
        <v>44</v>
      </c>
      <c r="O515" s="1" t="s">
        <v>166</v>
      </c>
      <c r="P515" s="1" t="s">
        <v>61</v>
      </c>
      <c r="Q515" s="1">
        <v>52200</v>
      </c>
      <c r="R515" s="1">
        <v>0</v>
      </c>
      <c r="S515" s="2">
        <v>42005</v>
      </c>
      <c r="T515" s="1" t="s">
        <v>47</v>
      </c>
      <c r="U515" s="1" t="s">
        <v>48</v>
      </c>
      <c r="V515" s="1" t="s">
        <v>64</v>
      </c>
      <c r="W515" s="1" t="s">
        <v>50</v>
      </c>
      <c r="X515" s="1" t="s">
        <v>51</v>
      </c>
      <c r="Y515" s="1" t="s">
        <v>157</v>
      </c>
      <c r="Z515" s="1" t="s">
        <v>680</v>
      </c>
      <c r="AA515" s="1">
        <v>15</v>
      </c>
      <c r="AB515" s="1">
        <v>1</v>
      </c>
      <c r="AC515" s="1" t="s">
        <v>63</v>
      </c>
      <c r="AD515" s="1">
        <v>2</v>
      </c>
      <c r="AE515" s="1">
        <v>3</v>
      </c>
      <c r="AF515" s="1" t="s">
        <v>54</v>
      </c>
      <c r="AG515" s="1">
        <v>86790</v>
      </c>
      <c r="AH515" s="1">
        <v>7890</v>
      </c>
      <c r="AI515" s="1">
        <v>23670</v>
      </c>
      <c r="AJ515" s="1">
        <v>55230</v>
      </c>
      <c r="AK515" s="1" t="s">
        <v>210</v>
      </c>
      <c r="AL515" s="1" t="s">
        <v>226</v>
      </c>
      <c r="AM515" s="1">
        <v>2003</v>
      </c>
      <c r="AN515" s="1" t="s">
        <v>83</v>
      </c>
      <c r="AO515">
        <f t="shared" si="13"/>
        <v>0</v>
      </c>
    </row>
    <row r="516" spans="2:41" x14ac:dyDescent="0.25">
      <c r="B516" s="1">
        <v>26</v>
      </c>
      <c r="C516" s="1">
        <v>39</v>
      </c>
      <c r="D516" s="1">
        <v>493161</v>
      </c>
      <c r="E516" s="2">
        <v>33633</v>
      </c>
      <c r="F516" s="1" t="s">
        <v>58</v>
      </c>
      <c r="G516" s="1" t="s">
        <v>41</v>
      </c>
      <c r="H516" s="1">
        <v>1000</v>
      </c>
      <c r="I516" s="1">
        <v>770.76</v>
      </c>
      <c r="J516" s="1">
        <v>0</v>
      </c>
      <c r="K516" s="1">
        <v>433155</v>
      </c>
      <c r="L516" s="1" t="s">
        <v>42</v>
      </c>
      <c r="M516" s="1" t="s">
        <v>125</v>
      </c>
      <c r="N516" s="1" t="s">
        <v>98</v>
      </c>
      <c r="O516" s="1" t="s">
        <v>45</v>
      </c>
      <c r="P516" s="1" t="s">
        <v>46</v>
      </c>
      <c r="Q516" s="1">
        <v>0</v>
      </c>
      <c r="R516" s="1">
        <v>-53700</v>
      </c>
      <c r="S516" s="2">
        <v>42053</v>
      </c>
      <c r="T516" s="1" t="s">
        <v>47</v>
      </c>
      <c r="U516" s="1" t="s">
        <v>48</v>
      </c>
      <c r="V516" s="1" t="s">
        <v>49</v>
      </c>
      <c r="W516" s="1" t="s">
        <v>50</v>
      </c>
      <c r="X516" s="1" t="s">
        <v>114</v>
      </c>
      <c r="Y516" s="1" t="s">
        <v>52</v>
      </c>
      <c r="Z516" s="1" t="s">
        <v>681</v>
      </c>
      <c r="AA516" s="1">
        <v>0</v>
      </c>
      <c r="AB516" s="1">
        <v>1</v>
      </c>
      <c r="AC516" s="1" t="s">
        <v>80</v>
      </c>
      <c r="AD516" s="1">
        <v>0</v>
      </c>
      <c r="AE516" s="1">
        <v>2</v>
      </c>
      <c r="AF516" s="1" t="s">
        <v>63</v>
      </c>
      <c r="AG516" s="1">
        <v>49800</v>
      </c>
      <c r="AH516" s="1">
        <v>9960</v>
      </c>
      <c r="AI516" s="1">
        <v>4980</v>
      </c>
      <c r="AJ516" s="1">
        <v>34860</v>
      </c>
      <c r="AK516" s="1" t="s">
        <v>68</v>
      </c>
      <c r="AL516" s="1" t="s">
        <v>272</v>
      </c>
      <c r="AM516" s="1">
        <v>2015</v>
      </c>
      <c r="AN516" s="1" t="s">
        <v>83</v>
      </c>
      <c r="AO516">
        <f t="shared" si="13"/>
        <v>0</v>
      </c>
    </row>
    <row r="517" spans="2:41" x14ac:dyDescent="0.25">
      <c r="B517" s="1">
        <v>202</v>
      </c>
      <c r="C517" s="1">
        <v>38</v>
      </c>
      <c r="D517" s="1">
        <v>320251</v>
      </c>
      <c r="E517" s="2">
        <v>39837</v>
      </c>
      <c r="F517" s="1" t="s">
        <v>84</v>
      </c>
      <c r="G517" s="1" t="s">
        <v>70</v>
      </c>
      <c r="H517" s="1">
        <v>2000</v>
      </c>
      <c r="I517" s="1">
        <v>1132.74</v>
      </c>
      <c r="J517" s="1">
        <v>0</v>
      </c>
      <c r="K517" s="1">
        <v>616120</v>
      </c>
      <c r="L517" s="1" t="s">
        <v>71</v>
      </c>
      <c r="M517" s="1" t="s">
        <v>93</v>
      </c>
      <c r="N517" s="1" t="s">
        <v>85</v>
      </c>
      <c r="O517" s="1" t="s">
        <v>265</v>
      </c>
      <c r="P517" s="1" t="s">
        <v>46</v>
      </c>
      <c r="Q517" s="1">
        <v>0</v>
      </c>
      <c r="R517" s="1">
        <v>-37500</v>
      </c>
      <c r="S517" s="2">
        <v>42039</v>
      </c>
      <c r="T517" s="1" t="s">
        <v>47</v>
      </c>
      <c r="U517" s="1" t="s">
        <v>48</v>
      </c>
      <c r="V517" s="1" t="s">
        <v>49</v>
      </c>
      <c r="W517" s="1" t="s">
        <v>121</v>
      </c>
      <c r="X517" s="1" t="s">
        <v>114</v>
      </c>
      <c r="Y517" s="1" t="s">
        <v>123</v>
      </c>
      <c r="Z517" s="1" t="s">
        <v>682</v>
      </c>
      <c r="AA517" s="1">
        <v>12</v>
      </c>
      <c r="AB517" s="1">
        <v>1</v>
      </c>
      <c r="AC517" s="1" t="s">
        <v>54</v>
      </c>
      <c r="AD517" s="1">
        <v>1</v>
      </c>
      <c r="AE517" s="1">
        <v>1</v>
      </c>
      <c r="AF517" s="1" t="s">
        <v>80</v>
      </c>
      <c r="AG517" s="1">
        <v>77440</v>
      </c>
      <c r="AH517" s="1">
        <v>7040</v>
      </c>
      <c r="AI517" s="1">
        <v>14080</v>
      </c>
      <c r="AJ517" s="1">
        <v>56320</v>
      </c>
      <c r="AK517" s="1" t="s">
        <v>105</v>
      </c>
      <c r="AL517" s="1" t="s">
        <v>288</v>
      </c>
      <c r="AM517" s="1">
        <v>2005</v>
      </c>
      <c r="AN517" s="1" t="s">
        <v>83</v>
      </c>
      <c r="AO517">
        <f t="shared" si="13"/>
        <v>0</v>
      </c>
    </row>
    <row r="518" spans="2:41" x14ac:dyDescent="0.25">
      <c r="B518" s="1">
        <v>289</v>
      </c>
      <c r="C518" s="1">
        <v>48</v>
      </c>
      <c r="D518" s="1">
        <v>231127</v>
      </c>
      <c r="E518" s="2">
        <v>34940</v>
      </c>
      <c r="F518" s="1" t="s">
        <v>84</v>
      </c>
      <c r="G518" s="1" t="s">
        <v>92</v>
      </c>
      <c r="H518" s="1">
        <v>500</v>
      </c>
      <c r="I518" s="1">
        <v>1173.3699999999999</v>
      </c>
      <c r="J518" s="1">
        <v>8000000</v>
      </c>
      <c r="K518" s="1">
        <v>461744</v>
      </c>
      <c r="L518" s="1" t="s">
        <v>71</v>
      </c>
      <c r="M518" s="1" t="s">
        <v>72</v>
      </c>
      <c r="N518" s="1" t="s">
        <v>160</v>
      </c>
      <c r="O518" s="1" t="s">
        <v>74</v>
      </c>
      <c r="P518" s="1" t="s">
        <v>75</v>
      </c>
      <c r="Q518" s="1">
        <v>0</v>
      </c>
      <c r="R518" s="1">
        <v>-42700</v>
      </c>
      <c r="S518" s="2">
        <v>42013</v>
      </c>
      <c r="T518" s="1" t="s">
        <v>47</v>
      </c>
      <c r="U518" s="1" t="s">
        <v>87</v>
      </c>
      <c r="V518" s="1" t="s">
        <v>108</v>
      </c>
      <c r="W518" s="1" t="s">
        <v>121</v>
      </c>
      <c r="X518" s="1" t="s">
        <v>51</v>
      </c>
      <c r="Y518" s="1" t="s">
        <v>103</v>
      </c>
      <c r="Z518" s="1" t="s">
        <v>683</v>
      </c>
      <c r="AA518" s="1">
        <v>1</v>
      </c>
      <c r="AB518" s="1">
        <v>1</v>
      </c>
      <c r="AC518" s="1" t="s">
        <v>63</v>
      </c>
      <c r="AD518" s="1">
        <v>1</v>
      </c>
      <c r="AE518" s="1">
        <v>0</v>
      </c>
      <c r="AF518" s="1" t="s">
        <v>63</v>
      </c>
      <c r="AG518" s="1">
        <v>42900</v>
      </c>
      <c r="AH518" s="1">
        <v>8580</v>
      </c>
      <c r="AI518" s="1">
        <v>0</v>
      </c>
      <c r="AJ518" s="1">
        <v>34320</v>
      </c>
      <c r="AK518" s="1" t="s">
        <v>96</v>
      </c>
      <c r="AL518" s="1" t="s">
        <v>159</v>
      </c>
      <c r="AM518" s="1">
        <v>1999</v>
      </c>
      <c r="AN518" s="1" t="s">
        <v>83</v>
      </c>
      <c r="AO518">
        <f t="shared" si="13"/>
        <v>0</v>
      </c>
    </row>
    <row r="519" spans="2:41" x14ac:dyDescent="0.25">
      <c r="B519" s="1">
        <v>61</v>
      </c>
      <c r="C519" s="1">
        <v>26</v>
      </c>
      <c r="D519" s="1">
        <v>766193</v>
      </c>
      <c r="E519" s="2">
        <v>40755</v>
      </c>
      <c r="F519" s="1" t="s">
        <v>40</v>
      </c>
      <c r="G519" s="1" t="s">
        <v>70</v>
      </c>
      <c r="H519" s="1">
        <v>2000</v>
      </c>
      <c r="I519" s="1">
        <v>1188.28</v>
      </c>
      <c r="J519" s="1">
        <v>6000000</v>
      </c>
      <c r="K519" s="1">
        <v>475916</v>
      </c>
      <c r="L519" s="1" t="s">
        <v>71</v>
      </c>
      <c r="M519" s="1" t="s">
        <v>162</v>
      </c>
      <c r="N519" s="1" t="s">
        <v>190</v>
      </c>
      <c r="O519" s="1" t="s">
        <v>133</v>
      </c>
      <c r="P519" s="1" t="s">
        <v>120</v>
      </c>
      <c r="Q519" s="1">
        <v>0</v>
      </c>
      <c r="R519" s="1">
        <v>-53800</v>
      </c>
      <c r="S519" s="2">
        <v>42049</v>
      </c>
      <c r="T519" s="1" t="s">
        <v>76</v>
      </c>
      <c r="U519" s="1" t="s">
        <v>77</v>
      </c>
      <c r="V519" s="1" t="s">
        <v>49</v>
      </c>
      <c r="W519" s="1" t="s">
        <v>100</v>
      </c>
      <c r="X519" s="1" t="s">
        <v>65</v>
      </c>
      <c r="Y519" s="1" t="s">
        <v>123</v>
      </c>
      <c r="Z519" s="1" t="s">
        <v>684</v>
      </c>
      <c r="AA519" s="1">
        <v>16</v>
      </c>
      <c r="AB519" s="1">
        <v>2</v>
      </c>
      <c r="AC519" s="1" t="s">
        <v>54</v>
      </c>
      <c r="AD519" s="1">
        <v>1</v>
      </c>
      <c r="AE519" s="1">
        <v>0</v>
      </c>
      <c r="AF519" s="1" t="s">
        <v>80</v>
      </c>
      <c r="AG519" s="1">
        <v>53820</v>
      </c>
      <c r="AH519" s="1">
        <v>11960</v>
      </c>
      <c r="AI519" s="1">
        <v>5980</v>
      </c>
      <c r="AJ519" s="1">
        <v>35880</v>
      </c>
      <c r="AK519" s="1" t="s">
        <v>130</v>
      </c>
      <c r="AL519" s="1" t="s">
        <v>131</v>
      </c>
      <c r="AM519" s="1">
        <v>2015</v>
      </c>
      <c r="AN519" s="1" t="s">
        <v>57</v>
      </c>
      <c r="AO519">
        <f t="shared" si="13"/>
        <v>0</v>
      </c>
    </row>
    <row r="520" spans="2:41" x14ac:dyDescent="0.25">
      <c r="B520" s="1">
        <v>334</v>
      </c>
      <c r="C520" s="1">
        <v>46</v>
      </c>
      <c r="D520" s="1">
        <v>555374</v>
      </c>
      <c r="E520" s="2">
        <v>41279</v>
      </c>
      <c r="F520" s="1" t="s">
        <v>84</v>
      </c>
      <c r="G520" s="1" t="s">
        <v>70</v>
      </c>
      <c r="H520" s="1">
        <v>1000</v>
      </c>
      <c r="I520" s="1">
        <v>876.88</v>
      </c>
      <c r="J520" s="1">
        <v>6000000</v>
      </c>
      <c r="K520" s="1">
        <v>454434</v>
      </c>
      <c r="L520" s="1" t="s">
        <v>42</v>
      </c>
      <c r="M520" s="1" t="s">
        <v>43</v>
      </c>
      <c r="N520" s="1" t="s">
        <v>73</v>
      </c>
      <c r="O520" s="1" t="s">
        <v>60</v>
      </c>
      <c r="P520" s="1" t="s">
        <v>61</v>
      </c>
      <c r="Q520" s="1">
        <v>0</v>
      </c>
      <c r="R520" s="1">
        <v>0</v>
      </c>
      <c r="S520" s="2">
        <v>42007</v>
      </c>
      <c r="T520" s="1" t="s">
        <v>47</v>
      </c>
      <c r="U520" s="1" t="s">
        <v>77</v>
      </c>
      <c r="V520" s="1" t="s">
        <v>64</v>
      </c>
      <c r="W520" s="1" t="s">
        <v>50</v>
      </c>
      <c r="X520" s="1" t="s">
        <v>114</v>
      </c>
      <c r="Y520" s="1" t="s">
        <v>123</v>
      </c>
      <c r="Z520" s="1" t="s">
        <v>685</v>
      </c>
      <c r="AA520" s="1">
        <v>2</v>
      </c>
      <c r="AB520" s="1">
        <v>1</v>
      </c>
      <c r="AC520" s="1" t="s">
        <v>80</v>
      </c>
      <c r="AD520" s="1">
        <v>2</v>
      </c>
      <c r="AE520" s="1">
        <v>1</v>
      </c>
      <c r="AF520" s="1" t="s">
        <v>80</v>
      </c>
      <c r="AG520" s="1">
        <v>57330</v>
      </c>
      <c r="AH520" s="1">
        <v>12740</v>
      </c>
      <c r="AI520" s="1">
        <v>6370</v>
      </c>
      <c r="AJ520" s="1">
        <v>38220</v>
      </c>
      <c r="AK520" s="1" t="s">
        <v>198</v>
      </c>
      <c r="AL520" s="1" t="s">
        <v>376</v>
      </c>
      <c r="AM520" s="1">
        <v>1998</v>
      </c>
      <c r="AN520" s="1" t="s">
        <v>83</v>
      </c>
      <c r="AO520">
        <f t="shared" si="13"/>
        <v>0</v>
      </c>
    </row>
    <row r="521" spans="2:41" x14ac:dyDescent="0.25">
      <c r="B521" s="1">
        <v>12</v>
      </c>
      <c r="C521" s="1">
        <v>24</v>
      </c>
      <c r="D521" s="1">
        <v>491484</v>
      </c>
      <c r="E521" s="2">
        <v>34656</v>
      </c>
      <c r="F521" s="1" t="s">
        <v>84</v>
      </c>
      <c r="G521" s="1" t="s">
        <v>92</v>
      </c>
      <c r="H521" s="1">
        <v>1000</v>
      </c>
      <c r="I521" s="1">
        <v>1143.95</v>
      </c>
      <c r="J521" s="1">
        <v>0</v>
      </c>
      <c r="K521" s="1">
        <v>464353</v>
      </c>
      <c r="L521" s="1" t="s">
        <v>71</v>
      </c>
      <c r="M521" s="1" t="s">
        <v>72</v>
      </c>
      <c r="N521" s="1" t="s">
        <v>98</v>
      </c>
      <c r="O521" s="1" t="s">
        <v>166</v>
      </c>
      <c r="P521" s="1" t="s">
        <v>61</v>
      </c>
      <c r="Q521" s="1">
        <v>51400</v>
      </c>
      <c r="R521" s="1">
        <v>0</v>
      </c>
      <c r="S521" s="2">
        <v>42039</v>
      </c>
      <c r="T521" s="1" t="s">
        <v>76</v>
      </c>
      <c r="U521" s="1" t="s">
        <v>77</v>
      </c>
      <c r="V521" s="1" t="s">
        <v>64</v>
      </c>
      <c r="W521" s="1" t="s">
        <v>50</v>
      </c>
      <c r="X521" s="1" t="s">
        <v>78</v>
      </c>
      <c r="Y521" s="1" t="s">
        <v>66</v>
      </c>
      <c r="Z521" s="1" t="s">
        <v>686</v>
      </c>
      <c r="AA521" s="1">
        <v>13</v>
      </c>
      <c r="AB521" s="1">
        <v>3</v>
      </c>
      <c r="AC521" s="1" t="s">
        <v>80</v>
      </c>
      <c r="AD521" s="1">
        <v>2</v>
      </c>
      <c r="AE521" s="1">
        <v>1</v>
      </c>
      <c r="AF521" s="1" t="s">
        <v>63</v>
      </c>
      <c r="AG521" s="1">
        <v>53370</v>
      </c>
      <c r="AH521" s="1">
        <v>5930</v>
      </c>
      <c r="AI521" s="1">
        <v>5930</v>
      </c>
      <c r="AJ521" s="1">
        <v>41510</v>
      </c>
      <c r="AK521" s="1" t="s">
        <v>105</v>
      </c>
      <c r="AL521" s="1" t="s">
        <v>288</v>
      </c>
      <c r="AM521" s="1">
        <v>2011</v>
      </c>
      <c r="AN521" s="1" t="s">
        <v>83</v>
      </c>
      <c r="AO521">
        <f t="shared" si="13"/>
        <v>0</v>
      </c>
    </row>
    <row r="522" spans="2:41" x14ac:dyDescent="0.25">
      <c r="B522" s="1">
        <v>86</v>
      </c>
      <c r="C522" s="1">
        <v>29</v>
      </c>
      <c r="D522" s="1">
        <v>925128</v>
      </c>
      <c r="E522" s="2">
        <v>41881</v>
      </c>
      <c r="F522" s="1" t="s">
        <v>84</v>
      </c>
      <c r="G522" s="1" t="s">
        <v>70</v>
      </c>
      <c r="H522" s="1">
        <v>2000</v>
      </c>
      <c r="I522" s="1">
        <v>1409.06</v>
      </c>
      <c r="J522" s="1">
        <v>0</v>
      </c>
      <c r="K522" s="1">
        <v>610302</v>
      </c>
      <c r="L522" s="1" t="s">
        <v>42</v>
      </c>
      <c r="M522" s="1" t="s">
        <v>132</v>
      </c>
      <c r="N522" s="1" t="s">
        <v>102</v>
      </c>
      <c r="O522" s="1" t="s">
        <v>156</v>
      </c>
      <c r="P522" s="1" t="s">
        <v>46</v>
      </c>
      <c r="Q522" s="1">
        <v>74200</v>
      </c>
      <c r="R522" s="1">
        <v>-68100</v>
      </c>
      <c r="S522" s="2">
        <v>42034</v>
      </c>
      <c r="T522" s="1" t="s">
        <v>47</v>
      </c>
      <c r="U522" s="1" t="s">
        <v>87</v>
      </c>
      <c r="V522" s="1" t="s">
        <v>64</v>
      </c>
      <c r="W522" s="1" t="s">
        <v>50</v>
      </c>
      <c r="X522" s="1" t="s">
        <v>78</v>
      </c>
      <c r="Y522" s="1" t="s">
        <v>157</v>
      </c>
      <c r="Z522" s="1" t="s">
        <v>687</v>
      </c>
      <c r="AA522" s="1">
        <v>0</v>
      </c>
      <c r="AB522" s="1">
        <v>1</v>
      </c>
      <c r="AC522" s="1" t="s">
        <v>80</v>
      </c>
      <c r="AD522" s="1">
        <v>2</v>
      </c>
      <c r="AE522" s="1">
        <v>2</v>
      </c>
      <c r="AF522" s="1" t="s">
        <v>54</v>
      </c>
      <c r="AG522" s="1">
        <v>62920</v>
      </c>
      <c r="AH522" s="1">
        <v>9680</v>
      </c>
      <c r="AI522" s="1">
        <v>14520</v>
      </c>
      <c r="AJ522" s="1">
        <v>38720</v>
      </c>
      <c r="AK522" s="1" t="s">
        <v>96</v>
      </c>
      <c r="AL522" s="1" t="s">
        <v>149</v>
      </c>
      <c r="AM522" s="1">
        <v>2005</v>
      </c>
      <c r="AN522" s="1" t="s">
        <v>83</v>
      </c>
      <c r="AO522">
        <f t="shared" si="13"/>
        <v>0</v>
      </c>
    </row>
    <row r="523" spans="2:41" x14ac:dyDescent="0.25">
      <c r="B523" s="1">
        <v>83</v>
      </c>
      <c r="C523" s="1">
        <v>24</v>
      </c>
      <c r="D523" s="1">
        <v>265093</v>
      </c>
      <c r="E523" s="2">
        <v>38718</v>
      </c>
      <c r="F523" s="1" t="s">
        <v>58</v>
      </c>
      <c r="G523" s="1" t="s">
        <v>92</v>
      </c>
      <c r="H523" s="1">
        <v>1000</v>
      </c>
      <c r="I523" s="1">
        <v>1070.6300000000001</v>
      </c>
      <c r="J523" s="1">
        <v>0</v>
      </c>
      <c r="K523" s="1">
        <v>462106</v>
      </c>
      <c r="L523" s="1" t="s">
        <v>71</v>
      </c>
      <c r="M523" s="1" t="s">
        <v>132</v>
      </c>
      <c r="N523" s="1" t="s">
        <v>59</v>
      </c>
      <c r="O523" s="1" t="s">
        <v>74</v>
      </c>
      <c r="P523" s="1" t="s">
        <v>86</v>
      </c>
      <c r="Q523" s="1">
        <v>0</v>
      </c>
      <c r="R523" s="1">
        <v>0</v>
      </c>
      <c r="S523" s="2">
        <v>42055</v>
      </c>
      <c r="T523" s="1" t="s">
        <v>76</v>
      </c>
      <c r="U523" s="1" t="s">
        <v>87</v>
      </c>
      <c r="V523" s="1" t="s">
        <v>108</v>
      </c>
      <c r="W523" s="1" t="s">
        <v>100</v>
      </c>
      <c r="X523" s="1" t="s">
        <v>78</v>
      </c>
      <c r="Y523" s="1" t="s">
        <v>88</v>
      </c>
      <c r="Z523" s="1" t="s">
        <v>688</v>
      </c>
      <c r="AA523" s="1">
        <v>0</v>
      </c>
      <c r="AB523" s="1">
        <v>3</v>
      </c>
      <c r="AC523" s="1" t="s">
        <v>63</v>
      </c>
      <c r="AD523" s="1">
        <v>0</v>
      </c>
      <c r="AE523" s="1">
        <v>1</v>
      </c>
      <c r="AF523" s="1" t="s">
        <v>80</v>
      </c>
      <c r="AG523" s="1">
        <v>61600</v>
      </c>
      <c r="AH523" s="1">
        <v>6160</v>
      </c>
      <c r="AI523" s="1">
        <v>12320</v>
      </c>
      <c r="AJ523" s="1">
        <v>43120</v>
      </c>
      <c r="AK523" s="1" t="s">
        <v>210</v>
      </c>
      <c r="AL523" s="1" t="s">
        <v>226</v>
      </c>
      <c r="AM523" s="1">
        <v>2003</v>
      </c>
      <c r="AN523" s="1" t="s">
        <v>83</v>
      </c>
      <c r="AO523">
        <f t="shared" si="13"/>
        <v>0</v>
      </c>
    </row>
    <row r="524" spans="2:41" x14ac:dyDescent="0.25">
      <c r="B524" s="1">
        <v>126</v>
      </c>
      <c r="C524" s="1">
        <v>30</v>
      </c>
      <c r="D524" s="1">
        <v>267808</v>
      </c>
      <c r="E524" s="2">
        <v>36048</v>
      </c>
      <c r="F524" s="1" t="s">
        <v>84</v>
      </c>
      <c r="G524" s="1" t="s">
        <v>92</v>
      </c>
      <c r="H524" s="1">
        <v>2000</v>
      </c>
      <c r="I524" s="1">
        <v>916.13</v>
      </c>
      <c r="J524" s="1">
        <v>0</v>
      </c>
      <c r="K524" s="1">
        <v>431389</v>
      </c>
      <c r="L524" s="1" t="s">
        <v>42</v>
      </c>
      <c r="M524" s="1" t="s">
        <v>142</v>
      </c>
      <c r="N524" s="1" t="s">
        <v>73</v>
      </c>
      <c r="O524" s="1" t="s">
        <v>113</v>
      </c>
      <c r="P524" s="1" t="s">
        <v>86</v>
      </c>
      <c r="Q524" s="1">
        <v>55300</v>
      </c>
      <c r="R524" s="1">
        <v>-58400</v>
      </c>
      <c r="S524" s="2">
        <v>42011</v>
      </c>
      <c r="T524" s="1" t="s">
        <v>76</v>
      </c>
      <c r="U524" s="1" t="s">
        <v>77</v>
      </c>
      <c r="V524" s="1" t="s">
        <v>108</v>
      </c>
      <c r="W524" s="1" t="s">
        <v>50</v>
      </c>
      <c r="X524" s="1" t="s">
        <v>78</v>
      </c>
      <c r="Y524" s="1" t="s">
        <v>128</v>
      </c>
      <c r="Z524" s="1" t="s">
        <v>689</v>
      </c>
      <c r="AA524" s="1">
        <v>16</v>
      </c>
      <c r="AB524" s="1">
        <v>3</v>
      </c>
      <c r="AC524" s="1" t="s">
        <v>54</v>
      </c>
      <c r="AD524" s="1">
        <v>2</v>
      </c>
      <c r="AE524" s="1">
        <v>0</v>
      </c>
      <c r="AF524" s="1" t="s">
        <v>80</v>
      </c>
      <c r="AG524" s="1">
        <v>74160</v>
      </c>
      <c r="AH524" s="1">
        <v>6180</v>
      </c>
      <c r="AI524" s="1">
        <v>12360</v>
      </c>
      <c r="AJ524" s="1">
        <v>55620</v>
      </c>
      <c r="AK524" s="1" t="s">
        <v>68</v>
      </c>
      <c r="AL524" s="1" t="s">
        <v>69</v>
      </c>
      <c r="AM524" s="1">
        <v>2002</v>
      </c>
      <c r="AN524" s="1" t="s">
        <v>83</v>
      </c>
      <c r="AO524">
        <f t="shared" si="13"/>
        <v>0</v>
      </c>
    </row>
    <row r="525" spans="2:41" x14ac:dyDescent="0.25">
      <c r="B525" s="1">
        <v>209</v>
      </c>
      <c r="C525" s="1">
        <v>38</v>
      </c>
      <c r="D525" s="1">
        <v>116735</v>
      </c>
      <c r="E525" s="2">
        <v>40206</v>
      </c>
      <c r="F525" s="1" t="s">
        <v>40</v>
      </c>
      <c r="G525" s="1" t="s">
        <v>41</v>
      </c>
      <c r="H525" s="1">
        <v>500</v>
      </c>
      <c r="I525" s="1">
        <v>1191.5</v>
      </c>
      <c r="J525" s="1">
        <v>0</v>
      </c>
      <c r="K525" s="1">
        <v>442866</v>
      </c>
      <c r="L525" s="1" t="s">
        <v>42</v>
      </c>
      <c r="M525" s="1" t="s">
        <v>132</v>
      </c>
      <c r="N525" s="1" t="s">
        <v>118</v>
      </c>
      <c r="O525" s="1" t="s">
        <v>60</v>
      </c>
      <c r="P525" s="1" t="s">
        <v>46</v>
      </c>
      <c r="Q525" s="1">
        <v>38600</v>
      </c>
      <c r="R525" s="1">
        <v>-52900</v>
      </c>
      <c r="S525" s="2">
        <v>42035</v>
      </c>
      <c r="T525" s="1" t="s">
        <v>47</v>
      </c>
      <c r="U525" s="1" t="s">
        <v>77</v>
      </c>
      <c r="V525" s="1" t="s">
        <v>108</v>
      </c>
      <c r="W525" s="1" t="s">
        <v>50</v>
      </c>
      <c r="X525" s="1" t="s">
        <v>114</v>
      </c>
      <c r="Y525" s="1" t="s">
        <v>88</v>
      </c>
      <c r="Z525" s="1" t="s">
        <v>690</v>
      </c>
      <c r="AA525" s="1">
        <v>8</v>
      </c>
      <c r="AB525" s="1">
        <v>1</v>
      </c>
      <c r="AC525" s="1" t="s">
        <v>80</v>
      </c>
      <c r="AD525" s="1">
        <v>2</v>
      </c>
      <c r="AE525" s="1">
        <v>0</v>
      </c>
      <c r="AF525" s="1" t="s">
        <v>63</v>
      </c>
      <c r="AG525" s="1">
        <v>80100</v>
      </c>
      <c r="AH525" s="1">
        <v>8900</v>
      </c>
      <c r="AI525" s="1">
        <v>8900</v>
      </c>
      <c r="AJ525" s="1">
        <v>62300</v>
      </c>
      <c r="AK525" s="1" t="s">
        <v>110</v>
      </c>
      <c r="AL525" s="1" t="s">
        <v>135</v>
      </c>
      <c r="AM525" s="1">
        <v>2015</v>
      </c>
      <c r="AN525" s="1" t="s">
        <v>83</v>
      </c>
      <c r="AO525">
        <f t="shared" si="13"/>
        <v>0</v>
      </c>
    </row>
    <row r="526" spans="2:41" x14ac:dyDescent="0.25">
      <c r="B526" s="1">
        <v>283</v>
      </c>
      <c r="C526" s="1">
        <v>48</v>
      </c>
      <c r="D526" s="1">
        <v>963680</v>
      </c>
      <c r="E526" s="2">
        <v>37625</v>
      </c>
      <c r="F526" s="1" t="s">
        <v>40</v>
      </c>
      <c r="G526" s="1" t="s">
        <v>92</v>
      </c>
      <c r="H526" s="1">
        <v>1000</v>
      </c>
      <c r="I526" s="1">
        <v>1474.66</v>
      </c>
      <c r="J526" s="1">
        <v>0</v>
      </c>
      <c r="K526" s="1">
        <v>446755</v>
      </c>
      <c r="L526" s="1" t="s">
        <v>71</v>
      </c>
      <c r="M526" s="1" t="s">
        <v>162</v>
      </c>
      <c r="N526" s="1" t="s">
        <v>73</v>
      </c>
      <c r="O526" s="1" t="s">
        <v>166</v>
      </c>
      <c r="P526" s="1" t="s">
        <v>46</v>
      </c>
      <c r="Q526" s="1">
        <v>0</v>
      </c>
      <c r="R526" s="1">
        <v>-46200</v>
      </c>
      <c r="S526" s="2">
        <v>42052</v>
      </c>
      <c r="T526" s="1" t="s">
        <v>139</v>
      </c>
      <c r="U526" s="1" t="s">
        <v>63</v>
      </c>
      <c r="V526" s="1" t="s">
        <v>213</v>
      </c>
      <c r="W526" s="1" t="s">
        <v>50</v>
      </c>
      <c r="X526" s="1" t="s">
        <v>78</v>
      </c>
      <c r="Y526" s="1" t="s">
        <v>123</v>
      </c>
      <c r="Z526" s="1" t="s">
        <v>691</v>
      </c>
      <c r="AA526" s="1">
        <v>9</v>
      </c>
      <c r="AB526" s="1">
        <v>1</v>
      </c>
      <c r="AC526" s="1" t="s">
        <v>63</v>
      </c>
      <c r="AD526" s="1">
        <v>2</v>
      </c>
      <c r="AE526" s="1">
        <v>3</v>
      </c>
      <c r="AF526" s="1" t="s">
        <v>80</v>
      </c>
      <c r="AG526" s="1">
        <v>6560</v>
      </c>
      <c r="AH526" s="1">
        <v>820</v>
      </c>
      <c r="AI526" s="1">
        <v>820</v>
      </c>
      <c r="AJ526" s="1">
        <v>4920</v>
      </c>
      <c r="AK526" s="1" t="s">
        <v>215</v>
      </c>
      <c r="AL526" s="1" t="s">
        <v>259</v>
      </c>
      <c r="AM526" s="1">
        <v>2003</v>
      </c>
      <c r="AN526" s="1" t="s">
        <v>83</v>
      </c>
      <c r="AO526">
        <f t="shared" si="13"/>
        <v>0</v>
      </c>
    </row>
    <row r="527" spans="2:41" x14ac:dyDescent="0.25">
      <c r="B527" s="1">
        <v>194</v>
      </c>
      <c r="C527" s="1">
        <v>34</v>
      </c>
      <c r="D527" s="1">
        <v>445694</v>
      </c>
      <c r="E527" s="2">
        <v>38131</v>
      </c>
      <c r="F527" s="1" t="s">
        <v>84</v>
      </c>
      <c r="G527" s="1" t="s">
        <v>41</v>
      </c>
      <c r="H527" s="1">
        <v>1000</v>
      </c>
      <c r="I527" s="1">
        <v>1193.45</v>
      </c>
      <c r="J527" s="1">
        <v>0</v>
      </c>
      <c r="K527" s="1">
        <v>464743</v>
      </c>
      <c r="L527" s="1" t="s">
        <v>42</v>
      </c>
      <c r="M527" s="1" t="s">
        <v>162</v>
      </c>
      <c r="N527" s="1" t="s">
        <v>112</v>
      </c>
      <c r="O527" s="1" t="s">
        <v>150</v>
      </c>
      <c r="P527" s="1" t="s">
        <v>143</v>
      </c>
      <c r="Q527" s="1">
        <v>0</v>
      </c>
      <c r="R527" s="1">
        <v>0</v>
      </c>
      <c r="S527" s="2">
        <v>42028</v>
      </c>
      <c r="T527" s="1" t="s">
        <v>47</v>
      </c>
      <c r="U527" s="1" t="s">
        <v>77</v>
      </c>
      <c r="V527" s="1" t="s">
        <v>108</v>
      </c>
      <c r="W527" s="1" t="s">
        <v>137</v>
      </c>
      <c r="X527" s="1" t="s">
        <v>114</v>
      </c>
      <c r="Y527" s="1" t="s">
        <v>128</v>
      </c>
      <c r="Z527" s="1" t="s">
        <v>692</v>
      </c>
      <c r="AA527" s="1">
        <v>11</v>
      </c>
      <c r="AB527" s="1">
        <v>1</v>
      </c>
      <c r="AC527" s="1" t="s">
        <v>63</v>
      </c>
      <c r="AD527" s="1">
        <v>2</v>
      </c>
      <c r="AE527" s="1">
        <v>1</v>
      </c>
      <c r="AF527" s="1" t="s">
        <v>54</v>
      </c>
      <c r="AG527" s="1">
        <v>58800</v>
      </c>
      <c r="AH527" s="1">
        <v>11760</v>
      </c>
      <c r="AI527" s="1">
        <v>5880</v>
      </c>
      <c r="AJ527" s="1">
        <v>41160</v>
      </c>
      <c r="AK527" s="1" t="s">
        <v>105</v>
      </c>
      <c r="AL527" s="1" t="s">
        <v>106</v>
      </c>
      <c r="AM527" s="1">
        <v>1997</v>
      </c>
      <c r="AN527" s="1" t="s">
        <v>83</v>
      </c>
      <c r="AO527">
        <f t="shared" si="13"/>
        <v>0</v>
      </c>
    </row>
    <row r="528" spans="2:41" x14ac:dyDescent="0.25">
      <c r="B528" s="1">
        <v>184</v>
      </c>
      <c r="C528" s="1">
        <v>38</v>
      </c>
      <c r="D528" s="1">
        <v>215534</v>
      </c>
      <c r="E528" s="2">
        <v>34589</v>
      </c>
      <c r="F528" s="1" t="s">
        <v>84</v>
      </c>
      <c r="G528" s="1" t="s">
        <v>41</v>
      </c>
      <c r="H528" s="1">
        <v>1000</v>
      </c>
      <c r="I528" s="1">
        <v>1437.53</v>
      </c>
      <c r="J528" s="1">
        <v>0</v>
      </c>
      <c r="K528" s="1">
        <v>437889</v>
      </c>
      <c r="L528" s="1" t="s">
        <v>71</v>
      </c>
      <c r="M528" s="1" t="s">
        <v>142</v>
      </c>
      <c r="N528" s="1" t="s">
        <v>146</v>
      </c>
      <c r="O528" s="1" t="s">
        <v>169</v>
      </c>
      <c r="P528" s="1" t="s">
        <v>143</v>
      </c>
      <c r="Q528" s="1">
        <v>0</v>
      </c>
      <c r="R528" s="1">
        <v>0</v>
      </c>
      <c r="S528" s="2">
        <v>42037</v>
      </c>
      <c r="T528" s="1" t="s">
        <v>76</v>
      </c>
      <c r="U528" s="1" t="s">
        <v>48</v>
      </c>
      <c r="V528" s="1" t="s">
        <v>64</v>
      </c>
      <c r="W528" s="1" t="s">
        <v>137</v>
      </c>
      <c r="X528" s="1" t="s">
        <v>176</v>
      </c>
      <c r="Y528" s="1" t="s">
        <v>157</v>
      </c>
      <c r="Z528" s="1" t="s">
        <v>693</v>
      </c>
      <c r="AA528" s="1">
        <v>6</v>
      </c>
      <c r="AB528" s="1">
        <v>3</v>
      </c>
      <c r="AC528" s="1" t="s">
        <v>63</v>
      </c>
      <c r="AD528" s="1">
        <v>0</v>
      </c>
      <c r="AE528" s="1">
        <v>2</v>
      </c>
      <c r="AF528" s="1" t="s">
        <v>80</v>
      </c>
      <c r="AG528" s="1">
        <v>53730</v>
      </c>
      <c r="AH528" s="1">
        <v>11940</v>
      </c>
      <c r="AI528" s="1">
        <v>5970</v>
      </c>
      <c r="AJ528" s="1">
        <v>35820</v>
      </c>
      <c r="AK528" s="1" t="s">
        <v>81</v>
      </c>
      <c r="AL528" s="1" t="s">
        <v>82</v>
      </c>
      <c r="AM528" s="1">
        <v>2013</v>
      </c>
      <c r="AN528" s="1" t="s">
        <v>57</v>
      </c>
      <c r="AO528">
        <f t="shared" ref="AO528:AO591" si="14">COUNTBLANK(B528:AN528)</f>
        <v>0</v>
      </c>
    </row>
    <row r="529" spans="2:41" x14ac:dyDescent="0.25">
      <c r="B529" s="1">
        <v>479</v>
      </c>
      <c r="C529" s="1">
        <v>60</v>
      </c>
      <c r="D529" s="1">
        <v>232854</v>
      </c>
      <c r="E529" s="2">
        <v>35618</v>
      </c>
      <c r="F529" s="1" t="s">
        <v>84</v>
      </c>
      <c r="G529" s="1" t="s">
        <v>70</v>
      </c>
      <c r="H529" s="1">
        <v>2000</v>
      </c>
      <c r="I529" s="1">
        <v>1304.83</v>
      </c>
      <c r="J529" s="1">
        <v>0</v>
      </c>
      <c r="K529" s="1">
        <v>473638</v>
      </c>
      <c r="L529" s="1" t="s">
        <v>71</v>
      </c>
      <c r="M529" s="1" t="s">
        <v>142</v>
      </c>
      <c r="N529" s="1" t="s">
        <v>112</v>
      </c>
      <c r="O529" s="1" t="s">
        <v>243</v>
      </c>
      <c r="P529" s="1" t="s">
        <v>46</v>
      </c>
      <c r="Q529" s="1">
        <v>0</v>
      </c>
      <c r="R529" s="1">
        <v>0</v>
      </c>
      <c r="S529" s="2">
        <v>42013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78</v>
      </c>
      <c r="Y529" s="1" t="s">
        <v>88</v>
      </c>
      <c r="Z529" s="1" t="s">
        <v>694</v>
      </c>
      <c r="AA529" s="1">
        <v>18</v>
      </c>
      <c r="AB529" s="1">
        <v>1</v>
      </c>
      <c r="AC529" s="1" t="s">
        <v>80</v>
      </c>
      <c r="AD529" s="1">
        <v>0</v>
      </c>
      <c r="AE529" s="1">
        <v>0</v>
      </c>
      <c r="AF529" s="1" t="s">
        <v>80</v>
      </c>
      <c r="AG529" s="1">
        <v>60600</v>
      </c>
      <c r="AH529" s="1">
        <v>5050</v>
      </c>
      <c r="AI529" s="1">
        <v>10100</v>
      </c>
      <c r="AJ529" s="1">
        <v>45450</v>
      </c>
      <c r="AK529" s="1" t="s">
        <v>210</v>
      </c>
      <c r="AL529" s="1" t="s">
        <v>211</v>
      </c>
      <c r="AM529" s="1">
        <v>2001</v>
      </c>
      <c r="AN529" s="1" t="s">
        <v>83</v>
      </c>
      <c r="AO529">
        <f t="shared" si="14"/>
        <v>0</v>
      </c>
    </row>
    <row r="530" spans="2:41" x14ac:dyDescent="0.25">
      <c r="B530" s="1">
        <v>284</v>
      </c>
      <c r="C530" s="1">
        <v>48</v>
      </c>
      <c r="D530" s="1">
        <v>168260</v>
      </c>
      <c r="E530" s="2">
        <v>33298</v>
      </c>
      <c r="F530" s="1" t="s">
        <v>40</v>
      </c>
      <c r="G530" s="1" t="s">
        <v>41</v>
      </c>
      <c r="H530" s="1">
        <v>1000</v>
      </c>
      <c r="I530" s="1">
        <v>1168.8</v>
      </c>
      <c r="J530" s="1">
        <v>0</v>
      </c>
      <c r="K530" s="1">
        <v>444232</v>
      </c>
      <c r="L530" s="1" t="s">
        <v>71</v>
      </c>
      <c r="M530" s="1" t="s">
        <v>162</v>
      </c>
      <c r="N530" s="1" t="s">
        <v>98</v>
      </c>
      <c r="O530" s="1" t="s">
        <v>147</v>
      </c>
      <c r="P530" s="1" t="s">
        <v>61</v>
      </c>
      <c r="Q530" s="1">
        <v>0</v>
      </c>
      <c r="R530" s="1">
        <v>-42400</v>
      </c>
      <c r="S530" s="2">
        <v>42063</v>
      </c>
      <c r="T530" s="1" t="s">
        <v>47</v>
      </c>
      <c r="U530" s="1" t="s">
        <v>48</v>
      </c>
      <c r="V530" s="1" t="s">
        <v>108</v>
      </c>
      <c r="W530" s="1" t="s">
        <v>121</v>
      </c>
      <c r="X530" s="1" t="s">
        <v>78</v>
      </c>
      <c r="Y530" s="1" t="s">
        <v>157</v>
      </c>
      <c r="Z530" s="1" t="s">
        <v>695</v>
      </c>
      <c r="AA530" s="1">
        <v>11</v>
      </c>
      <c r="AB530" s="1">
        <v>1</v>
      </c>
      <c r="AC530" s="1" t="s">
        <v>63</v>
      </c>
      <c r="AD530" s="1">
        <v>0</v>
      </c>
      <c r="AE530" s="1">
        <v>3</v>
      </c>
      <c r="AF530" s="1" t="s">
        <v>54</v>
      </c>
      <c r="AG530" s="1">
        <v>35750</v>
      </c>
      <c r="AH530" s="1">
        <v>6500</v>
      </c>
      <c r="AI530" s="1">
        <v>3250</v>
      </c>
      <c r="AJ530" s="1">
        <v>26000</v>
      </c>
      <c r="AK530" s="1" t="s">
        <v>68</v>
      </c>
      <c r="AL530" s="1" t="s">
        <v>69</v>
      </c>
      <c r="AM530" s="1">
        <v>2001</v>
      </c>
      <c r="AN530" s="1" t="s">
        <v>83</v>
      </c>
      <c r="AO530">
        <f t="shared" si="14"/>
        <v>0</v>
      </c>
    </row>
    <row r="531" spans="2:41" x14ac:dyDescent="0.25">
      <c r="B531" s="1">
        <v>65</v>
      </c>
      <c r="C531" s="1">
        <v>27</v>
      </c>
      <c r="D531" s="1">
        <v>538955</v>
      </c>
      <c r="E531" s="2">
        <v>37163</v>
      </c>
      <c r="F531" s="1" t="s">
        <v>58</v>
      </c>
      <c r="G531" s="1" t="s">
        <v>70</v>
      </c>
      <c r="H531" s="1">
        <v>1000</v>
      </c>
      <c r="I531" s="1">
        <v>1164.97</v>
      </c>
      <c r="J531" s="1">
        <v>0</v>
      </c>
      <c r="K531" s="1">
        <v>477695</v>
      </c>
      <c r="L531" s="1" t="s">
        <v>71</v>
      </c>
      <c r="M531" s="1" t="s">
        <v>142</v>
      </c>
      <c r="N531" s="1" t="s">
        <v>186</v>
      </c>
      <c r="O531" s="1" t="s">
        <v>265</v>
      </c>
      <c r="P531" s="1" t="s">
        <v>120</v>
      </c>
      <c r="Q531" s="1">
        <v>43000</v>
      </c>
      <c r="R531" s="1">
        <v>-42500</v>
      </c>
      <c r="S531" s="2">
        <v>42021</v>
      </c>
      <c r="T531" s="1" t="s">
        <v>47</v>
      </c>
      <c r="U531" s="1" t="s">
        <v>87</v>
      </c>
      <c r="V531" s="1" t="s">
        <v>108</v>
      </c>
      <c r="W531" s="1" t="s">
        <v>137</v>
      </c>
      <c r="X531" s="1" t="s">
        <v>114</v>
      </c>
      <c r="Y531" s="1" t="s">
        <v>88</v>
      </c>
      <c r="Z531" s="1" t="s">
        <v>696</v>
      </c>
      <c r="AA531" s="1">
        <v>17</v>
      </c>
      <c r="AB531" s="1">
        <v>1</v>
      </c>
      <c r="AC531" s="1" t="s">
        <v>63</v>
      </c>
      <c r="AD531" s="1">
        <v>1</v>
      </c>
      <c r="AE531" s="1">
        <v>2</v>
      </c>
      <c r="AF531" s="1" t="s">
        <v>54</v>
      </c>
      <c r="AG531" s="1">
        <v>42840</v>
      </c>
      <c r="AH531" s="1">
        <v>3570</v>
      </c>
      <c r="AI531" s="1">
        <v>7140</v>
      </c>
      <c r="AJ531" s="1">
        <v>32130</v>
      </c>
      <c r="AK531" s="1" t="s">
        <v>90</v>
      </c>
      <c r="AL531" s="1" t="s">
        <v>224</v>
      </c>
      <c r="AM531" s="1">
        <v>2004</v>
      </c>
      <c r="AN531" s="1" t="s">
        <v>83</v>
      </c>
      <c r="AO531">
        <f t="shared" si="14"/>
        <v>0</v>
      </c>
    </row>
    <row r="532" spans="2:41" x14ac:dyDescent="0.25">
      <c r="B532" s="1">
        <v>222</v>
      </c>
      <c r="C532" s="1">
        <v>39</v>
      </c>
      <c r="D532" s="1">
        <v>243226</v>
      </c>
      <c r="E532" s="2">
        <v>40918</v>
      </c>
      <c r="F532" s="1" t="s">
        <v>84</v>
      </c>
      <c r="G532" s="1" t="s">
        <v>41</v>
      </c>
      <c r="H532" s="1">
        <v>1000</v>
      </c>
      <c r="I532" s="1">
        <v>1232.72</v>
      </c>
      <c r="J532" s="1">
        <v>0</v>
      </c>
      <c r="K532" s="1">
        <v>458237</v>
      </c>
      <c r="L532" s="1" t="s">
        <v>42</v>
      </c>
      <c r="M532" s="1" t="s">
        <v>132</v>
      </c>
      <c r="N532" s="1" t="s">
        <v>85</v>
      </c>
      <c r="O532" s="1" t="s">
        <v>150</v>
      </c>
      <c r="P532" s="1" t="s">
        <v>75</v>
      </c>
      <c r="Q532" s="1">
        <v>87800</v>
      </c>
      <c r="R532" s="1">
        <v>-51200</v>
      </c>
      <c r="S532" s="2">
        <v>42044</v>
      </c>
      <c r="T532" s="1" t="s">
        <v>76</v>
      </c>
      <c r="U532" s="1" t="s">
        <v>87</v>
      </c>
      <c r="V532" s="1" t="s">
        <v>49</v>
      </c>
      <c r="W532" s="1" t="s">
        <v>100</v>
      </c>
      <c r="X532" s="1" t="s">
        <v>51</v>
      </c>
      <c r="Y532" s="1" t="s">
        <v>103</v>
      </c>
      <c r="Z532" s="1" t="s">
        <v>697</v>
      </c>
      <c r="AA532" s="1">
        <v>21</v>
      </c>
      <c r="AB532" s="1">
        <v>3</v>
      </c>
      <c r="AC532" s="1" t="s">
        <v>63</v>
      </c>
      <c r="AD532" s="1">
        <v>1</v>
      </c>
      <c r="AE532" s="1">
        <v>0</v>
      </c>
      <c r="AF532" s="1" t="s">
        <v>80</v>
      </c>
      <c r="AG532" s="1">
        <v>87960</v>
      </c>
      <c r="AH532" s="1">
        <v>14660</v>
      </c>
      <c r="AI532" s="1">
        <v>14660</v>
      </c>
      <c r="AJ532" s="1">
        <v>58640</v>
      </c>
      <c r="AK532" s="1" t="s">
        <v>198</v>
      </c>
      <c r="AL532" s="1" t="s">
        <v>199</v>
      </c>
      <c r="AM532" s="1">
        <v>1999</v>
      </c>
      <c r="AN532" s="1" t="s">
        <v>57</v>
      </c>
      <c r="AO532">
        <f t="shared" si="14"/>
        <v>0</v>
      </c>
    </row>
    <row r="533" spans="2:41" x14ac:dyDescent="0.25">
      <c r="B533" s="1">
        <v>196</v>
      </c>
      <c r="C533" s="1">
        <v>41</v>
      </c>
      <c r="D533" s="1">
        <v>246435</v>
      </c>
      <c r="E533" s="2">
        <v>37077</v>
      </c>
      <c r="F533" s="1" t="s">
        <v>84</v>
      </c>
      <c r="G533" s="1" t="s">
        <v>41</v>
      </c>
      <c r="H533" s="1">
        <v>2000</v>
      </c>
      <c r="I533" s="1">
        <v>1800.76</v>
      </c>
      <c r="J533" s="1">
        <v>0</v>
      </c>
      <c r="K533" s="1">
        <v>441499</v>
      </c>
      <c r="L533" s="1" t="s">
        <v>42</v>
      </c>
      <c r="M533" s="1" t="s">
        <v>162</v>
      </c>
      <c r="N533" s="1" t="s">
        <v>136</v>
      </c>
      <c r="O533" s="1" t="s">
        <v>119</v>
      </c>
      <c r="P533" s="1" t="s">
        <v>61</v>
      </c>
      <c r="Q533" s="1">
        <v>0</v>
      </c>
      <c r="R533" s="1">
        <v>-78600</v>
      </c>
      <c r="S533" s="2">
        <v>42018</v>
      </c>
      <c r="T533" s="1" t="s">
        <v>76</v>
      </c>
      <c r="U533" s="1" t="s">
        <v>77</v>
      </c>
      <c r="V533" s="1" t="s">
        <v>64</v>
      </c>
      <c r="W533" s="1" t="s">
        <v>137</v>
      </c>
      <c r="X533" s="1" t="s">
        <v>51</v>
      </c>
      <c r="Y533" s="1" t="s">
        <v>123</v>
      </c>
      <c r="Z533" s="1" t="s">
        <v>698</v>
      </c>
      <c r="AA533" s="1">
        <v>0</v>
      </c>
      <c r="AB533" s="1">
        <v>3</v>
      </c>
      <c r="AC533" s="1" t="s">
        <v>80</v>
      </c>
      <c r="AD533" s="1">
        <v>1</v>
      </c>
      <c r="AE533" s="1">
        <v>0</v>
      </c>
      <c r="AF533" s="1" t="s">
        <v>80</v>
      </c>
      <c r="AG533" s="1">
        <v>47800</v>
      </c>
      <c r="AH533" s="1">
        <v>4780</v>
      </c>
      <c r="AI533" s="1">
        <v>4780</v>
      </c>
      <c r="AJ533" s="1">
        <v>38240</v>
      </c>
      <c r="AK533" s="1" t="s">
        <v>198</v>
      </c>
      <c r="AL533" s="1" t="s">
        <v>376</v>
      </c>
      <c r="AM533" s="1">
        <v>2009</v>
      </c>
      <c r="AN533" s="1" t="s">
        <v>83</v>
      </c>
      <c r="AO533">
        <f t="shared" si="14"/>
        <v>0</v>
      </c>
    </row>
    <row r="534" spans="2:41" x14ac:dyDescent="0.25">
      <c r="B534" s="1">
        <v>253</v>
      </c>
      <c r="C534" s="1">
        <v>43</v>
      </c>
      <c r="D534" s="1">
        <v>582480</v>
      </c>
      <c r="E534" s="2">
        <v>33457</v>
      </c>
      <c r="F534" s="1" t="s">
        <v>84</v>
      </c>
      <c r="G534" s="1" t="s">
        <v>92</v>
      </c>
      <c r="H534" s="1">
        <v>500</v>
      </c>
      <c r="I534" s="1">
        <v>1187.01</v>
      </c>
      <c r="J534" s="1">
        <v>7000000</v>
      </c>
      <c r="K534" s="1">
        <v>613436</v>
      </c>
      <c r="L534" s="1" t="s">
        <v>71</v>
      </c>
      <c r="M534" s="1" t="s">
        <v>93</v>
      </c>
      <c r="N534" s="1" t="s">
        <v>98</v>
      </c>
      <c r="O534" s="1" t="s">
        <v>265</v>
      </c>
      <c r="P534" s="1" t="s">
        <v>86</v>
      </c>
      <c r="Q534" s="1">
        <v>46300</v>
      </c>
      <c r="R534" s="1">
        <v>-33000</v>
      </c>
      <c r="S534" s="2">
        <v>42037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78</v>
      </c>
      <c r="Y534" s="1" t="s">
        <v>157</v>
      </c>
      <c r="Z534" s="1" t="s">
        <v>699</v>
      </c>
      <c r="AA534" s="1">
        <v>9</v>
      </c>
      <c r="AB534" s="1">
        <v>1</v>
      </c>
      <c r="AC534" s="1" t="s">
        <v>80</v>
      </c>
      <c r="AD534" s="1">
        <v>0</v>
      </c>
      <c r="AE534" s="1">
        <v>1</v>
      </c>
      <c r="AF534" s="1" t="s">
        <v>63</v>
      </c>
      <c r="AG534" s="1">
        <v>3840</v>
      </c>
      <c r="AH534" s="1">
        <v>640</v>
      </c>
      <c r="AI534" s="1">
        <v>640</v>
      </c>
      <c r="AJ534" s="1">
        <v>2560</v>
      </c>
      <c r="AK534" s="1" t="s">
        <v>90</v>
      </c>
      <c r="AL534" s="1" t="s">
        <v>91</v>
      </c>
      <c r="AM534" s="1">
        <v>2014</v>
      </c>
      <c r="AN534" s="1" t="s">
        <v>83</v>
      </c>
      <c r="AO534">
        <f t="shared" si="14"/>
        <v>0</v>
      </c>
    </row>
    <row r="535" spans="2:41" x14ac:dyDescent="0.25">
      <c r="B535" s="1">
        <v>280</v>
      </c>
      <c r="C535" s="1">
        <v>43</v>
      </c>
      <c r="D535" s="1">
        <v>345539</v>
      </c>
      <c r="E535" s="2">
        <v>41114</v>
      </c>
      <c r="F535" s="1" t="s">
        <v>58</v>
      </c>
      <c r="G535" s="1" t="s">
        <v>70</v>
      </c>
      <c r="H535" s="1">
        <v>1000</v>
      </c>
      <c r="I535" s="1">
        <v>1559.34</v>
      </c>
      <c r="J535" s="1">
        <v>0</v>
      </c>
      <c r="K535" s="1">
        <v>448912</v>
      </c>
      <c r="L535" s="1" t="s">
        <v>42</v>
      </c>
      <c r="M535" s="1" t="s">
        <v>162</v>
      </c>
      <c r="N535" s="1" t="s">
        <v>146</v>
      </c>
      <c r="O535" s="1" t="s">
        <v>150</v>
      </c>
      <c r="P535" s="1" t="s">
        <v>75</v>
      </c>
      <c r="Q535" s="1">
        <v>0</v>
      </c>
      <c r="R535" s="1">
        <v>-51600</v>
      </c>
      <c r="S535" s="2">
        <v>42052</v>
      </c>
      <c r="T535" s="1" t="s">
        <v>47</v>
      </c>
      <c r="U535" s="1" t="s">
        <v>87</v>
      </c>
      <c r="V535" s="1" t="s">
        <v>108</v>
      </c>
      <c r="W535" s="1" t="s">
        <v>100</v>
      </c>
      <c r="X535" s="1" t="s">
        <v>78</v>
      </c>
      <c r="Y535" s="1" t="s">
        <v>66</v>
      </c>
      <c r="Z535" s="1" t="s">
        <v>700</v>
      </c>
      <c r="AA535" s="1">
        <v>1</v>
      </c>
      <c r="AB535" s="1">
        <v>1</v>
      </c>
      <c r="AC535" s="1" t="s">
        <v>80</v>
      </c>
      <c r="AD535" s="1">
        <v>0</v>
      </c>
      <c r="AE535" s="1">
        <v>2</v>
      </c>
      <c r="AF535" s="1" t="s">
        <v>63</v>
      </c>
      <c r="AG535" s="1">
        <v>77000</v>
      </c>
      <c r="AH535" s="1">
        <v>14000</v>
      </c>
      <c r="AI535" s="1">
        <v>7000</v>
      </c>
      <c r="AJ535" s="1">
        <v>56000</v>
      </c>
      <c r="AK535" s="1" t="s">
        <v>96</v>
      </c>
      <c r="AL535" s="1" t="s">
        <v>97</v>
      </c>
      <c r="AM535" s="1">
        <v>2004</v>
      </c>
      <c r="AN535" s="1" t="s">
        <v>83</v>
      </c>
      <c r="AO535">
        <f t="shared" si="14"/>
        <v>0</v>
      </c>
    </row>
    <row r="536" spans="2:41" x14ac:dyDescent="0.25">
      <c r="B536" s="1">
        <v>5</v>
      </c>
      <c r="C536" s="1">
        <v>26</v>
      </c>
      <c r="D536" s="1">
        <v>924318</v>
      </c>
      <c r="E536" s="2">
        <v>41847</v>
      </c>
      <c r="F536" s="1" t="s">
        <v>84</v>
      </c>
      <c r="G536" s="1" t="s">
        <v>41</v>
      </c>
      <c r="H536" s="1">
        <v>2000</v>
      </c>
      <c r="I536" s="1">
        <v>1137.02</v>
      </c>
      <c r="J536" s="1">
        <v>0</v>
      </c>
      <c r="K536" s="1">
        <v>468872</v>
      </c>
      <c r="L536" s="1" t="s">
        <v>71</v>
      </c>
      <c r="M536" s="1" t="s">
        <v>72</v>
      </c>
      <c r="N536" s="1" t="s">
        <v>190</v>
      </c>
      <c r="O536" s="1" t="s">
        <v>133</v>
      </c>
      <c r="P536" s="1" t="s">
        <v>143</v>
      </c>
      <c r="Q536" s="1">
        <v>31500</v>
      </c>
      <c r="R536" s="1">
        <v>0</v>
      </c>
      <c r="S536" s="2">
        <v>42029</v>
      </c>
      <c r="T536" s="1" t="s">
        <v>47</v>
      </c>
      <c r="U536" s="1" t="s">
        <v>77</v>
      </c>
      <c r="V536" s="1" t="s">
        <v>108</v>
      </c>
      <c r="W536" s="1" t="s">
        <v>137</v>
      </c>
      <c r="X536" s="1" t="s">
        <v>114</v>
      </c>
      <c r="Y536" s="1" t="s">
        <v>103</v>
      </c>
      <c r="Z536" s="1" t="s">
        <v>701</v>
      </c>
      <c r="AA536" s="1">
        <v>22</v>
      </c>
      <c r="AB536" s="1">
        <v>1</v>
      </c>
      <c r="AC536" s="1" t="s">
        <v>54</v>
      </c>
      <c r="AD536" s="1">
        <v>1</v>
      </c>
      <c r="AE536" s="1">
        <v>3</v>
      </c>
      <c r="AF536" s="1" t="s">
        <v>63</v>
      </c>
      <c r="AG536" s="1">
        <v>88110</v>
      </c>
      <c r="AH536" s="1">
        <v>16020</v>
      </c>
      <c r="AI536" s="1">
        <v>16020</v>
      </c>
      <c r="AJ536" s="1">
        <v>56070</v>
      </c>
      <c r="AK536" s="1" t="s">
        <v>110</v>
      </c>
      <c r="AL536" s="1" t="s">
        <v>111</v>
      </c>
      <c r="AM536" s="1">
        <v>2003</v>
      </c>
      <c r="AN536" s="1" t="s">
        <v>83</v>
      </c>
      <c r="AO536">
        <f t="shared" si="14"/>
        <v>0</v>
      </c>
    </row>
    <row r="537" spans="2:41" x14ac:dyDescent="0.25">
      <c r="B537" s="1">
        <v>220</v>
      </c>
      <c r="C537" s="1">
        <v>42</v>
      </c>
      <c r="D537" s="1">
        <v>726880</v>
      </c>
      <c r="E537" s="2">
        <v>34554</v>
      </c>
      <c r="F537" s="1" t="s">
        <v>58</v>
      </c>
      <c r="G537" s="1" t="s">
        <v>70</v>
      </c>
      <c r="H537" s="1">
        <v>1000</v>
      </c>
      <c r="I537" s="1">
        <v>1281.72</v>
      </c>
      <c r="J537" s="1">
        <v>0</v>
      </c>
      <c r="K537" s="1">
        <v>619811</v>
      </c>
      <c r="L537" s="1" t="s">
        <v>42</v>
      </c>
      <c r="M537" s="1" t="s">
        <v>142</v>
      </c>
      <c r="N537" s="1" t="s">
        <v>190</v>
      </c>
      <c r="O537" s="1" t="s">
        <v>150</v>
      </c>
      <c r="P537" s="1" t="s">
        <v>61</v>
      </c>
      <c r="Q537" s="1">
        <v>33500</v>
      </c>
      <c r="R537" s="1">
        <v>-49500</v>
      </c>
      <c r="S537" s="2">
        <v>42048</v>
      </c>
      <c r="T537" s="1" t="s">
        <v>76</v>
      </c>
      <c r="U537" s="1" t="s">
        <v>77</v>
      </c>
      <c r="V537" s="1" t="s">
        <v>64</v>
      </c>
      <c r="W537" s="1" t="s">
        <v>100</v>
      </c>
      <c r="X537" s="1" t="s">
        <v>51</v>
      </c>
      <c r="Y537" s="1" t="s">
        <v>128</v>
      </c>
      <c r="Z537" s="1" t="s">
        <v>702</v>
      </c>
      <c r="AA537" s="1">
        <v>20</v>
      </c>
      <c r="AB537" s="1">
        <v>4</v>
      </c>
      <c r="AC537" s="1" t="s">
        <v>80</v>
      </c>
      <c r="AD537" s="1">
        <v>0</v>
      </c>
      <c r="AE537" s="1">
        <v>2</v>
      </c>
      <c r="AF537" s="1" t="s">
        <v>54</v>
      </c>
      <c r="AG537" s="1">
        <v>47740</v>
      </c>
      <c r="AH537" s="1">
        <v>4340</v>
      </c>
      <c r="AI537" s="1">
        <v>4340</v>
      </c>
      <c r="AJ537" s="1">
        <v>39060</v>
      </c>
      <c r="AK537" s="1" t="s">
        <v>210</v>
      </c>
      <c r="AL537" s="1" t="s">
        <v>211</v>
      </c>
      <c r="AM537" s="1">
        <v>2005</v>
      </c>
      <c r="AN537" s="1" t="s">
        <v>83</v>
      </c>
      <c r="AO537">
        <f t="shared" si="14"/>
        <v>0</v>
      </c>
    </row>
    <row r="538" spans="2:41" x14ac:dyDescent="0.25">
      <c r="B538" s="1">
        <v>85</v>
      </c>
      <c r="C538" s="1">
        <v>30</v>
      </c>
      <c r="D538" s="1">
        <v>190588</v>
      </c>
      <c r="E538" s="2">
        <v>37234</v>
      </c>
      <c r="F538" s="1" t="s">
        <v>40</v>
      </c>
      <c r="G538" s="1" t="s">
        <v>70</v>
      </c>
      <c r="H538" s="1">
        <v>1000</v>
      </c>
      <c r="I538" s="1">
        <v>796.35</v>
      </c>
      <c r="J538" s="1">
        <v>0</v>
      </c>
      <c r="K538" s="1">
        <v>614166</v>
      </c>
      <c r="L538" s="1" t="s">
        <v>71</v>
      </c>
      <c r="M538" s="1" t="s">
        <v>43</v>
      </c>
      <c r="N538" s="1" t="s">
        <v>44</v>
      </c>
      <c r="O538" s="1" t="s">
        <v>182</v>
      </c>
      <c r="P538" s="1" t="s">
        <v>75</v>
      </c>
      <c r="Q538" s="1">
        <v>72400</v>
      </c>
      <c r="R538" s="1">
        <v>-77000</v>
      </c>
      <c r="S538" s="2">
        <v>42055</v>
      </c>
      <c r="T538" s="1" t="s">
        <v>76</v>
      </c>
      <c r="U538" s="1" t="s">
        <v>77</v>
      </c>
      <c r="V538" s="1" t="s">
        <v>108</v>
      </c>
      <c r="W538" s="1" t="s">
        <v>100</v>
      </c>
      <c r="X538" s="1" t="s">
        <v>51</v>
      </c>
      <c r="Y538" s="1" t="s">
        <v>128</v>
      </c>
      <c r="Z538" s="1" t="s">
        <v>703</v>
      </c>
      <c r="AA538" s="1">
        <v>9</v>
      </c>
      <c r="AB538" s="1">
        <v>3</v>
      </c>
      <c r="AC538" s="1" t="s">
        <v>54</v>
      </c>
      <c r="AD538" s="1">
        <v>2</v>
      </c>
      <c r="AE538" s="1">
        <v>1</v>
      </c>
      <c r="AF538" s="1" t="s">
        <v>54</v>
      </c>
      <c r="AG538" s="1">
        <v>58960</v>
      </c>
      <c r="AH538" s="1">
        <v>5360</v>
      </c>
      <c r="AI538" s="1">
        <v>10720</v>
      </c>
      <c r="AJ538" s="1">
        <v>42880</v>
      </c>
      <c r="AK538" s="1" t="s">
        <v>130</v>
      </c>
      <c r="AL538" s="1" t="s">
        <v>131</v>
      </c>
      <c r="AM538" s="1">
        <v>2004</v>
      </c>
      <c r="AN538" s="1" t="s">
        <v>83</v>
      </c>
      <c r="AO538">
        <f t="shared" si="14"/>
        <v>0</v>
      </c>
    </row>
    <row r="539" spans="2:41" x14ac:dyDescent="0.25">
      <c r="B539" s="1">
        <v>266</v>
      </c>
      <c r="C539" s="1">
        <v>46</v>
      </c>
      <c r="D539" s="1">
        <v>246705</v>
      </c>
      <c r="E539" s="2">
        <v>32946</v>
      </c>
      <c r="F539" s="1" t="s">
        <v>40</v>
      </c>
      <c r="G539" s="1" t="s">
        <v>41</v>
      </c>
      <c r="H539" s="1">
        <v>500</v>
      </c>
      <c r="I539" s="1">
        <v>1270.02</v>
      </c>
      <c r="J539" s="1">
        <v>0</v>
      </c>
      <c r="K539" s="1">
        <v>456600</v>
      </c>
      <c r="L539" s="1" t="s">
        <v>71</v>
      </c>
      <c r="M539" s="1" t="s">
        <v>93</v>
      </c>
      <c r="N539" s="1" t="s">
        <v>98</v>
      </c>
      <c r="O539" s="1" t="s">
        <v>133</v>
      </c>
      <c r="P539" s="1" t="s">
        <v>75</v>
      </c>
      <c r="Q539" s="1">
        <v>0</v>
      </c>
      <c r="R539" s="1">
        <v>-45800</v>
      </c>
      <c r="S539" s="2">
        <v>42012</v>
      </c>
      <c r="T539" s="1" t="s">
        <v>139</v>
      </c>
      <c r="U539" s="1" t="s">
        <v>63</v>
      </c>
      <c r="V539" s="1" t="s">
        <v>64</v>
      </c>
      <c r="W539" s="1" t="s">
        <v>50</v>
      </c>
      <c r="X539" s="1" t="s">
        <v>122</v>
      </c>
      <c r="Y539" s="1" t="s">
        <v>157</v>
      </c>
      <c r="Z539" s="1" t="s">
        <v>704</v>
      </c>
      <c r="AA539" s="1">
        <v>5</v>
      </c>
      <c r="AB539" s="1">
        <v>1</v>
      </c>
      <c r="AC539" s="1" t="s">
        <v>80</v>
      </c>
      <c r="AD539" s="1">
        <v>1</v>
      </c>
      <c r="AE539" s="1">
        <v>2</v>
      </c>
      <c r="AF539" s="1" t="s">
        <v>63</v>
      </c>
      <c r="AG539" s="1">
        <v>2160</v>
      </c>
      <c r="AH539" s="1">
        <v>480</v>
      </c>
      <c r="AI539" s="1">
        <v>240</v>
      </c>
      <c r="AJ539" s="1">
        <v>1440</v>
      </c>
      <c r="AK539" s="1" t="s">
        <v>116</v>
      </c>
      <c r="AL539" s="1" t="s">
        <v>184</v>
      </c>
      <c r="AM539" s="1">
        <v>2004</v>
      </c>
      <c r="AN539" s="1" t="s">
        <v>83</v>
      </c>
      <c r="AO539">
        <f t="shared" si="14"/>
        <v>0</v>
      </c>
    </row>
    <row r="540" spans="2:41" x14ac:dyDescent="0.25">
      <c r="B540" s="1">
        <v>41</v>
      </c>
      <c r="C540" s="1">
        <v>26</v>
      </c>
      <c r="D540" s="1">
        <v>619589</v>
      </c>
      <c r="E540" s="2">
        <v>38804</v>
      </c>
      <c r="F540" s="1" t="s">
        <v>84</v>
      </c>
      <c r="G540" s="1" t="s">
        <v>70</v>
      </c>
      <c r="H540" s="1">
        <v>1000</v>
      </c>
      <c r="I540" s="1">
        <v>1383.13</v>
      </c>
      <c r="J540" s="1">
        <v>0</v>
      </c>
      <c r="K540" s="1">
        <v>618405</v>
      </c>
      <c r="L540" s="1" t="s">
        <v>71</v>
      </c>
      <c r="M540" s="1" t="s">
        <v>162</v>
      </c>
      <c r="N540" s="1" t="s">
        <v>102</v>
      </c>
      <c r="O540" s="1" t="s">
        <v>265</v>
      </c>
      <c r="P540" s="1" t="s">
        <v>75</v>
      </c>
      <c r="Q540" s="1">
        <v>46700</v>
      </c>
      <c r="R540" s="1">
        <v>0</v>
      </c>
      <c r="S540" s="2">
        <v>42063</v>
      </c>
      <c r="T540" s="1" t="s">
        <v>62</v>
      </c>
      <c r="U540" s="1" t="s">
        <v>63</v>
      </c>
      <c r="V540" s="1" t="s">
        <v>213</v>
      </c>
      <c r="W540" s="1" t="s">
        <v>50</v>
      </c>
      <c r="X540" s="1" t="s">
        <v>51</v>
      </c>
      <c r="Y540" s="1" t="s">
        <v>66</v>
      </c>
      <c r="Z540" s="1" t="s">
        <v>705</v>
      </c>
      <c r="AA540" s="1">
        <v>12</v>
      </c>
      <c r="AB540" s="1">
        <v>1</v>
      </c>
      <c r="AC540" s="1" t="s">
        <v>54</v>
      </c>
      <c r="AD540" s="1">
        <v>1</v>
      </c>
      <c r="AE540" s="1">
        <v>1</v>
      </c>
      <c r="AF540" s="1" t="s">
        <v>63</v>
      </c>
      <c r="AG540" s="1">
        <v>6890</v>
      </c>
      <c r="AH540" s="1">
        <v>530</v>
      </c>
      <c r="AI540" s="1">
        <v>1060</v>
      </c>
      <c r="AJ540" s="1">
        <v>5300</v>
      </c>
      <c r="AK540" s="1" t="s">
        <v>198</v>
      </c>
      <c r="AL540" s="1" t="s">
        <v>376</v>
      </c>
      <c r="AM540" s="1">
        <v>1997</v>
      </c>
      <c r="AN540" s="1" t="s">
        <v>83</v>
      </c>
      <c r="AO540">
        <f t="shared" si="14"/>
        <v>0</v>
      </c>
    </row>
    <row r="541" spans="2:41" x14ac:dyDescent="0.25">
      <c r="B541" s="1">
        <v>316</v>
      </c>
      <c r="C541" s="1">
        <v>45</v>
      </c>
      <c r="D541" s="1">
        <v>164988</v>
      </c>
      <c r="E541" s="2">
        <v>41631</v>
      </c>
      <c r="F541" s="1" t="s">
        <v>84</v>
      </c>
      <c r="G541" s="1" t="s">
        <v>70</v>
      </c>
      <c r="H541" s="1">
        <v>2000</v>
      </c>
      <c r="I541" s="1">
        <v>1290.74</v>
      </c>
      <c r="J541" s="1">
        <v>5000000</v>
      </c>
      <c r="K541" s="1">
        <v>430832</v>
      </c>
      <c r="L541" s="1" t="s">
        <v>71</v>
      </c>
      <c r="M541" s="1" t="s">
        <v>132</v>
      </c>
      <c r="N541" s="1" t="s">
        <v>102</v>
      </c>
      <c r="O541" s="1" t="s">
        <v>171</v>
      </c>
      <c r="P541" s="1" t="s">
        <v>46</v>
      </c>
      <c r="Q541" s="1">
        <v>58300</v>
      </c>
      <c r="R541" s="1">
        <v>0</v>
      </c>
      <c r="S541" s="2">
        <v>42047</v>
      </c>
      <c r="T541" s="1" t="s">
        <v>76</v>
      </c>
      <c r="U541" s="1" t="s">
        <v>48</v>
      </c>
      <c r="V541" s="1" t="s">
        <v>49</v>
      </c>
      <c r="W541" s="1" t="s">
        <v>137</v>
      </c>
      <c r="X541" s="1" t="s">
        <v>65</v>
      </c>
      <c r="Y541" s="1" t="s">
        <v>103</v>
      </c>
      <c r="Z541" s="1" t="s">
        <v>706</v>
      </c>
      <c r="AA541" s="1">
        <v>6</v>
      </c>
      <c r="AB541" s="1">
        <v>3</v>
      </c>
      <c r="AC541" s="1" t="s">
        <v>80</v>
      </c>
      <c r="AD541" s="1">
        <v>2</v>
      </c>
      <c r="AE541" s="1">
        <v>0</v>
      </c>
      <c r="AF541" s="1" t="s">
        <v>54</v>
      </c>
      <c r="AG541" s="1">
        <v>78870</v>
      </c>
      <c r="AH541" s="1">
        <v>7170</v>
      </c>
      <c r="AI541" s="1">
        <v>14340</v>
      </c>
      <c r="AJ541" s="1">
        <v>57360</v>
      </c>
      <c r="AK541" s="1" t="s">
        <v>154</v>
      </c>
      <c r="AL541" s="1" t="s">
        <v>155</v>
      </c>
      <c r="AM541" s="1">
        <v>2013</v>
      </c>
      <c r="AN541" s="1" t="s">
        <v>83</v>
      </c>
      <c r="AO541">
        <f t="shared" si="14"/>
        <v>0</v>
      </c>
    </row>
    <row r="542" spans="2:41" x14ac:dyDescent="0.25">
      <c r="B542" s="1">
        <v>285</v>
      </c>
      <c r="C542" s="1">
        <v>47</v>
      </c>
      <c r="D542" s="1">
        <v>729534</v>
      </c>
      <c r="E542" s="2">
        <v>33511</v>
      </c>
      <c r="F542" s="1" t="s">
        <v>58</v>
      </c>
      <c r="G542" s="1" t="s">
        <v>70</v>
      </c>
      <c r="H542" s="1">
        <v>1000</v>
      </c>
      <c r="I542" s="1">
        <v>1216.68</v>
      </c>
      <c r="J542" s="1">
        <v>0</v>
      </c>
      <c r="K542" s="1">
        <v>610989</v>
      </c>
      <c r="L542" s="1" t="s">
        <v>71</v>
      </c>
      <c r="M542" s="1" t="s">
        <v>125</v>
      </c>
      <c r="N542" s="1" t="s">
        <v>73</v>
      </c>
      <c r="O542" s="1" t="s">
        <v>180</v>
      </c>
      <c r="P542" s="1" t="s">
        <v>61</v>
      </c>
      <c r="Q542" s="1">
        <v>55100</v>
      </c>
      <c r="R542" s="1">
        <v>0</v>
      </c>
      <c r="S542" s="2">
        <v>42010</v>
      </c>
      <c r="T542" s="1" t="s">
        <v>62</v>
      </c>
      <c r="U542" s="1" t="s">
        <v>63</v>
      </c>
      <c r="V542" s="1" t="s">
        <v>213</v>
      </c>
      <c r="W542" s="1" t="s">
        <v>50</v>
      </c>
      <c r="X542" s="1" t="s">
        <v>51</v>
      </c>
      <c r="Y542" s="1" t="s">
        <v>52</v>
      </c>
      <c r="Z542" s="1" t="s">
        <v>707</v>
      </c>
      <c r="AA542" s="1">
        <v>8</v>
      </c>
      <c r="AB542" s="1">
        <v>1</v>
      </c>
      <c r="AC542" s="1" t="s">
        <v>80</v>
      </c>
      <c r="AD542" s="1">
        <v>1</v>
      </c>
      <c r="AE542" s="1">
        <v>1</v>
      </c>
      <c r="AF542" s="1" t="s">
        <v>80</v>
      </c>
      <c r="AG542" s="1">
        <v>2700</v>
      </c>
      <c r="AH542" s="1">
        <v>300</v>
      </c>
      <c r="AI542" s="1">
        <v>300</v>
      </c>
      <c r="AJ542" s="1">
        <v>2100</v>
      </c>
      <c r="AK542" s="1" t="s">
        <v>130</v>
      </c>
      <c r="AL542" s="1" t="s">
        <v>131</v>
      </c>
      <c r="AM542" s="1">
        <v>2013</v>
      </c>
      <c r="AN542" s="1" t="s">
        <v>83</v>
      </c>
      <c r="AO542">
        <f t="shared" si="14"/>
        <v>0</v>
      </c>
    </row>
    <row r="543" spans="2:41" x14ac:dyDescent="0.25">
      <c r="B543" s="1">
        <v>379</v>
      </c>
      <c r="C543" s="1">
        <v>54</v>
      </c>
      <c r="D543" s="1">
        <v>505014</v>
      </c>
      <c r="E543" s="2">
        <v>37252</v>
      </c>
      <c r="F543" s="1" t="s">
        <v>84</v>
      </c>
      <c r="G543" s="1" t="s">
        <v>70</v>
      </c>
      <c r="H543" s="1">
        <v>500</v>
      </c>
      <c r="I543" s="1">
        <v>1251.1600000000001</v>
      </c>
      <c r="J543" s="1">
        <v>0</v>
      </c>
      <c r="K543" s="1">
        <v>447750</v>
      </c>
      <c r="L543" s="1" t="s">
        <v>71</v>
      </c>
      <c r="M543" s="1" t="s">
        <v>93</v>
      </c>
      <c r="N543" s="1" t="s">
        <v>59</v>
      </c>
      <c r="O543" s="1" t="s">
        <v>171</v>
      </c>
      <c r="P543" s="1" t="s">
        <v>143</v>
      </c>
      <c r="Q543" s="1">
        <v>41400</v>
      </c>
      <c r="R543" s="1">
        <v>0</v>
      </c>
      <c r="S543" s="2">
        <v>42050</v>
      </c>
      <c r="T543" s="1" t="s">
        <v>47</v>
      </c>
      <c r="U543" s="1" t="s">
        <v>87</v>
      </c>
      <c r="V543" s="1" t="s">
        <v>108</v>
      </c>
      <c r="W543" s="1" t="s">
        <v>137</v>
      </c>
      <c r="X543" s="1" t="s">
        <v>114</v>
      </c>
      <c r="Y543" s="1" t="s">
        <v>66</v>
      </c>
      <c r="Z543" s="1" t="s">
        <v>708</v>
      </c>
      <c r="AA543" s="1">
        <v>14</v>
      </c>
      <c r="AB543" s="1">
        <v>1</v>
      </c>
      <c r="AC543" s="1" t="s">
        <v>63</v>
      </c>
      <c r="AD543" s="1">
        <v>0</v>
      </c>
      <c r="AE543" s="1">
        <v>1</v>
      </c>
      <c r="AF543" s="1" t="s">
        <v>80</v>
      </c>
      <c r="AG543" s="1">
        <v>75960</v>
      </c>
      <c r="AH543" s="1">
        <v>6330</v>
      </c>
      <c r="AI543" s="1">
        <v>6330</v>
      </c>
      <c r="AJ543" s="1">
        <v>63300</v>
      </c>
      <c r="AK543" s="1" t="s">
        <v>198</v>
      </c>
      <c r="AL543" s="1" t="s">
        <v>376</v>
      </c>
      <c r="AM543" s="1">
        <v>2010</v>
      </c>
      <c r="AN543" s="1" t="s">
        <v>83</v>
      </c>
      <c r="AO543">
        <f t="shared" si="14"/>
        <v>0</v>
      </c>
    </row>
    <row r="544" spans="2:41" x14ac:dyDescent="0.25">
      <c r="B544" s="1">
        <v>15</v>
      </c>
      <c r="C544" s="1">
        <v>34</v>
      </c>
      <c r="D544" s="1">
        <v>920826</v>
      </c>
      <c r="E544" s="2">
        <v>38449</v>
      </c>
      <c r="F544" s="1" t="s">
        <v>58</v>
      </c>
      <c r="G544" s="1" t="s">
        <v>41</v>
      </c>
      <c r="H544" s="1">
        <v>2000</v>
      </c>
      <c r="I544" s="1">
        <v>1586.41</v>
      </c>
      <c r="J544" s="1">
        <v>0</v>
      </c>
      <c r="K544" s="1">
        <v>608708</v>
      </c>
      <c r="L544" s="1" t="s">
        <v>71</v>
      </c>
      <c r="M544" s="1" t="s">
        <v>132</v>
      </c>
      <c r="N544" s="1" t="s">
        <v>73</v>
      </c>
      <c r="O544" s="1" t="s">
        <v>182</v>
      </c>
      <c r="P544" s="1" t="s">
        <v>61</v>
      </c>
      <c r="Q544" s="1">
        <v>33500</v>
      </c>
      <c r="R544" s="1">
        <v>-58900</v>
      </c>
      <c r="S544" s="2">
        <v>42024</v>
      </c>
      <c r="T544" s="1" t="s">
        <v>47</v>
      </c>
      <c r="U544" s="1" t="s">
        <v>87</v>
      </c>
      <c r="V544" s="1" t="s">
        <v>49</v>
      </c>
      <c r="W544" s="1" t="s">
        <v>50</v>
      </c>
      <c r="X544" s="1" t="s">
        <v>114</v>
      </c>
      <c r="Y544" s="1" t="s">
        <v>157</v>
      </c>
      <c r="Z544" s="1" t="s">
        <v>709</v>
      </c>
      <c r="AA544" s="1">
        <v>10</v>
      </c>
      <c r="AB544" s="1">
        <v>1</v>
      </c>
      <c r="AC544" s="1" t="s">
        <v>54</v>
      </c>
      <c r="AD544" s="1">
        <v>1</v>
      </c>
      <c r="AE544" s="1">
        <v>3</v>
      </c>
      <c r="AF544" s="1" t="s">
        <v>63</v>
      </c>
      <c r="AG544" s="1">
        <v>75570</v>
      </c>
      <c r="AH544" s="1">
        <v>6870</v>
      </c>
      <c r="AI544" s="1">
        <v>13740</v>
      </c>
      <c r="AJ544" s="1">
        <v>54960</v>
      </c>
      <c r="AK544" s="1" t="s">
        <v>188</v>
      </c>
      <c r="AL544" s="1" t="s">
        <v>204</v>
      </c>
      <c r="AM544" s="1">
        <v>2010</v>
      </c>
      <c r="AN544" s="1" t="s">
        <v>57</v>
      </c>
      <c r="AO544">
        <f t="shared" si="14"/>
        <v>0</v>
      </c>
    </row>
    <row r="545" spans="2:41" x14ac:dyDescent="0.25">
      <c r="B545" s="1">
        <v>354</v>
      </c>
      <c r="C545" s="1">
        <v>48</v>
      </c>
      <c r="D545" s="1">
        <v>534982</v>
      </c>
      <c r="E545" s="2">
        <v>37719</v>
      </c>
      <c r="F545" s="1" t="s">
        <v>84</v>
      </c>
      <c r="G545" s="1" t="s">
        <v>92</v>
      </c>
      <c r="H545" s="1">
        <v>2000</v>
      </c>
      <c r="I545" s="1">
        <v>1526.11</v>
      </c>
      <c r="J545" s="1">
        <v>5000000</v>
      </c>
      <c r="K545" s="1">
        <v>469650</v>
      </c>
      <c r="L545" s="1" t="s">
        <v>71</v>
      </c>
      <c r="M545" s="1" t="s">
        <v>125</v>
      </c>
      <c r="N545" s="1" t="s">
        <v>73</v>
      </c>
      <c r="O545" s="1" t="s">
        <v>265</v>
      </c>
      <c r="P545" s="1" t="s">
        <v>86</v>
      </c>
      <c r="Q545" s="1">
        <v>0</v>
      </c>
      <c r="R545" s="1">
        <v>0</v>
      </c>
      <c r="S545" s="2">
        <v>42007</v>
      </c>
      <c r="T545" s="1" t="s">
        <v>47</v>
      </c>
      <c r="U545" s="1" t="s">
        <v>87</v>
      </c>
      <c r="V545" s="1" t="s">
        <v>64</v>
      </c>
      <c r="W545" s="1" t="s">
        <v>50</v>
      </c>
      <c r="X545" s="1" t="s">
        <v>51</v>
      </c>
      <c r="Y545" s="1" t="s">
        <v>52</v>
      </c>
      <c r="Z545" s="1" t="s">
        <v>710</v>
      </c>
      <c r="AA545" s="1">
        <v>12</v>
      </c>
      <c r="AB545" s="1">
        <v>1</v>
      </c>
      <c r="AC545" s="1" t="s">
        <v>63</v>
      </c>
      <c r="AD545" s="1">
        <v>2</v>
      </c>
      <c r="AE545" s="1">
        <v>3</v>
      </c>
      <c r="AF545" s="1" t="s">
        <v>54</v>
      </c>
      <c r="AG545" s="1">
        <v>90240</v>
      </c>
      <c r="AH545" s="1">
        <v>15040</v>
      </c>
      <c r="AI545" s="1">
        <v>15040</v>
      </c>
      <c r="AJ545" s="1">
        <v>60160</v>
      </c>
      <c r="AK545" s="1" t="s">
        <v>90</v>
      </c>
      <c r="AL545" s="1" t="s">
        <v>246</v>
      </c>
      <c r="AM545" s="1">
        <v>1995</v>
      </c>
      <c r="AN545" s="1" t="s">
        <v>83</v>
      </c>
      <c r="AO545">
        <f t="shared" si="14"/>
        <v>0</v>
      </c>
    </row>
    <row r="546" spans="2:41" x14ac:dyDescent="0.25">
      <c r="B546" s="1">
        <v>342</v>
      </c>
      <c r="C546" s="1">
        <v>53</v>
      </c>
      <c r="D546" s="1">
        <v>110408</v>
      </c>
      <c r="E546" s="2">
        <v>38670</v>
      </c>
      <c r="F546" s="1" t="s">
        <v>58</v>
      </c>
      <c r="G546" s="1" t="s">
        <v>70</v>
      </c>
      <c r="H546" s="1">
        <v>1000</v>
      </c>
      <c r="I546" s="1">
        <v>1028.44</v>
      </c>
      <c r="J546" s="1">
        <v>0</v>
      </c>
      <c r="K546" s="1">
        <v>602304</v>
      </c>
      <c r="L546" s="1" t="s">
        <v>71</v>
      </c>
      <c r="M546" s="1" t="s">
        <v>142</v>
      </c>
      <c r="N546" s="1" t="s">
        <v>102</v>
      </c>
      <c r="O546" s="1" t="s">
        <v>127</v>
      </c>
      <c r="P546" s="1" t="s">
        <v>143</v>
      </c>
      <c r="Q546" s="1">
        <v>0</v>
      </c>
      <c r="R546" s="1">
        <v>0</v>
      </c>
      <c r="S546" s="2">
        <v>42030</v>
      </c>
      <c r="T546" s="1" t="s">
        <v>47</v>
      </c>
      <c r="U546" s="1" t="s">
        <v>87</v>
      </c>
      <c r="V546" s="1" t="s">
        <v>49</v>
      </c>
      <c r="W546" s="1" t="s">
        <v>137</v>
      </c>
      <c r="X546" s="1" t="s">
        <v>51</v>
      </c>
      <c r="Y546" s="1" t="s">
        <v>103</v>
      </c>
      <c r="Z546" s="1" t="s">
        <v>711</v>
      </c>
      <c r="AA546" s="1">
        <v>12</v>
      </c>
      <c r="AB546" s="1">
        <v>1</v>
      </c>
      <c r="AC546" s="1" t="s">
        <v>63</v>
      </c>
      <c r="AD546" s="1">
        <v>0</v>
      </c>
      <c r="AE546" s="1">
        <v>0</v>
      </c>
      <c r="AF546" s="1" t="s">
        <v>80</v>
      </c>
      <c r="AG546" s="1">
        <v>80960</v>
      </c>
      <c r="AH546" s="1">
        <v>14720</v>
      </c>
      <c r="AI546" s="1">
        <v>7360</v>
      </c>
      <c r="AJ546" s="1">
        <v>58880</v>
      </c>
      <c r="AK546" s="1" t="s">
        <v>96</v>
      </c>
      <c r="AL546" s="1" t="s">
        <v>149</v>
      </c>
      <c r="AM546" s="1">
        <v>2000</v>
      </c>
      <c r="AN546" s="1" t="s">
        <v>83</v>
      </c>
      <c r="AO546">
        <f t="shared" si="14"/>
        <v>0</v>
      </c>
    </row>
    <row r="547" spans="2:41" x14ac:dyDescent="0.25">
      <c r="B547" s="1">
        <v>169</v>
      </c>
      <c r="C547" s="1">
        <v>38</v>
      </c>
      <c r="D547" s="1">
        <v>283052</v>
      </c>
      <c r="E547" s="2">
        <v>38359</v>
      </c>
      <c r="F547" s="1" t="s">
        <v>84</v>
      </c>
      <c r="G547" s="1" t="s">
        <v>70</v>
      </c>
      <c r="H547" s="1">
        <v>1000</v>
      </c>
      <c r="I547" s="1">
        <v>1555.94</v>
      </c>
      <c r="J547" s="1">
        <v>0</v>
      </c>
      <c r="K547" s="1">
        <v>459878</v>
      </c>
      <c r="L547" s="1" t="s">
        <v>42</v>
      </c>
      <c r="M547" s="1" t="s">
        <v>72</v>
      </c>
      <c r="N547" s="1" t="s">
        <v>44</v>
      </c>
      <c r="O547" s="1" t="s">
        <v>133</v>
      </c>
      <c r="P547" s="1" t="s">
        <v>75</v>
      </c>
      <c r="Q547" s="1">
        <v>23300</v>
      </c>
      <c r="R547" s="1">
        <v>0</v>
      </c>
      <c r="S547" s="2">
        <v>42029</v>
      </c>
      <c r="T547" s="1" t="s">
        <v>76</v>
      </c>
      <c r="U547" s="1" t="s">
        <v>87</v>
      </c>
      <c r="V547" s="1" t="s">
        <v>108</v>
      </c>
      <c r="W547" s="1" t="s">
        <v>121</v>
      </c>
      <c r="X547" s="1" t="s">
        <v>65</v>
      </c>
      <c r="Y547" s="1" t="s">
        <v>66</v>
      </c>
      <c r="Z547" s="1" t="s">
        <v>712</v>
      </c>
      <c r="AA547" s="1">
        <v>12</v>
      </c>
      <c r="AB547" s="1">
        <v>3</v>
      </c>
      <c r="AC547" s="1" t="s">
        <v>80</v>
      </c>
      <c r="AD547" s="1">
        <v>1</v>
      </c>
      <c r="AE547" s="1">
        <v>3</v>
      </c>
      <c r="AF547" s="1" t="s">
        <v>54</v>
      </c>
      <c r="AG547" s="1">
        <v>79080</v>
      </c>
      <c r="AH547" s="1">
        <v>6590</v>
      </c>
      <c r="AI547" s="1">
        <v>13180</v>
      </c>
      <c r="AJ547" s="1">
        <v>59310</v>
      </c>
      <c r="AK547" s="1" t="s">
        <v>68</v>
      </c>
      <c r="AL547" s="1" t="s">
        <v>194</v>
      </c>
      <c r="AM547" s="1">
        <v>2012</v>
      </c>
      <c r="AN547" s="1" t="s">
        <v>83</v>
      </c>
      <c r="AO547">
        <f t="shared" si="14"/>
        <v>0</v>
      </c>
    </row>
    <row r="548" spans="2:41" x14ac:dyDescent="0.25">
      <c r="B548" s="1">
        <v>339</v>
      </c>
      <c r="C548" s="1">
        <v>49</v>
      </c>
      <c r="D548" s="1">
        <v>840806</v>
      </c>
      <c r="E548" s="2">
        <v>34379</v>
      </c>
      <c r="F548" s="1" t="s">
        <v>58</v>
      </c>
      <c r="G548" s="1" t="s">
        <v>92</v>
      </c>
      <c r="H548" s="1">
        <v>2000</v>
      </c>
      <c r="I548" s="1">
        <v>1570.77</v>
      </c>
      <c r="J548" s="1">
        <v>0</v>
      </c>
      <c r="K548" s="1">
        <v>441142</v>
      </c>
      <c r="L548" s="1" t="s">
        <v>42</v>
      </c>
      <c r="M548" s="1" t="s">
        <v>162</v>
      </c>
      <c r="N548" s="1" t="s">
        <v>186</v>
      </c>
      <c r="O548" s="1" t="s">
        <v>166</v>
      </c>
      <c r="P548" s="1" t="s">
        <v>143</v>
      </c>
      <c r="Q548" s="1">
        <v>98800</v>
      </c>
      <c r="R548" s="1">
        <v>-65300</v>
      </c>
      <c r="S548" s="2">
        <v>42022</v>
      </c>
      <c r="T548" s="1" t="s">
        <v>62</v>
      </c>
      <c r="U548" s="1" t="s">
        <v>63</v>
      </c>
      <c r="V548" s="1" t="s">
        <v>64</v>
      </c>
      <c r="W548" s="1" t="s">
        <v>94</v>
      </c>
      <c r="X548" s="1" t="s">
        <v>51</v>
      </c>
      <c r="Y548" s="1" t="s">
        <v>52</v>
      </c>
      <c r="Z548" s="1" t="s">
        <v>713</v>
      </c>
      <c r="AA548" s="1">
        <v>13</v>
      </c>
      <c r="AB548" s="1">
        <v>1</v>
      </c>
      <c r="AC548" s="1" t="s">
        <v>80</v>
      </c>
      <c r="AD548" s="1">
        <v>0</v>
      </c>
      <c r="AE548" s="1">
        <v>3</v>
      </c>
      <c r="AF548" s="1" t="s">
        <v>80</v>
      </c>
      <c r="AG548" s="1">
        <v>6820</v>
      </c>
      <c r="AH548" s="1">
        <v>1240</v>
      </c>
      <c r="AI548" s="1">
        <v>620</v>
      </c>
      <c r="AJ548" s="1">
        <v>4960</v>
      </c>
      <c r="AK548" s="1" t="s">
        <v>68</v>
      </c>
      <c r="AL548" s="1" t="s">
        <v>272</v>
      </c>
      <c r="AM548" s="1">
        <v>2009</v>
      </c>
      <c r="AN548" s="1" t="s">
        <v>83</v>
      </c>
      <c r="AO548">
        <f t="shared" si="14"/>
        <v>0</v>
      </c>
    </row>
    <row r="549" spans="2:41" x14ac:dyDescent="0.25">
      <c r="B549" s="1">
        <v>259</v>
      </c>
      <c r="C549" s="1">
        <v>42</v>
      </c>
      <c r="D549" s="1">
        <v>382394</v>
      </c>
      <c r="E549" s="2">
        <v>35087</v>
      </c>
      <c r="F549" s="1" t="s">
        <v>40</v>
      </c>
      <c r="G549" s="1" t="s">
        <v>70</v>
      </c>
      <c r="H549" s="1">
        <v>2000</v>
      </c>
      <c r="I549" s="1">
        <v>1170.53</v>
      </c>
      <c r="J549" s="1">
        <v>0</v>
      </c>
      <c r="K549" s="1">
        <v>465667</v>
      </c>
      <c r="L549" s="1" t="s">
        <v>71</v>
      </c>
      <c r="M549" s="1" t="s">
        <v>72</v>
      </c>
      <c r="N549" s="1" t="s">
        <v>85</v>
      </c>
      <c r="O549" s="1" t="s">
        <v>45</v>
      </c>
      <c r="P549" s="1" t="s">
        <v>120</v>
      </c>
      <c r="Q549" s="1">
        <v>65000</v>
      </c>
      <c r="R549" s="1">
        <v>-49200</v>
      </c>
      <c r="S549" s="2">
        <v>42016</v>
      </c>
      <c r="T549" s="1" t="s">
        <v>76</v>
      </c>
      <c r="U549" s="1" t="s">
        <v>77</v>
      </c>
      <c r="V549" s="1" t="s">
        <v>108</v>
      </c>
      <c r="W549" s="1" t="s">
        <v>100</v>
      </c>
      <c r="X549" s="1" t="s">
        <v>114</v>
      </c>
      <c r="Y549" s="1" t="s">
        <v>128</v>
      </c>
      <c r="Z549" s="1" t="s">
        <v>714</v>
      </c>
      <c r="AA549" s="1">
        <v>17</v>
      </c>
      <c r="AB549" s="1">
        <v>3</v>
      </c>
      <c r="AC549" s="1" t="s">
        <v>80</v>
      </c>
      <c r="AD549" s="1">
        <v>1</v>
      </c>
      <c r="AE549" s="1">
        <v>2</v>
      </c>
      <c r="AF549" s="1" t="s">
        <v>54</v>
      </c>
      <c r="AG549" s="1">
        <v>62590</v>
      </c>
      <c r="AH549" s="1">
        <v>5690</v>
      </c>
      <c r="AI549" s="1">
        <v>11380</v>
      </c>
      <c r="AJ549" s="1">
        <v>45520</v>
      </c>
      <c r="AK549" s="1" t="s">
        <v>105</v>
      </c>
      <c r="AL549" s="1" t="s">
        <v>106</v>
      </c>
      <c r="AM549" s="1">
        <v>2006</v>
      </c>
      <c r="AN549" s="1" t="s">
        <v>83</v>
      </c>
      <c r="AO549">
        <f t="shared" si="14"/>
        <v>0</v>
      </c>
    </row>
    <row r="550" spans="2:41" x14ac:dyDescent="0.25">
      <c r="B550" s="1">
        <v>65</v>
      </c>
      <c r="C550" s="1">
        <v>23</v>
      </c>
      <c r="D550" s="1">
        <v>876699</v>
      </c>
      <c r="E550" s="2">
        <v>36506</v>
      </c>
      <c r="F550" s="1" t="s">
        <v>40</v>
      </c>
      <c r="G550" s="1" t="s">
        <v>41</v>
      </c>
      <c r="H550" s="1">
        <v>1000</v>
      </c>
      <c r="I550" s="1">
        <v>1099.95</v>
      </c>
      <c r="J550" s="1">
        <v>0</v>
      </c>
      <c r="K550" s="1">
        <v>473109</v>
      </c>
      <c r="L550" s="1" t="s">
        <v>71</v>
      </c>
      <c r="M550" s="1" t="s">
        <v>142</v>
      </c>
      <c r="N550" s="1" t="s">
        <v>73</v>
      </c>
      <c r="O550" s="1" t="s">
        <v>127</v>
      </c>
      <c r="P550" s="1" t="s">
        <v>120</v>
      </c>
      <c r="Q550" s="1">
        <v>0</v>
      </c>
      <c r="R550" s="1">
        <v>-71900</v>
      </c>
      <c r="S550" s="2">
        <v>42019</v>
      </c>
      <c r="T550" s="1" t="s">
        <v>47</v>
      </c>
      <c r="U550" s="1" t="s">
        <v>48</v>
      </c>
      <c r="V550" s="1" t="s">
        <v>49</v>
      </c>
      <c r="W550" s="1" t="s">
        <v>121</v>
      </c>
      <c r="X550" s="1" t="s">
        <v>78</v>
      </c>
      <c r="Y550" s="1" t="s">
        <v>88</v>
      </c>
      <c r="Z550" s="1" t="s">
        <v>715</v>
      </c>
      <c r="AA550" s="1">
        <v>14</v>
      </c>
      <c r="AB550" s="1">
        <v>1</v>
      </c>
      <c r="AC550" s="1" t="s">
        <v>80</v>
      </c>
      <c r="AD550" s="1">
        <v>1</v>
      </c>
      <c r="AE550" s="1">
        <v>0</v>
      </c>
      <c r="AF550" s="1" t="s">
        <v>54</v>
      </c>
      <c r="AG550" s="1">
        <v>52400</v>
      </c>
      <c r="AH550" s="1">
        <v>6550</v>
      </c>
      <c r="AI550" s="1">
        <v>6550</v>
      </c>
      <c r="AJ550" s="1">
        <v>39300</v>
      </c>
      <c r="AK550" s="1" t="s">
        <v>96</v>
      </c>
      <c r="AL550" s="1" t="s">
        <v>149</v>
      </c>
      <c r="AM550" s="1">
        <v>2005</v>
      </c>
      <c r="AN550" s="1" t="s">
        <v>57</v>
      </c>
      <c r="AO550">
        <f t="shared" si="14"/>
        <v>0</v>
      </c>
    </row>
    <row r="551" spans="2:41" x14ac:dyDescent="0.25">
      <c r="B551" s="1">
        <v>254</v>
      </c>
      <c r="C551" s="1">
        <v>46</v>
      </c>
      <c r="D551" s="1">
        <v>871432</v>
      </c>
      <c r="E551" s="2">
        <v>38183</v>
      </c>
      <c r="F551" s="1" t="s">
        <v>84</v>
      </c>
      <c r="G551" s="1" t="s">
        <v>41</v>
      </c>
      <c r="H551" s="1">
        <v>2000</v>
      </c>
      <c r="I551" s="1">
        <v>1472.43</v>
      </c>
      <c r="J551" s="1">
        <v>0</v>
      </c>
      <c r="K551" s="1">
        <v>619794</v>
      </c>
      <c r="L551" s="1" t="s">
        <v>42</v>
      </c>
      <c r="M551" s="1" t="s">
        <v>43</v>
      </c>
      <c r="N551" s="1" t="s">
        <v>98</v>
      </c>
      <c r="O551" s="1" t="s">
        <v>180</v>
      </c>
      <c r="P551" s="1" t="s">
        <v>46</v>
      </c>
      <c r="Q551" s="1">
        <v>0</v>
      </c>
      <c r="R551" s="1">
        <v>-90600</v>
      </c>
      <c r="S551" s="2">
        <v>42014</v>
      </c>
      <c r="T551" s="1" t="s">
        <v>76</v>
      </c>
      <c r="U551" s="1" t="s">
        <v>87</v>
      </c>
      <c r="V551" s="1" t="s">
        <v>49</v>
      </c>
      <c r="W551" s="1" t="s">
        <v>137</v>
      </c>
      <c r="X551" s="1" t="s">
        <v>114</v>
      </c>
      <c r="Y551" s="1" t="s">
        <v>88</v>
      </c>
      <c r="Z551" s="1" t="s">
        <v>716</v>
      </c>
      <c r="AA551" s="1">
        <v>3</v>
      </c>
      <c r="AB551" s="1">
        <v>3</v>
      </c>
      <c r="AC551" s="1" t="s">
        <v>63</v>
      </c>
      <c r="AD551" s="1">
        <v>1</v>
      </c>
      <c r="AE551" s="1">
        <v>3</v>
      </c>
      <c r="AF551" s="1" t="s">
        <v>54</v>
      </c>
      <c r="AG551" s="1">
        <v>63580</v>
      </c>
      <c r="AH551" s="1">
        <v>5780</v>
      </c>
      <c r="AI551" s="1">
        <v>11560</v>
      </c>
      <c r="AJ551" s="1">
        <v>46240</v>
      </c>
      <c r="AK551" s="1" t="s">
        <v>215</v>
      </c>
      <c r="AL551" s="1" t="s">
        <v>259</v>
      </c>
      <c r="AM551" s="1">
        <v>2004</v>
      </c>
      <c r="AN551" s="1" t="s">
        <v>83</v>
      </c>
      <c r="AO551">
        <f t="shared" si="14"/>
        <v>0</v>
      </c>
    </row>
    <row r="552" spans="2:41" x14ac:dyDescent="0.25">
      <c r="B552" s="1">
        <v>440</v>
      </c>
      <c r="C552" s="1">
        <v>55</v>
      </c>
      <c r="D552" s="1">
        <v>379882</v>
      </c>
      <c r="E552" s="2">
        <v>41220</v>
      </c>
      <c r="F552" s="1" t="s">
        <v>84</v>
      </c>
      <c r="G552" s="1" t="s">
        <v>41</v>
      </c>
      <c r="H552" s="1">
        <v>500</v>
      </c>
      <c r="I552" s="1">
        <v>1275.6199999999999</v>
      </c>
      <c r="J552" s="1">
        <v>0</v>
      </c>
      <c r="K552" s="1">
        <v>602258</v>
      </c>
      <c r="L552" s="1" t="s">
        <v>71</v>
      </c>
      <c r="M552" s="1" t="s">
        <v>93</v>
      </c>
      <c r="N552" s="1" t="s">
        <v>118</v>
      </c>
      <c r="O552" s="1" t="s">
        <v>60</v>
      </c>
      <c r="P552" s="1" t="s">
        <v>61</v>
      </c>
      <c r="Q552" s="1">
        <v>0</v>
      </c>
      <c r="R552" s="1">
        <v>-56200</v>
      </c>
      <c r="S552" s="2">
        <v>42027</v>
      </c>
      <c r="T552" s="1" t="s">
        <v>76</v>
      </c>
      <c r="U552" s="1" t="s">
        <v>48</v>
      </c>
      <c r="V552" s="1" t="s">
        <v>64</v>
      </c>
      <c r="W552" s="1" t="s">
        <v>50</v>
      </c>
      <c r="X552" s="1" t="s">
        <v>78</v>
      </c>
      <c r="Y552" s="1" t="s">
        <v>66</v>
      </c>
      <c r="Z552" s="1" t="s">
        <v>717</v>
      </c>
      <c r="AA552" s="1">
        <v>18</v>
      </c>
      <c r="AB552" s="1">
        <v>3</v>
      </c>
      <c r="AC552" s="1" t="s">
        <v>54</v>
      </c>
      <c r="AD552" s="1">
        <v>2</v>
      </c>
      <c r="AE552" s="1">
        <v>1</v>
      </c>
      <c r="AF552" s="1" t="s">
        <v>80</v>
      </c>
      <c r="AG552" s="1">
        <v>61400</v>
      </c>
      <c r="AH552" s="1">
        <v>6140</v>
      </c>
      <c r="AI552" s="1">
        <v>6140</v>
      </c>
      <c r="AJ552" s="1">
        <v>49120</v>
      </c>
      <c r="AK552" s="1" t="s">
        <v>105</v>
      </c>
      <c r="AL552" s="1" t="s">
        <v>288</v>
      </c>
      <c r="AM552" s="1">
        <v>1995</v>
      </c>
      <c r="AN552" s="1" t="s">
        <v>83</v>
      </c>
      <c r="AO552">
        <f t="shared" si="14"/>
        <v>0</v>
      </c>
    </row>
    <row r="553" spans="2:41" x14ac:dyDescent="0.25">
      <c r="B553" s="1">
        <v>478</v>
      </c>
      <c r="C553" s="1">
        <v>63</v>
      </c>
      <c r="D553" s="1">
        <v>852002</v>
      </c>
      <c r="E553" s="2">
        <v>39993</v>
      </c>
      <c r="F553" s="1" t="s">
        <v>84</v>
      </c>
      <c r="G553" s="1" t="s">
        <v>41</v>
      </c>
      <c r="H553" s="1">
        <v>1000</v>
      </c>
      <c r="I553" s="1">
        <v>1292.3</v>
      </c>
      <c r="J553" s="1">
        <v>0</v>
      </c>
      <c r="K553" s="1">
        <v>479724</v>
      </c>
      <c r="L553" s="1" t="s">
        <v>42</v>
      </c>
      <c r="M553" s="1" t="s">
        <v>132</v>
      </c>
      <c r="N553" s="1" t="s">
        <v>186</v>
      </c>
      <c r="O553" s="1" t="s">
        <v>166</v>
      </c>
      <c r="P553" s="1" t="s">
        <v>75</v>
      </c>
      <c r="Q553" s="1">
        <v>47600</v>
      </c>
      <c r="R553" s="1">
        <v>0</v>
      </c>
      <c r="S553" s="2">
        <v>42056</v>
      </c>
      <c r="T553" s="1" t="s">
        <v>139</v>
      </c>
      <c r="U553" s="1" t="s">
        <v>63</v>
      </c>
      <c r="V553" s="1" t="s">
        <v>64</v>
      </c>
      <c r="W553" s="1" t="s">
        <v>94</v>
      </c>
      <c r="X553" s="1" t="s">
        <v>65</v>
      </c>
      <c r="Y553" s="1" t="s">
        <v>128</v>
      </c>
      <c r="Z553" s="1" t="s">
        <v>718</v>
      </c>
      <c r="AA553" s="1">
        <v>5</v>
      </c>
      <c r="AB553" s="1">
        <v>1</v>
      </c>
      <c r="AC553" s="1" t="s">
        <v>54</v>
      </c>
      <c r="AD553" s="1">
        <v>1</v>
      </c>
      <c r="AE553" s="1">
        <v>3</v>
      </c>
      <c r="AF553" s="1" t="s">
        <v>80</v>
      </c>
      <c r="AG553" s="1">
        <v>4700</v>
      </c>
      <c r="AH553" s="1">
        <v>940</v>
      </c>
      <c r="AI553" s="1">
        <v>470</v>
      </c>
      <c r="AJ553" s="1">
        <v>3290</v>
      </c>
      <c r="AK553" s="1" t="s">
        <v>81</v>
      </c>
      <c r="AL553" s="1" t="s">
        <v>145</v>
      </c>
      <c r="AM553" s="1">
        <v>2007</v>
      </c>
      <c r="AN553" s="1" t="s">
        <v>57</v>
      </c>
      <c r="AO553">
        <f t="shared" si="14"/>
        <v>0</v>
      </c>
    </row>
    <row r="554" spans="2:41" x14ac:dyDescent="0.25">
      <c r="B554" s="1">
        <v>230</v>
      </c>
      <c r="C554" s="1">
        <v>44</v>
      </c>
      <c r="D554" s="1">
        <v>372891</v>
      </c>
      <c r="E554" s="2">
        <v>36703</v>
      </c>
      <c r="F554" s="1" t="s">
        <v>58</v>
      </c>
      <c r="G554" s="1" t="s">
        <v>41</v>
      </c>
      <c r="H554" s="1">
        <v>2000</v>
      </c>
      <c r="I554" s="1">
        <v>1009.37</v>
      </c>
      <c r="J554" s="1">
        <v>0</v>
      </c>
      <c r="K554" s="1">
        <v>442210</v>
      </c>
      <c r="L554" s="1" t="s">
        <v>71</v>
      </c>
      <c r="M554" s="1" t="s">
        <v>142</v>
      </c>
      <c r="N554" s="1" t="s">
        <v>102</v>
      </c>
      <c r="O554" s="1" t="s">
        <v>150</v>
      </c>
      <c r="P554" s="1" t="s">
        <v>61</v>
      </c>
      <c r="Q554" s="1">
        <v>45400</v>
      </c>
      <c r="R554" s="1">
        <v>-39400</v>
      </c>
      <c r="S554" s="2">
        <v>42052</v>
      </c>
      <c r="T554" s="1" t="s">
        <v>47</v>
      </c>
      <c r="U554" s="1" t="s">
        <v>87</v>
      </c>
      <c r="V554" s="1" t="s">
        <v>108</v>
      </c>
      <c r="W554" s="1" t="s">
        <v>100</v>
      </c>
      <c r="X554" s="1" t="s">
        <v>51</v>
      </c>
      <c r="Y554" s="1" t="s">
        <v>66</v>
      </c>
      <c r="Z554" s="1" t="s">
        <v>719</v>
      </c>
      <c r="AA554" s="1">
        <v>19</v>
      </c>
      <c r="AB554" s="1">
        <v>1</v>
      </c>
      <c r="AC554" s="1" t="s">
        <v>80</v>
      </c>
      <c r="AD554" s="1">
        <v>0</v>
      </c>
      <c r="AE554" s="1">
        <v>2</v>
      </c>
      <c r="AF554" s="1" t="s">
        <v>54</v>
      </c>
      <c r="AG554" s="1">
        <v>74140</v>
      </c>
      <c r="AH554" s="1">
        <v>13480</v>
      </c>
      <c r="AI554" s="1">
        <v>13480</v>
      </c>
      <c r="AJ554" s="1">
        <v>47180</v>
      </c>
      <c r="AK554" s="1" t="s">
        <v>188</v>
      </c>
      <c r="AL554" s="1" t="s">
        <v>204</v>
      </c>
      <c r="AM554" s="1">
        <v>2015</v>
      </c>
      <c r="AN554" s="1" t="s">
        <v>83</v>
      </c>
      <c r="AO554">
        <f t="shared" si="14"/>
        <v>0</v>
      </c>
    </row>
    <row r="555" spans="2:41" x14ac:dyDescent="0.25">
      <c r="B555" s="1">
        <v>138</v>
      </c>
      <c r="C555" s="1">
        <v>30</v>
      </c>
      <c r="D555" s="1">
        <v>689034</v>
      </c>
      <c r="E555" s="2">
        <v>37265</v>
      </c>
      <c r="F555" s="1" t="s">
        <v>40</v>
      </c>
      <c r="G555" s="1" t="s">
        <v>92</v>
      </c>
      <c r="H555" s="1">
        <v>500</v>
      </c>
      <c r="I555" s="1">
        <v>1093.07</v>
      </c>
      <c r="J555" s="1">
        <v>4000000</v>
      </c>
      <c r="K555" s="1">
        <v>463291</v>
      </c>
      <c r="L555" s="1" t="s">
        <v>71</v>
      </c>
      <c r="M555" s="1" t="s">
        <v>72</v>
      </c>
      <c r="N555" s="1" t="s">
        <v>112</v>
      </c>
      <c r="O555" s="1" t="s">
        <v>60</v>
      </c>
      <c r="P555" s="1" t="s">
        <v>120</v>
      </c>
      <c r="Q555" s="1">
        <v>27700</v>
      </c>
      <c r="R555" s="1">
        <v>-72400</v>
      </c>
      <c r="S555" s="2">
        <v>42010</v>
      </c>
      <c r="T555" s="1" t="s">
        <v>47</v>
      </c>
      <c r="U555" s="1" t="s">
        <v>87</v>
      </c>
      <c r="V555" s="1" t="s">
        <v>49</v>
      </c>
      <c r="W555" s="1" t="s">
        <v>121</v>
      </c>
      <c r="X555" s="1" t="s">
        <v>65</v>
      </c>
      <c r="Y555" s="1" t="s">
        <v>123</v>
      </c>
      <c r="Z555" s="1" t="s">
        <v>720</v>
      </c>
      <c r="AA555" s="1">
        <v>0</v>
      </c>
      <c r="AB555" s="1">
        <v>1</v>
      </c>
      <c r="AC555" s="1" t="s">
        <v>63</v>
      </c>
      <c r="AD555" s="1">
        <v>2</v>
      </c>
      <c r="AE555" s="1">
        <v>2</v>
      </c>
      <c r="AF555" s="1" t="s">
        <v>80</v>
      </c>
      <c r="AG555" s="1">
        <v>83160</v>
      </c>
      <c r="AH555" s="1">
        <v>6930</v>
      </c>
      <c r="AI555" s="1">
        <v>13860</v>
      </c>
      <c r="AJ555" s="1">
        <v>62370</v>
      </c>
      <c r="AK555" s="1" t="s">
        <v>215</v>
      </c>
      <c r="AL555" s="1" t="s">
        <v>259</v>
      </c>
      <c r="AM555" s="1">
        <v>2011</v>
      </c>
      <c r="AN555" s="1" t="s">
        <v>83</v>
      </c>
      <c r="AO555">
        <f t="shared" si="14"/>
        <v>0</v>
      </c>
    </row>
    <row r="556" spans="2:41" x14ac:dyDescent="0.25">
      <c r="B556" s="1">
        <v>239</v>
      </c>
      <c r="C556" s="1">
        <v>41</v>
      </c>
      <c r="D556" s="1">
        <v>743092</v>
      </c>
      <c r="E556" s="2">
        <v>41589</v>
      </c>
      <c r="F556" s="1" t="s">
        <v>40</v>
      </c>
      <c r="G556" s="1" t="s">
        <v>41</v>
      </c>
      <c r="H556" s="1">
        <v>1000</v>
      </c>
      <c r="I556" s="1">
        <v>1325.44</v>
      </c>
      <c r="J556" s="1">
        <v>7000000</v>
      </c>
      <c r="K556" s="1">
        <v>474898</v>
      </c>
      <c r="L556" s="1" t="s">
        <v>71</v>
      </c>
      <c r="M556" s="1" t="s">
        <v>162</v>
      </c>
      <c r="N556" s="1" t="s">
        <v>190</v>
      </c>
      <c r="O556" s="1" t="s">
        <v>166</v>
      </c>
      <c r="P556" s="1" t="s">
        <v>61</v>
      </c>
      <c r="Q556" s="1">
        <v>51400</v>
      </c>
      <c r="R556" s="1">
        <v>-6300</v>
      </c>
      <c r="S556" s="2">
        <v>42053</v>
      </c>
      <c r="T556" s="1" t="s">
        <v>139</v>
      </c>
      <c r="U556" s="1" t="s">
        <v>63</v>
      </c>
      <c r="V556" s="1" t="s">
        <v>213</v>
      </c>
      <c r="W556" s="1" t="s">
        <v>50</v>
      </c>
      <c r="X556" s="1" t="s">
        <v>122</v>
      </c>
      <c r="Y556" s="1" t="s">
        <v>88</v>
      </c>
      <c r="Z556" s="1" t="s">
        <v>721</v>
      </c>
      <c r="AA556" s="1">
        <v>22</v>
      </c>
      <c r="AB556" s="1">
        <v>1</v>
      </c>
      <c r="AC556" s="1" t="s">
        <v>63</v>
      </c>
      <c r="AD556" s="1">
        <v>0</v>
      </c>
      <c r="AE556" s="1">
        <v>2</v>
      </c>
      <c r="AF556" s="1" t="s">
        <v>54</v>
      </c>
      <c r="AG556" s="1">
        <v>10790</v>
      </c>
      <c r="AH556" s="1">
        <v>1660</v>
      </c>
      <c r="AI556" s="1">
        <v>830</v>
      </c>
      <c r="AJ556" s="1">
        <v>8300</v>
      </c>
      <c r="AK556" s="1" t="s">
        <v>68</v>
      </c>
      <c r="AL556" s="1" t="s">
        <v>69</v>
      </c>
      <c r="AM556" s="1">
        <v>2013</v>
      </c>
      <c r="AN556" s="1" t="s">
        <v>83</v>
      </c>
      <c r="AO556">
        <f t="shared" si="14"/>
        <v>0</v>
      </c>
    </row>
    <row r="557" spans="2:41" x14ac:dyDescent="0.25">
      <c r="B557" s="1">
        <v>93</v>
      </c>
      <c r="C557" s="1">
        <v>31</v>
      </c>
      <c r="D557" s="1">
        <v>599174</v>
      </c>
      <c r="E557" s="2">
        <v>39461</v>
      </c>
      <c r="F557" s="1" t="s">
        <v>84</v>
      </c>
      <c r="G557" s="1" t="s">
        <v>70</v>
      </c>
      <c r="H557" s="1">
        <v>2000</v>
      </c>
      <c r="I557" s="1">
        <v>1017.18</v>
      </c>
      <c r="J557" s="1">
        <v>0</v>
      </c>
      <c r="K557" s="1">
        <v>431354</v>
      </c>
      <c r="L557" s="1" t="s">
        <v>71</v>
      </c>
      <c r="M557" s="1" t="s">
        <v>43</v>
      </c>
      <c r="N557" s="1" t="s">
        <v>102</v>
      </c>
      <c r="O557" s="1" t="s">
        <v>166</v>
      </c>
      <c r="P557" s="1" t="s">
        <v>46</v>
      </c>
      <c r="Q557" s="1">
        <v>0</v>
      </c>
      <c r="R557" s="1">
        <v>0</v>
      </c>
      <c r="S557" s="2">
        <v>42052</v>
      </c>
      <c r="T557" s="1" t="s">
        <v>76</v>
      </c>
      <c r="U557" s="1" t="s">
        <v>77</v>
      </c>
      <c r="V557" s="1" t="s">
        <v>49</v>
      </c>
      <c r="W557" s="1" t="s">
        <v>50</v>
      </c>
      <c r="X557" s="1" t="s">
        <v>122</v>
      </c>
      <c r="Y557" s="1" t="s">
        <v>88</v>
      </c>
      <c r="Z557" s="1" t="s">
        <v>722</v>
      </c>
      <c r="AA557" s="1">
        <v>21</v>
      </c>
      <c r="AB557" s="1">
        <v>3</v>
      </c>
      <c r="AC557" s="1" t="s">
        <v>54</v>
      </c>
      <c r="AD557" s="1">
        <v>1</v>
      </c>
      <c r="AE557" s="1">
        <v>3</v>
      </c>
      <c r="AF557" s="1" t="s">
        <v>80</v>
      </c>
      <c r="AG557" s="1">
        <v>48070</v>
      </c>
      <c r="AH557" s="1">
        <v>8740</v>
      </c>
      <c r="AI557" s="1">
        <v>8740</v>
      </c>
      <c r="AJ557" s="1">
        <v>30590</v>
      </c>
      <c r="AK557" s="1" t="s">
        <v>55</v>
      </c>
      <c r="AL557" s="1" t="s">
        <v>56</v>
      </c>
      <c r="AM557" s="1">
        <v>2014</v>
      </c>
      <c r="AN557" s="1" t="s">
        <v>83</v>
      </c>
      <c r="AO557">
        <f t="shared" si="14"/>
        <v>0</v>
      </c>
    </row>
    <row r="558" spans="2:41" x14ac:dyDescent="0.25">
      <c r="B558" s="1">
        <v>37</v>
      </c>
      <c r="C558" s="1">
        <v>25</v>
      </c>
      <c r="D558" s="1">
        <v>421092</v>
      </c>
      <c r="E558" s="2">
        <v>37684</v>
      </c>
      <c r="F558" s="1" t="s">
        <v>40</v>
      </c>
      <c r="G558" s="1" t="s">
        <v>70</v>
      </c>
      <c r="H558" s="1">
        <v>1000</v>
      </c>
      <c r="I558" s="1">
        <v>1221.17</v>
      </c>
      <c r="J558" s="1">
        <v>0</v>
      </c>
      <c r="K558" s="1">
        <v>617460</v>
      </c>
      <c r="L558" s="1" t="s">
        <v>71</v>
      </c>
      <c r="M558" s="1" t="s">
        <v>125</v>
      </c>
      <c r="N558" s="1" t="s">
        <v>136</v>
      </c>
      <c r="O558" s="1" t="s">
        <v>113</v>
      </c>
      <c r="P558" s="1" t="s">
        <v>143</v>
      </c>
      <c r="Q558" s="1">
        <v>49300</v>
      </c>
      <c r="R558" s="1">
        <v>0</v>
      </c>
      <c r="S558" s="2">
        <v>42028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157</v>
      </c>
      <c r="Z558" s="1" t="s">
        <v>723</v>
      </c>
      <c r="AA558" s="1">
        <v>4</v>
      </c>
      <c r="AB558" s="1">
        <v>3</v>
      </c>
      <c r="AC558" s="1" t="s">
        <v>54</v>
      </c>
      <c r="AD558" s="1">
        <v>0</v>
      </c>
      <c r="AE558" s="1">
        <v>0</v>
      </c>
      <c r="AF558" s="1" t="s">
        <v>54</v>
      </c>
      <c r="AG558" s="1">
        <v>51030</v>
      </c>
      <c r="AH558" s="1">
        <v>5670</v>
      </c>
      <c r="AI558" s="1">
        <v>11340</v>
      </c>
      <c r="AJ558" s="1">
        <v>34020</v>
      </c>
      <c r="AK558" s="1" t="s">
        <v>154</v>
      </c>
      <c r="AL558" s="1" t="s">
        <v>164</v>
      </c>
      <c r="AM558" s="1">
        <v>1996</v>
      </c>
      <c r="AN558" s="1" t="s">
        <v>83</v>
      </c>
      <c r="AO558">
        <f t="shared" si="14"/>
        <v>0</v>
      </c>
    </row>
    <row r="559" spans="2:41" x14ac:dyDescent="0.25">
      <c r="B559" s="1">
        <v>254</v>
      </c>
      <c r="C559" s="1">
        <v>40</v>
      </c>
      <c r="D559" s="1">
        <v>349658</v>
      </c>
      <c r="E559" s="2">
        <v>34492</v>
      </c>
      <c r="F559" s="1" t="s">
        <v>58</v>
      </c>
      <c r="G559" s="1" t="s">
        <v>70</v>
      </c>
      <c r="H559" s="1">
        <v>500</v>
      </c>
      <c r="I559" s="1">
        <v>1927.87</v>
      </c>
      <c r="J559" s="1">
        <v>0</v>
      </c>
      <c r="K559" s="1">
        <v>609317</v>
      </c>
      <c r="L559" s="1" t="s">
        <v>42</v>
      </c>
      <c r="M559" s="1" t="s">
        <v>43</v>
      </c>
      <c r="N559" s="1" t="s">
        <v>102</v>
      </c>
      <c r="O559" s="1" t="s">
        <v>156</v>
      </c>
      <c r="P559" s="1" t="s">
        <v>46</v>
      </c>
      <c r="Q559" s="1">
        <v>0</v>
      </c>
      <c r="R559" s="1">
        <v>0</v>
      </c>
      <c r="S559" s="2">
        <v>42025</v>
      </c>
      <c r="T559" s="1" t="s">
        <v>47</v>
      </c>
      <c r="U559" s="1" t="s">
        <v>87</v>
      </c>
      <c r="V559" s="1" t="s">
        <v>64</v>
      </c>
      <c r="W559" s="1" t="s">
        <v>100</v>
      </c>
      <c r="X559" s="1" t="s">
        <v>65</v>
      </c>
      <c r="Y559" s="1" t="s">
        <v>88</v>
      </c>
      <c r="Z559" s="1" t="s">
        <v>724</v>
      </c>
      <c r="AA559" s="1">
        <v>10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63</v>
      </c>
      <c r="AG559" s="1">
        <v>43280</v>
      </c>
      <c r="AH559" s="1">
        <v>0</v>
      </c>
      <c r="AI559" s="1">
        <v>5410</v>
      </c>
      <c r="AJ559" s="1">
        <v>37870</v>
      </c>
      <c r="AK559" s="1" t="s">
        <v>210</v>
      </c>
      <c r="AL559" s="1" t="s">
        <v>211</v>
      </c>
      <c r="AM559" s="1">
        <v>1996</v>
      </c>
      <c r="AN559" s="1" t="s">
        <v>57</v>
      </c>
      <c r="AO559">
        <f t="shared" si="14"/>
        <v>0</v>
      </c>
    </row>
    <row r="560" spans="2:41" x14ac:dyDescent="0.25">
      <c r="B560" s="1">
        <v>131</v>
      </c>
      <c r="C560" s="1">
        <v>29</v>
      </c>
      <c r="D560" s="1">
        <v>811042</v>
      </c>
      <c r="E560" s="2">
        <v>41459</v>
      </c>
      <c r="F560" s="1" t="s">
        <v>58</v>
      </c>
      <c r="G560" s="1" t="s">
        <v>41</v>
      </c>
      <c r="H560" s="1">
        <v>1000</v>
      </c>
      <c r="I560" s="1">
        <v>978.27</v>
      </c>
      <c r="J560" s="1">
        <v>0</v>
      </c>
      <c r="K560" s="1">
        <v>479821</v>
      </c>
      <c r="L560" s="1" t="s">
        <v>71</v>
      </c>
      <c r="M560" s="1" t="s">
        <v>93</v>
      </c>
      <c r="N560" s="1" t="s">
        <v>73</v>
      </c>
      <c r="O560" s="1" t="s">
        <v>166</v>
      </c>
      <c r="P560" s="1" t="s">
        <v>75</v>
      </c>
      <c r="Q560" s="1">
        <v>65700</v>
      </c>
      <c r="R560" s="1">
        <v>0</v>
      </c>
      <c r="S560" s="2">
        <v>42038</v>
      </c>
      <c r="T560" s="1" t="s">
        <v>47</v>
      </c>
      <c r="U560" s="1" t="s">
        <v>87</v>
      </c>
      <c r="V560" s="1" t="s">
        <v>49</v>
      </c>
      <c r="W560" s="1" t="s">
        <v>100</v>
      </c>
      <c r="X560" s="1" t="s">
        <v>51</v>
      </c>
      <c r="Y560" s="1" t="s">
        <v>123</v>
      </c>
      <c r="Z560" s="1" t="s">
        <v>725</v>
      </c>
      <c r="AA560" s="1">
        <v>5</v>
      </c>
      <c r="AB560" s="1">
        <v>1</v>
      </c>
      <c r="AC560" s="1" t="s">
        <v>63</v>
      </c>
      <c r="AD560" s="1">
        <v>1</v>
      </c>
      <c r="AE560" s="1">
        <v>3</v>
      </c>
      <c r="AF560" s="1" t="s">
        <v>80</v>
      </c>
      <c r="AG560" s="1">
        <v>76400</v>
      </c>
      <c r="AH560" s="1">
        <v>15280</v>
      </c>
      <c r="AI560" s="1">
        <v>7640</v>
      </c>
      <c r="AJ560" s="1">
        <v>53480</v>
      </c>
      <c r="AK560" s="1" t="s">
        <v>154</v>
      </c>
      <c r="AL560" s="1" t="s">
        <v>168</v>
      </c>
      <c r="AM560" s="1">
        <v>2003</v>
      </c>
      <c r="AN560" s="1" t="s">
        <v>83</v>
      </c>
      <c r="AO560">
        <f t="shared" si="14"/>
        <v>0</v>
      </c>
    </row>
    <row r="561" spans="2:41" x14ac:dyDescent="0.25">
      <c r="B561" s="1">
        <v>230</v>
      </c>
      <c r="C561" s="1">
        <v>43</v>
      </c>
      <c r="D561" s="1">
        <v>505316</v>
      </c>
      <c r="E561" s="2">
        <v>37437</v>
      </c>
      <c r="F561" s="1" t="s">
        <v>58</v>
      </c>
      <c r="G561" s="1" t="s">
        <v>70</v>
      </c>
      <c r="H561" s="1">
        <v>2000</v>
      </c>
      <c r="I561" s="1">
        <v>1221.1400000000001</v>
      </c>
      <c r="J561" s="1">
        <v>0</v>
      </c>
      <c r="K561" s="1">
        <v>473394</v>
      </c>
      <c r="L561" s="1" t="s">
        <v>42</v>
      </c>
      <c r="M561" s="1" t="s">
        <v>43</v>
      </c>
      <c r="N561" s="1" t="s">
        <v>102</v>
      </c>
      <c r="O561" s="1" t="s">
        <v>74</v>
      </c>
      <c r="P561" s="1" t="s">
        <v>120</v>
      </c>
      <c r="Q561" s="1">
        <v>48100</v>
      </c>
      <c r="R561" s="1">
        <v>0</v>
      </c>
      <c r="S561" s="2">
        <v>42011</v>
      </c>
      <c r="T561" s="1" t="s">
        <v>47</v>
      </c>
      <c r="U561" s="1" t="s">
        <v>48</v>
      </c>
      <c r="V561" s="1" t="s">
        <v>108</v>
      </c>
      <c r="W561" s="1" t="s">
        <v>137</v>
      </c>
      <c r="X561" s="1" t="s">
        <v>65</v>
      </c>
      <c r="Y561" s="1" t="s">
        <v>123</v>
      </c>
      <c r="Z561" s="1" t="s">
        <v>726</v>
      </c>
      <c r="AA561" s="1">
        <v>13</v>
      </c>
      <c r="AB561" s="1">
        <v>1</v>
      </c>
      <c r="AC561" s="1" t="s">
        <v>63</v>
      </c>
      <c r="AD561" s="1">
        <v>0</v>
      </c>
      <c r="AE561" s="1">
        <v>2</v>
      </c>
      <c r="AF561" s="1" t="s">
        <v>63</v>
      </c>
      <c r="AG561" s="1">
        <v>75460</v>
      </c>
      <c r="AH561" s="1">
        <v>13720</v>
      </c>
      <c r="AI561" s="1">
        <v>13720</v>
      </c>
      <c r="AJ561" s="1">
        <v>48020</v>
      </c>
      <c r="AK561" s="1" t="s">
        <v>110</v>
      </c>
      <c r="AL561" s="1" t="s">
        <v>111</v>
      </c>
      <c r="AM561" s="1">
        <v>2002</v>
      </c>
      <c r="AN561" s="1" t="s">
        <v>83</v>
      </c>
      <c r="AO561">
        <f t="shared" si="14"/>
        <v>0</v>
      </c>
    </row>
    <row r="562" spans="2:41" x14ac:dyDescent="0.25">
      <c r="B562" s="1">
        <v>313</v>
      </c>
      <c r="C562" s="1">
        <v>50</v>
      </c>
      <c r="D562" s="1">
        <v>116645</v>
      </c>
      <c r="E562" s="2">
        <v>38168</v>
      </c>
      <c r="F562" s="1" t="s">
        <v>40</v>
      </c>
      <c r="G562" s="1" t="s">
        <v>70</v>
      </c>
      <c r="H562" s="1">
        <v>2000</v>
      </c>
      <c r="I562" s="1">
        <v>1255.6199999999999</v>
      </c>
      <c r="J562" s="1">
        <v>0</v>
      </c>
      <c r="K562" s="1">
        <v>603882</v>
      </c>
      <c r="L562" s="1" t="s">
        <v>42</v>
      </c>
      <c r="M562" s="1" t="s">
        <v>43</v>
      </c>
      <c r="N562" s="1" t="s">
        <v>85</v>
      </c>
      <c r="O562" s="1" t="s">
        <v>174</v>
      </c>
      <c r="P562" s="1" t="s">
        <v>86</v>
      </c>
      <c r="Q562" s="1">
        <v>0</v>
      </c>
      <c r="R562" s="1">
        <v>0</v>
      </c>
      <c r="S562" s="2">
        <v>42037</v>
      </c>
      <c r="T562" s="1" t="s">
        <v>76</v>
      </c>
      <c r="U562" s="1" t="s">
        <v>48</v>
      </c>
      <c r="V562" s="1" t="s">
        <v>49</v>
      </c>
      <c r="W562" s="1" t="s">
        <v>121</v>
      </c>
      <c r="X562" s="1" t="s">
        <v>40</v>
      </c>
      <c r="Y562" s="1" t="s">
        <v>157</v>
      </c>
      <c r="Z562" s="1" t="s">
        <v>727</v>
      </c>
      <c r="AA562" s="1">
        <v>18</v>
      </c>
      <c r="AB562" s="1">
        <v>3</v>
      </c>
      <c r="AC562" s="1" t="s">
        <v>54</v>
      </c>
      <c r="AD562" s="1">
        <v>2</v>
      </c>
      <c r="AE562" s="1">
        <v>1</v>
      </c>
      <c r="AF562" s="1" t="s">
        <v>54</v>
      </c>
      <c r="AG562" s="1">
        <v>69000</v>
      </c>
      <c r="AH562" s="1">
        <v>13800</v>
      </c>
      <c r="AI562" s="1">
        <v>6900</v>
      </c>
      <c r="AJ562" s="1">
        <v>48300</v>
      </c>
      <c r="AK562" s="1" t="s">
        <v>130</v>
      </c>
      <c r="AL562" s="1" t="s">
        <v>131</v>
      </c>
      <c r="AM562" s="1">
        <v>1995</v>
      </c>
      <c r="AN562" s="1" t="s">
        <v>57</v>
      </c>
      <c r="AO562">
        <f t="shared" si="14"/>
        <v>0</v>
      </c>
    </row>
    <row r="563" spans="2:41" x14ac:dyDescent="0.25">
      <c r="B563" s="1">
        <v>210</v>
      </c>
      <c r="C563" s="1">
        <v>38</v>
      </c>
      <c r="D563" s="1">
        <v>950880</v>
      </c>
      <c r="E563" s="2">
        <v>36148</v>
      </c>
      <c r="F563" s="1" t="s">
        <v>58</v>
      </c>
      <c r="G563" s="1" t="s">
        <v>41</v>
      </c>
      <c r="H563" s="1">
        <v>500</v>
      </c>
      <c r="I563" s="1">
        <v>999.52</v>
      </c>
      <c r="J563" s="1">
        <v>0</v>
      </c>
      <c r="K563" s="1">
        <v>615229</v>
      </c>
      <c r="L563" s="1" t="s">
        <v>42</v>
      </c>
      <c r="M563" s="1" t="s">
        <v>162</v>
      </c>
      <c r="N563" s="1" t="s">
        <v>98</v>
      </c>
      <c r="O563" s="1" t="s">
        <v>113</v>
      </c>
      <c r="P563" s="1" t="s">
        <v>61</v>
      </c>
      <c r="Q563" s="1">
        <v>0</v>
      </c>
      <c r="R563" s="1">
        <v>0</v>
      </c>
      <c r="S563" s="2">
        <v>42017</v>
      </c>
      <c r="T563" s="1" t="s">
        <v>62</v>
      </c>
      <c r="U563" s="1" t="s">
        <v>63</v>
      </c>
      <c r="V563" s="1" t="s">
        <v>64</v>
      </c>
      <c r="W563" s="1" t="s">
        <v>50</v>
      </c>
      <c r="X563" s="1" t="s">
        <v>65</v>
      </c>
      <c r="Y563" s="1" t="s">
        <v>103</v>
      </c>
      <c r="Z563" s="1" t="s">
        <v>728</v>
      </c>
      <c r="AA563" s="1">
        <v>6</v>
      </c>
      <c r="AB563" s="1">
        <v>1</v>
      </c>
      <c r="AC563" s="1" t="s">
        <v>63</v>
      </c>
      <c r="AD563" s="1">
        <v>1</v>
      </c>
      <c r="AE563" s="1">
        <v>2</v>
      </c>
      <c r="AF563" s="1" t="s">
        <v>80</v>
      </c>
      <c r="AG563" s="1">
        <v>8640</v>
      </c>
      <c r="AH563" s="1">
        <v>1440</v>
      </c>
      <c r="AI563" s="1">
        <v>720</v>
      </c>
      <c r="AJ563" s="1">
        <v>6480</v>
      </c>
      <c r="AK563" s="1" t="s">
        <v>96</v>
      </c>
      <c r="AL563" s="1" t="s">
        <v>159</v>
      </c>
      <c r="AM563" s="1">
        <v>2008</v>
      </c>
      <c r="AN563" s="1" t="s">
        <v>83</v>
      </c>
      <c r="AO563">
        <f t="shared" si="14"/>
        <v>0</v>
      </c>
    </row>
    <row r="564" spans="2:41" x14ac:dyDescent="0.25">
      <c r="B564" s="1">
        <v>101</v>
      </c>
      <c r="C564" s="1">
        <v>29</v>
      </c>
      <c r="D564" s="1">
        <v>788502</v>
      </c>
      <c r="E564" s="2">
        <v>41882</v>
      </c>
      <c r="F564" s="1" t="s">
        <v>40</v>
      </c>
      <c r="G564" s="1" t="s">
        <v>41</v>
      </c>
      <c r="H564" s="1">
        <v>500</v>
      </c>
      <c r="I564" s="1">
        <v>1380.89</v>
      </c>
      <c r="J564" s="1">
        <v>0</v>
      </c>
      <c r="K564" s="1">
        <v>620197</v>
      </c>
      <c r="L564" s="1" t="s">
        <v>42</v>
      </c>
      <c r="M564" s="1" t="s">
        <v>72</v>
      </c>
      <c r="N564" s="1" t="s">
        <v>85</v>
      </c>
      <c r="O564" s="1" t="s">
        <v>127</v>
      </c>
      <c r="P564" s="1" t="s">
        <v>75</v>
      </c>
      <c r="Q564" s="1">
        <v>30000</v>
      </c>
      <c r="R564" s="1">
        <v>-53000</v>
      </c>
      <c r="S564" s="2">
        <v>42063</v>
      </c>
      <c r="T564" s="1" t="s">
        <v>76</v>
      </c>
      <c r="U564" s="1" t="s">
        <v>77</v>
      </c>
      <c r="V564" s="1" t="s">
        <v>64</v>
      </c>
      <c r="W564" s="1" t="s">
        <v>137</v>
      </c>
      <c r="X564" s="1" t="s">
        <v>51</v>
      </c>
      <c r="Y564" s="1" t="s">
        <v>88</v>
      </c>
      <c r="Z564" s="1" t="s">
        <v>729</v>
      </c>
      <c r="AA564" s="1">
        <v>0</v>
      </c>
      <c r="AB564" s="1">
        <v>3</v>
      </c>
      <c r="AC564" s="1" t="s">
        <v>63</v>
      </c>
      <c r="AD564" s="1">
        <v>2</v>
      </c>
      <c r="AE564" s="1">
        <v>1</v>
      </c>
      <c r="AF564" s="1" t="s">
        <v>63</v>
      </c>
      <c r="AG564" s="1">
        <v>67210</v>
      </c>
      <c r="AH564" s="1">
        <v>12220</v>
      </c>
      <c r="AI564" s="1">
        <v>12220</v>
      </c>
      <c r="AJ564" s="1">
        <v>42770</v>
      </c>
      <c r="AK564" s="1" t="s">
        <v>188</v>
      </c>
      <c r="AL564" s="1" t="s">
        <v>239</v>
      </c>
      <c r="AM564" s="1">
        <v>1996</v>
      </c>
      <c r="AN564" s="1" t="s">
        <v>83</v>
      </c>
      <c r="AO564">
        <f t="shared" si="14"/>
        <v>0</v>
      </c>
    </row>
    <row r="565" spans="2:41" x14ac:dyDescent="0.25">
      <c r="B565" s="1">
        <v>153</v>
      </c>
      <c r="C565" s="1">
        <v>37</v>
      </c>
      <c r="D565" s="1">
        <v>627486</v>
      </c>
      <c r="E565" s="2">
        <v>38666</v>
      </c>
      <c r="F565" s="1" t="s">
        <v>58</v>
      </c>
      <c r="G565" s="1" t="s">
        <v>92</v>
      </c>
      <c r="H565" s="1">
        <v>500</v>
      </c>
      <c r="I565" s="1">
        <v>1010.77</v>
      </c>
      <c r="J565" s="1">
        <v>0</v>
      </c>
      <c r="K565" s="1">
        <v>438215</v>
      </c>
      <c r="L565" s="1" t="s">
        <v>42</v>
      </c>
      <c r="M565" s="1" t="s">
        <v>132</v>
      </c>
      <c r="N565" s="1" t="s">
        <v>146</v>
      </c>
      <c r="O565" s="1" t="s">
        <v>180</v>
      </c>
      <c r="P565" s="1" t="s">
        <v>86</v>
      </c>
      <c r="Q565" s="1">
        <v>52300</v>
      </c>
      <c r="R565" s="1">
        <v>-55600</v>
      </c>
      <c r="S565" s="2">
        <v>42020</v>
      </c>
      <c r="T565" s="1" t="s">
        <v>76</v>
      </c>
      <c r="U565" s="1" t="s">
        <v>48</v>
      </c>
      <c r="V565" s="1" t="s">
        <v>108</v>
      </c>
      <c r="W565" s="1" t="s">
        <v>137</v>
      </c>
      <c r="X565" s="1" t="s">
        <v>122</v>
      </c>
      <c r="Y565" s="1" t="s">
        <v>88</v>
      </c>
      <c r="Z565" s="1" t="s">
        <v>730</v>
      </c>
      <c r="AA565" s="1">
        <v>5</v>
      </c>
      <c r="AB565" s="1">
        <v>3</v>
      </c>
      <c r="AC565" s="1" t="s">
        <v>63</v>
      </c>
      <c r="AD565" s="1">
        <v>0</v>
      </c>
      <c r="AE565" s="1">
        <v>3</v>
      </c>
      <c r="AF565" s="1" t="s">
        <v>80</v>
      </c>
      <c r="AG565" s="1">
        <v>42500</v>
      </c>
      <c r="AH565" s="1">
        <v>4250</v>
      </c>
      <c r="AI565" s="1">
        <v>4250</v>
      </c>
      <c r="AJ565" s="1">
        <v>34000</v>
      </c>
      <c r="AK565" s="1" t="s">
        <v>215</v>
      </c>
      <c r="AL565" s="1" t="s">
        <v>259</v>
      </c>
      <c r="AM565" s="1">
        <v>1999</v>
      </c>
      <c r="AN565" s="1" t="s">
        <v>83</v>
      </c>
      <c r="AO565">
        <f t="shared" si="14"/>
        <v>0</v>
      </c>
    </row>
    <row r="566" spans="2:41" x14ac:dyDescent="0.25">
      <c r="B566" s="1">
        <v>337</v>
      </c>
      <c r="C566" s="1">
        <v>53</v>
      </c>
      <c r="D566" s="1">
        <v>498842</v>
      </c>
      <c r="E566" s="2">
        <v>36650</v>
      </c>
      <c r="F566" s="1" t="s">
        <v>40</v>
      </c>
      <c r="G566" s="1" t="s">
        <v>70</v>
      </c>
      <c r="H566" s="1">
        <v>500</v>
      </c>
      <c r="I566" s="1">
        <v>1205.8599999999999</v>
      </c>
      <c r="J566" s="1">
        <v>0</v>
      </c>
      <c r="K566" s="1">
        <v>444583</v>
      </c>
      <c r="L566" s="1" t="s">
        <v>42</v>
      </c>
      <c r="M566" s="1" t="s">
        <v>93</v>
      </c>
      <c r="N566" s="1" t="s">
        <v>85</v>
      </c>
      <c r="O566" s="1" t="s">
        <v>180</v>
      </c>
      <c r="P566" s="1" t="s">
        <v>120</v>
      </c>
      <c r="Q566" s="1">
        <v>0</v>
      </c>
      <c r="R566" s="1">
        <v>-34600</v>
      </c>
      <c r="S566" s="2">
        <v>42036</v>
      </c>
      <c r="T566" s="1" t="s">
        <v>47</v>
      </c>
      <c r="U566" s="1" t="s">
        <v>77</v>
      </c>
      <c r="V566" s="1" t="s">
        <v>64</v>
      </c>
      <c r="W566" s="1" t="s">
        <v>100</v>
      </c>
      <c r="X566" s="1" t="s">
        <v>51</v>
      </c>
      <c r="Y566" s="1" t="s">
        <v>88</v>
      </c>
      <c r="Z566" s="1" t="s">
        <v>731</v>
      </c>
      <c r="AA566" s="1">
        <v>8</v>
      </c>
      <c r="AB566" s="1">
        <v>1</v>
      </c>
      <c r="AC566" s="1" t="s">
        <v>54</v>
      </c>
      <c r="AD566" s="1">
        <v>0</v>
      </c>
      <c r="AE566" s="1">
        <v>1</v>
      </c>
      <c r="AF566" s="1" t="s">
        <v>80</v>
      </c>
      <c r="AG566" s="1">
        <v>86400</v>
      </c>
      <c r="AH566" s="1">
        <v>14400</v>
      </c>
      <c r="AI566" s="1">
        <v>7200</v>
      </c>
      <c r="AJ566" s="1">
        <v>64800</v>
      </c>
      <c r="AK566" s="1" t="s">
        <v>96</v>
      </c>
      <c r="AL566" s="1" t="s">
        <v>97</v>
      </c>
      <c r="AM566" s="1">
        <v>2001</v>
      </c>
      <c r="AN566" s="1" t="s">
        <v>83</v>
      </c>
      <c r="AO566">
        <f t="shared" si="14"/>
        <v>0</v>
      </c>
    </row>
    <row r="567" spans="2:41" x14ac:dyDescent="0.25">
      <c r="B567" s="1">
        <v>360</v>
      </c>
      <c r="C567" s="1">
        <v>51</v>
      </c>
      <c r="D567" s="1">
        <v>550294</v>
      </c>
      <c r="E567" s="2">
        <v>37221</v>
      </c>
      <c r="F567" s="1" t="s">
        <v>84</v>
      </c>
      <c r="G567" s="1" t="s">
        <v>92</v>
      </c>
      <c r="H567" s="1">
        <v>1000</v>
      </c>
      <c r="I567" s="1">
        <v>1526.61</v>
      </c>
      <c r="J567" s="1">
        <v>0</v>
      </c>
      <c r="K567" s="1">
        <v>471866</v>
      </c>
      <c r="L567" s="1" t="s">
        <v>42</v>
      </c>
      <c r="M567" s="1" t="s">
        <v>125</v>
      </c>
      <c r="N567" s="1" t="s">
        <v>160</v>
      </c>
      <c r="O567" s="1" t="s">
        <v>169</v>
      </c>
      <c r="P567" s="1" t="s">
        <v>143</v>
      </c>
      <c r="Q567" s="1">
        <v>0</v>
      </c>
      <c r="R567" s="1">
        <v>-32900</v>
      </c>
      <c r="S567" s="2">
        <v>42034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51</v>
      </c>
      <c r="Y567" s="1" t="s">
        <v>123</v>
      </c>
      <c r="Z567" s="1" t="s">
        <v>732</v>
      </c>
      <c r="AA567" s="1">
        <v>5</v>
      </c>
      <c r="AB567" s="1">
        <v>1</v>
      </c>
      <c r="AC567" s="1" t="s">
        <v>54</v>
      </c>
      <c r="AD567" s="1">
        <v>2</v>
      </c>
      <c r="AE567" s="1">
        <v>2</v>
      </c>
      <c r="AF567" s="1" t="s">
        <v>63</v>
      </c>
      <c r="AG567" s="1">
        <v>4620</v>
      </c>
      <c r="AH567" s="1">
        <v>840</v>
      </c>
      <c r="AI567" s="1">
        <v>840</v>
      </c>
      <c r="AJ567" s="1">
        <v>2940</v>
      </c>
      <c r="AK567" s="1" t="s">
        <v>81</v>
      </c>
      <c r="AL567" s="1" t="s">
        <v>82</v>
      </c>
      <c r="AM567" s="1">
        <v>2009</v>
      </c>
      <c r="AN567" s="1" t="s">
        <v>57</v>
      </c>
      <c r="AO567">
        <f t="shared" si="14"/>
        <v>0</v>
      </c>
    </row>
    <row r="568" spans="2:41" x14ac:dyDescent="0.25">
      <c r="B568" s="1">
        <v>428</v>
      </c>
      <c r="C568" s="1">
        <v>53</v>
      </c>
      <c r="D568" s="1">
        <v>328387</v>
      </c>
      <c r="E568" s="2">
        <v>41765</v>
      </c>
      <c r="F568" s="1" t="s">
        <v>84</v>
      </c>
      <c r="G568" s="1" t="s">
        <v>70</v>
      </c>
      <c r="H568" s="1">
        <v>1000</v>
      </c>
      <c r="I568" s="1">
        <v>1496.44</v>
      </c>
      <c r="J568" s="1">
        <v>0</v>
      </c>
      <c r="K568" s="1">
        <v>616884</v>
      </c>
      <c r="L568" s="1" t="s">
        <v>71</v>
      </c>
      <c r="M568" s="1" t="s">
        <v>132</v>
      </c>
      <c r="N568" s="1" t="s">
        <v>98</v>
      </c>
      <c r="O568" s="1" t="s">
        <v>119</v>
      </c>
      <c r="P568" s="1" t="s">
        <v>86</v>
      </c>
      <c r="Q568" s="1">
        <v>0</v>
      </c>
      <c r="R568" s="1">
        <v>0</v>
      </c>
      <c r="S568" s="2">
        <v>42051</v>
      </c>
      <c r="T568" s="1" t="s">
        <v>139</v>
      </c>
      <c r="U568" s="1" t="s">
        <v>63</v>
      </c>
      <c r="V568" s="1" t="s">
        <v>213</v>
      </c>
      <c r="W568" s="1" t="s">
        <v>50</v>
      </c>
      <c r="X568" s="1" t="s">
        <v>122</v>
      </c>
      <c r="Y568" s="1" t="s">
        <v>103</v>
      </c>
      <c r="Z568" s="1" t="s">
        <v>733</v>
      </c>
      <c r="AA568" s="1">
        <v>9</v>
      </c>
      <c r="AB568" s="1">
        <v>1</v>
      </c>
      <c r="AC568" s="1" t="s">
        <v>54</v>
      </c>
      <c r="AD568" s="1">
        <v>2</v>
      </c>
      <c r="AE568" s="1">
        <v>2</v>
      </c>
      <c r="AF568" s="1" t="s">
        <v>80</v>
      </c>
      <c r="AG568" s="1">
        <v>6930</v>
      </c>
      <c r="AH568" s="1">
        <v>630</v>
      </c>
      <c r="AI568" s="1">
        <v>1260</v>
      </c>
      <c r="AJ568" s="1">
        <v>5040</v>
      </c>
      <c r="AK568" s="1" t="s">
        <v>210</v>
      </c>
      <c r="AL568" s="1" t="s">
        <v>226</v>
      </c>
      <c r="AM568" s="1">
        <v>2013</v>
      </c>
      <c r="AN568" s="1" t="s">
        <v>83</v>
      </c>
      <c r="AO568">
        <f t="shared" si="14"/>
        <v>0</v>
      </c>
    </row>
    <row r="569" spans="2:41" x14ac:dyDescent="0.25">
      <c r="B569" s="1">
        <v>204</v>
      </c>
      <c r="C569" s="1">
        <v>40</v>
      </c>
      <c r="D569" s="1">
        <v>540152</v>
      </c>
      <c r="E569" s="2">
        <v>33265</v>
      </c>
      <c r="F569" s="1" t="s">
        <v>84</v>
      </c>
      <c r="G569" s="1" t="s">
        <v>70</v>
      </c>
      <c r="H569" s="1">
        <v>500</v>
      </c>
      <c r="I569" s="1">
        <v>1256.2</v>
      </c>
      <c r="J569" s="1">
        <v>0</v>
      </c>
      <c r="K569" s="1">
        <v>448310</v>
      </c>
      <c r="L569" s="1" t="s">
        <v>71</v>
      </c>
      <c r="M569" s="1" t="s">
        <v>162</v>
      </c>
      <c r="N569" s="1" t="s">
        <v>73</v>
      </c>
      <c r="O569" s="1" t="s">
        <v>150</v>
      </c>
      <c r="P569" s="1" t="s">
        <v>143</v>
      </c>
      <c r="Q569" s="1">
        <v>0</v>
      </c>
      <c r="R569" s="1">
        <v>0</v>
      </c>
      <c r="S569" s="2">
        <v>42011</v>
      </c>
      <c r="T569" s="1" t="s">
        <v>76</v>
      </c>
      <c r="U569" s="1" t="s">
        <v>48</v>
      </c>
      <c r="V569" s="1" t="s">
        <v>64</v>
      </c>
      <c r="W569" s="1" t="s">
        <v>121</v>
      </c>
      <c r="X569" s="1" t="s">
        <v>51</v>
      </c>
      <c r="Y569" s="1" t="s">
        <v>128</v>
      </c>
      <c r="Z569" s="1" t="s">
        <v>734</v>
      </c>
      <c r="AA569" s="1">
        <v>10</v>
      </c>
      <c r="AB569" s="1">
        <v>3</v>
      </c>
      <c r="AC569" s="1" t="s">
        <v>54</v>
      </c>
      <c r="AD569" s="1">
        <v>1</v>
      </c>
      <c r="AE569" s="1">
        <v>2</v>
      </c>
      <c r="AF569" s="1" t="s">
        <v>54</v>
      </c>
      <c r="AG569" s="1">
        <v>41700</v>
      </c>
      <c r="AH569" s="1">
        <v>8340</v>
      </c>
      <c r="AI569" s="1">
        <v>7398</v>
      </c>
      <c r="AJ569" s="1">
        <v>25020</v>
      </c>
      <c r="AK569" s="1" t="s">
        <v>55</v>
      </c>
      <c r="AL569" s="1">
        <v>95</v>
      </c>
      <c r="AM569" s="1">
        <v>2013</v>
      </c>
      <c r="AN569" s="1" t="s">
        <v>83</v>
      </c>
      <c r="AO569">
        <f t="shared" si="14"/>
        <v>0</v>
      </c>
    </row>
    <row r="570" spans="2:41" x14ac:dyDescent="0.25">
      <c r="B570" s="1">
        <v>364</v>
      </c>
      <c r="C570" s="1">
        <v>51</v>
      </c>
      <c r="D570" s="1">
        <v>385932</v>
      </c>
      <c r="E570" s="2">
        <v>33722</v>
      </c>
      <c r="F570" s="1" t="s">
        <v>84</v>
      </c>
      <c r="G570" s="1" t="s">
        <v>70</v>
      </c>
      <c r="H570" s="1">
        <v>500</v>
      </c>
      <c r="I570" s="1">
        <v>1268.3499999999999</v>
      </c>
      <c r="J570" s="1">
        <v>0</v>
      </c>
      <c r="K570" s="1">
        <v>478902</v>
      </c>
      <c r="L570" s="1" t="s">
        <v>42</v>
      </c>
      <c r="M570" s="1" t="s">
        <v>125</v>
      </c>
      <c r="N570" s="1" t="s">
        <v>146</v>
      </c>
      <c r="O570" s="1" t="s">
        <v>74</v>
      </c>
      <c r="P570" s="1" t="s">
        <v>120</v>
      </c>
      <c r="Q570" s="1">
        <v>0</v>
      </c>
      <c r="R570" s="1">
        <v>0</v>
      </c>
      <c r="S570" s="2">
        <v>42014</v>
      </c>
      <c r="T570" s="1" t="s">
        <v>47</v>
      </c>
      <c r="U570" s="1" t="s">
        <v>77</v>
      </c>
      <c r="V570" s="1" t="s">
        <v>49</v>
      </c>
      <c r="W570" s="1" t="s">
        <v>121</v>
      </c>
      <c r="X570" s="1" t="s">
        <v>78</v>
      </c>
      <c r="Y570" s="1" t="s">
        <v>157</v>
      </c>
      <c r="Z570" s="1" t="s">
        <v>735</v>
      </c>
      <c r="AA570" s="1">
        <v>16</v>
      </c>
      <c r="AB570" s="1">
        <v>1</v>
      </c>
      <c r="AC570" s="1" t="s">
        <v>54</v>
      </c>
      <c r="AD570" s="1">
        <v>2</v>
      </c>
      <c r="AE570" s="1">
        <v>1</v>
      </c>
      <c r="AF570" s="1" t="s">
        <v>80</v>
      </c>
      <c r="AG570" s="1">
        <v>77330</v>
      </c>
      <c r="AH570" s="1">
        <v>14060</v>
      </c>
      <c r="AI570" s="1">
        <v>14060</v>
      </c>
      <c r="AJ570" s="1">
        <v>49210</v>
      </c>
      <c r="AK570" s="1" t="s">
        <v>215</v>
      </c>
      <c r="AL570" s="1" t="s">
        <v>259</v>
      </c>
      <c r="AM570" s="1">
        <v>2014</v>
      </c>
      <c r="AN570" s="1" t="s">
        <v>57</v>
      </c>
      <c r="AO570">
        <f t="shared" si="14"/>
        <v>0</v>
      </c>
    </row>
    <row r="571" spans="2:41" x14ac:dyDescent="0.25">
      <c r="B571" s="1">
        <v>185</v>
      </c>
      <c r="C571" s="1">
        <v>35</v>
      </c>
      <c r="D571" s="1">
        <v>618682</v>
      </c>
      <c r="E571" s="2">
        <v>36589</v>
      </c>
      <c r="F571" s="1" t="s">
        <v>58</v>
      </c>
      <c r="G571" s="1" t="s">
        <v>92</v>
      </c>
      <c r="H571" s="1">
        <v>2000</v>
      </c>
      <c r="I571" s="1">
        <v>1421.59</v>
      </c>
      <c r="J571" s="1">
        <v>0</v>
      </c>
      <c r="K571" s="1">
        <v>442695</v>
      </c>
      <c r="L571" s="1" t="s">
        <v>42</v>
      </c>
      <c r="M571" s="1" t="s">
        <v>142</v>
      </c>
      <c r="N571" s="1" t="s">
        <v>112</v>
      </c>
      <c r="O571" s="1" t="s">
        <v>45</v>
      </c>
      <c r="P571" s="1" t="s">
        <v>75</v>
      </c>
      <c r="Q571" s="1">
        <v>0</v>
      </c>
      <c r="R571" s="1">
        <v>0</v>
      </c>
      <c r="S571" s="2">
        <v>42035</v>
      </c>
      <c r="T571" s="1" t="s">
        <v>62</v>
      </c>
      <c r="U571" s="1" t="s">
        <v>63</v>
      </c>
      <c r="V571" s="1" t="s">
        <v>213</v>
      </c>
      <c r="W571" s="1" t="s">
        <v>50</v>
      </c>
      <c r="X571" s="1" t="s">
        <v>114</v>
      </c>
      <c r="Y571" s="1" t="s">
        <v>88</v>
      </c>
      <c r="Z571" s="1" t="s">
        <v>736</v>
      </c>
      <c r="AA571" s="1">
        <v>8</v>
      </c>
      <c r="AB571" s="1">
        <v>1</v>
      </c>
      <c r="AC571" s="1" t="s">
        <v>63</v>
      </c>
      <c r="AD571" s="1">
        <v>2</v>
      </c>
      <c r="AE571" s="1">
        <v>3</v>
      </c>
      <c r="AF571" s="1" t="s">
        <v>54</v>
      </c>
      <c r="AG571" s="1">
        <v>4950</v>
      </c>
      <c r="AH571" s="1">
        <v>900</v>
      </c>
      <c r="AI571" s="1">
        <v>450</v>
      </c>
      <c r="AJ571" s="1">
        <v>3600</v>
      </c>
      <c r="AK571" s="1" t="s">
        <v>130</v>
      </c>
      <c r="AL571" s="1" t="s">
        <v>131</v>
      </c>
      <c r="AM571" s="1">
        <v>2011</v>
      </c>
      <c r="AN571" s="1" t="s">
        <v>83</v>
      </c>
      <c r="AO571">
        <f t="shared" si="14"/>
        <v>0</v>
      </c>
    </row>
    <row r="572" spans="2:41" x14ac:dyDescent="0.25">
      <c r="B572" s="1">
        <v>63</v>
      </c>
      <c r="C572" s="1">
        <v>26</v>
      </c>
      <c r="D572" s="1">
        <v>550930</v>
      </c>
      <c r="E572" s="2">
        <v>34984</v>
      </c>
      <c r="F572" s="1" t="s">
        <v>84</v>
      </c>
      <c r="G572" s="1" t="s">
        <v>92</v>
      </c>
      <c r="H572" s="1">
        <v>500</v>
      </c>
      <c r="I572" s="1">
        <v>1500.04</v>
      </c>
      <c r="J572" s="1">
        <v>6000000</v>
      </c>
      <c r="K572" s="1">
        <v>613826</v>
      </c>
      <c r="L572" s="1" t="s">
        <v>42</v>
      </c>
      <c r="M572" s="1" t="s">
        <v>72</v>
      </c>
      <c r="N572" s="1" t="s">
        <v>44</v>
      </c>
      <c r="O572" s="1" t="s">
        <v>174</v>
      </c>
      <c r="P572" s="1" t="s">
        <v>75</v>
      </c>
      <c r="Q572" s="1">
        <v>0</v>
      </c>
      <c r="R572" s="1">
        <v>-36500</v>
      </c>
      <c r="S572" s="2">
        <v>42048</v>
      </c>
      <c r="T572" s="1" t="s">
        <v>62</v>
      </c>
      <c r="U572" s="1" t="s">
        <v>63</v>
      </c>
      <c r="V572" s="1" t="s">
        <v>64</v>
      </c>
      <c r="W572" s="1" t="s">
        <v>50</v>
      </c>
      <c r="X572" s="1" t="s">
        <v>122</v>
      </c>
      <c r="Y572" s="1" t="s">
        <v>157</v>
      </c>
      <c r="Z572" s="1" t="s">
        <v>737</v>
      </c>
      <c r="AA572" s="1">
        <v>5</v>
      </c>
      <c r="AB572" s="1">
        <v>1</v>
      </c>
      <c r="AC572" s="1" t="s">
        <v>80</v>
      </c>
      <c r="AD572" s="1">
        <v>0</v>
      </c>
      <c r="AE572" s="1">
        <v>2</v>
      </c>
      <c r="AF572" s="1" t="s">
        <v>54</v>
      </c>
      <c r="AG572" s="1">
        <v>5160</v>
      </c>
      <c r="AH572" s="1">
        <v>860</v>
      </c>
      <c r="AI572" s="1">
        <v>860</v>
      </c>
      <c r="AJ572" s="1">
        <v>3440</v>
      </c>
      <c r="AK572" s="1" t="s">
        <v>96</v>
      </c>
      <c r="AL572" s="1" t="s">
        <v>159</v>
      </c>
      <c r="AM572" s="1">
        <v>2004</v>
      </c>
      <c r="AN572" s="1" t="s">
        <v>83</v>
      </c>
      <c r="AO572">
        <f t="shared" si="14"/>
        <v>0</v>
      </c>
    </row>
    <row r="573" spans="2:41" x14ac:dyDescent="0.25">
      <c r="B573" s="1">
        <v>210</v>
      </c>
      <c r="C573" s="1">
        <v>35</v>
      </c>
      <c r="D573" s="1">
        <v>998192</v>
      </c>
      <c r="E573" s="2">
        <v>41754</v>
      </c>
      <c r="F573" s="1" t="s">
        <v>84</v>
      </c>
      <c r="G573" s="1" t="s">
        <v>70</v>
      </c>
      <c r="H573" s="1">
        <v>500</v>
      </c>
      <c r="I573" s="1">
        <v>1433.24</v>
      </c>
      <c r="J573" s="1">
        <v>0</v>
      </c>
      <c r="K573" s="1">
        <v>476203</v>
      </c>
      <c r="L573" s="1" t="s">
        <v>71</v>
      </c>
      <c r="M573" s="1" t="s">
        <v>142</v>
      </c>
      <c r="N573" s="1" t="s">
        <v>126</v>
      </c>
      <c r="O573" s="1" t="s">
        <v>156</v>
      </c>
      <c r="P573" s="1" t="s">
        <v>143</v>
      </c>
      <c r="Q573" s="1">
        <v>0</v>
      </c>
      <c r="R573" s="1">
        <v>-19500</v>
      </c>
      <c r="S573" s="2">
        <v>42057</v>
      </c>
      <c r="T573" s="1" t="s">
        <v>76</v>
      </c>
      <c r="U573" s="1" t="s">
        <v>48</v>
      </c>
      <c r="V573" s="1" t="s">
        <v>108</v>
      </c>
      <c r="W573" s="1" t="s">
        <v>100</v>
      </c>
      <c r="X573" s="1" t="s">
        <v>114</v>
      </c>
      <c r="Y573" s="1" t="s">
        <v>66</v>
      </c>
      <c r="Z573" s="1" t="s">
        <v>738</v>
      </c>
      <c r="AA573" s="1">
        <v>11</v>
      </c>
      <c r="AB573" s="1">
        <v>3</v>
      </c>
      <c r="AC573" s="1" t="s">
        <v>80</v>
      </c>
      <c r="AD573" s="1">
        <v>2</v>
      </c>
      <c r="AE573" s="1">
        <v>1</v>
      </c>
      <c r="AF573" s="1" t="s">
        <v>63</v>
      </c>
      <c r="AG573" s="1">
        <v>24570</v>
      </c>
      <c r="AH573" s="1">
        <v>2730</v>
      </c>
      <c r="AI573" s="1">
        <v>2730</v>
      </c>
      <c r="AJ573" s="1">
        <v>19110</v>
      </c>
      <c r="AK573" s="1" t="s">
        <v>55</v>
      </c>
      <c r="AL573" s="1">
        <v>95</v>
      </c>
      <c r="AM573" s="1">
        <v>2006</v>
      </c>
      <c r="AN573" s="1" t="s">
        <v>57</v>
      </c>
      <c r="AO573">
        <f t="shared" si="14"/>
        <v>0</v>
      </c>
    </row>
    <row r="574" spans="2:41" x14ac:dyDescent="0.25">
      <c r="B574" s="1">
        <v>194</v>
      </c>
      <c r="C574" s="1">
        <v>38</v>
      </c>
      <c r="D574" s="1">
        <v>663938</v>
      </c>
      <c r="E574" s="2">
        <v>40569</v>
      </c>
      <c r="F574" s="1" t="s">
        <v>58</v>
      </c>
      <c r="G574" s="1" t="s">
        <v>70</v>
      </c>
      <c r="H574" s="1">
        <v>2000</v>
      </c>
      <c r="I574" s="1">
        <v>1231.25</v>
      </c>
      <c r="J574" s="1">
        <v>0</v>
      </c>
      <c r="K574" s="1">
        <v>604333</v>
      </c>
      <c r="L574" s="1" t="s">
        <v>71</v>
      </c>
      <c r="M574" s="1" t="s">
        <v>72</v>
      </c>
      <c r="N574" s="1" t="s">
        <v>44</v>
      </c>
      <c r="O574" s="1" t="s">
        <v>147</v>
      </c>
      <c r="P574" s="1" t="s">
        <v>143</v>
      </c>
      <c r="Q574" s="1">
        <v>46500</v>
      </c>
      <c r="R574" s="1">
        <v>0</v>
      </c>
      <c r="S574" s="2">
        <v>42012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114</v>
      </c>
      <c r="Y574" s="1" t="s">
        <v>88</v>
      </c>
      <c r="Z574" s="1" t="s">
        <v>739</v>
      </c>
      <c r="AA574" s="1">
        <v>15</v>
      </c>
      <c r="AB574" s="1">
        <v>3</v>
      </c>
      <c r="AC574" s="1" t="s">
        <v>63</v>
      </c>
      <c r="AD574" s="1">
        <v>1</v>
      </c>
      <c r="AE574" s="1">
        <v>0</v>
      </c>
      <c r="AF574" s="1" t="s">
        <v>63</v>
      </c>
      <c r="AG574" s="1">
        <v>53680</v>
      </c>
      <c r="AH574" s="1">
        <v>4880</v>
      </c>
      <c r="AI574" s="1">
        <v>9760</v>
      </c>
      <c r="AJ574" s="1">
        <v>39040</v>
      </c>
      <c r="AK574" s="1" t="s">
        <v>116</v>
      </c>
      <c r="AL574" s="1" t="s">
        <v>117</v>
      </c>
      <c r="AM574" s="1">
        <v>2011</v>
      </c>
      <c r="AN574" s="1" t="s">
        <v>83</v>
      </c>
      <c r="AO574">
        <f t="shared" si="14"/>
        <v>0</v>
      </c>
    </row>
    <row r="575" spans="2:41" x14ac:dyDescent="0.25">
      <c r="B575" s="1">
        <v>294</v>
      </c>
      <c r="C575" s="1">
        <v>49</v>
      </c>
      <c r="D575" s="1">
        <v>756870</v>
      </c>
      <c r="E575" s="2">
        <v>35090</v>
      </c>
      <c r="F575" s="1" t="s">
        <v>58</v>
      </c>
      <c r="G575" s="1" t="s">
        <v>92</v>
      </c>
      <c r="H575" s="1">
        <v>500</v>
      </c>
      <c r="I575" s="1">
        <v>1135.43</v>
      </c>
      <c r="J575" s="1">
        <v>0</v>
      </c>
      <c r="K575" s="1">
        <v>442604</v>
      </c>
      <c r="L575" s="1" t="s">
        <v>42</v>
      </c>
      <c r="M575" s="1" t="s">
        <v>125</v>
      </c>
      <c r="N575" s="1" t="s">
        <v>190</v>
      </c>
      <c r="O575" s="1" t="s">
        <v>99</v>
      </c>
      <c r="P575" s="1" t="s">
        <v>75</v>
      </c>
      <c r="Q575" s="1">
        <v>22700</v>
      </c>
      <c r="R575" s="1">
        <v>0</v>
      </c>
      <c r="S575" s="2">
        <v>42039</v>
      </c>
      <c r="T575" s="1" t="s">
        <v>76</v>
      </c>
      <c r="U575" s="1" t="s">
        <v>48</v>
      </c>
      <c r="V575" s="1" t="s">
        <v>108</v>
      </c>
      <c r="W575" s="1" t="s">
        <v>50</v>
      </c>
      <c r="X575" s="1" t="s">
        <v>114</v>
      </c>
      <c r="Y575" s="1" t="s">
        <v>52</v>
      </c>
      <c r="Z575" s="1" t="s">
        <v>740</v>
      </c>
      <c r="AA575" s="1">
        <v>23</v>
      </c>
      <c r="AB575" s="1">
        <v>3</v>
      </c>
      <c r="AC575" s="1" t="s">
        <v>54</v>
      </c>
      <c r="AD575" s="1">
        <v>1</v>
      </c>
      <c r="AE575" s="1">
        <v>1</v>
      </c>
      <c r="AF575" s="1" t="s">
        <v>54</v>
      </c>
      <c r="AG575" s="1">
        <v>42900</v>
      </c>
      <c r="AH575" s="1">
        <v>3900</v>
      </c>
      <c r="AI575" s="1">
        <v>3900</v>
      </c>
      <c r="AJ575" s="1">
        <v>35100</v>
      </c>
      <c r="AK575" s="1" t="s">
        <v>90</v>
      </c>
      <c r="AL575" s="1" t="s">
        <v>246</v>
      </c>
      <c r="AM575" s="1">
        <v>2010</v>
      </c>
      <c r="AN575" s="1" t="s">
        <v>83</v>
      </c>
      <c r="AO575">
        <f t="shared" si="14"/>
        <v>0</v>
      </c>
    </row>
    <row r="576" spans="2:41" x14ac:dyDescent="0.25">
      <c r="B576" s="1">
        <v>272</v>
      </c>
      <c r="C576" s="1">
        <v>41</v>
      </c>
      <c r="D576" s="1">
        <v>337158</v>
      </c>
      <c r="E576" s="2">
        <v>33336</v>
      </c>
      <c r="F576" s="1" t="s">
        <v>40</v>
      </c>
      <c r="G576" s="1" t="s">
        <v>41</v>
      </c>
      <c r="H576" s="1">
        <v>2000</v>
      </c>
      <c r="I576" s="1">
        <v>945.73</v>
      </c>
      <c r="J576" s="1">
        <v>5000000</v>
      </c>
      <c r="K576" s="1">
        <v>435663</v>
      </c>
      <c r="L576" s="1" t="s">
        <v>42</v>
      </c>
      <c r="M576" s="1" t="s">
        <v>43</v>
      </c>
      <c r="N576" s="1" t="s">
        <v>136</v>
      </c>
      <c r="O576" s="1" t="s">
        <v>169</v>
      </c>
      <c r="P576" s="1" t="s">
        <v>120</v>
      </c>
      <c r="Q576" s="1">
        <v>38600</v>
      </c>
      <c r="R576" s="1">
        <v>-42800</v>
      </c>
      <c r="S576" s="2">
        <v>42039</v>
      </c>
      <c r="T576" s="1" t="s">
        <v>47</v>
      </c>
      <c r="U576" s="1" t="s">
        <v>87</v>
      </c>
      <c r="V576" s="1" t="s">
        <v>64</v>
      </c>
      <c r="W576" s="1" t="s">
        <v>100</v>
      </c>
      <c r="X576" s="1" t="s">
        <v>78</v>
      </c>
      <c r="Y576" s="1" t="s">
        <v>88</v>
      </c>
      <c r="Z576" s="1" t="s">
        <v>741</v>
      </c>
      <c r="AA576" s="1">
        <v>23</v>
      </c>
      <c r="AB576" s="1">
        <v>1</v>
      </c>
      <c r="AC576" s="1" t="s">
        <v>80</v>
      </c>
      <c r="AD576" s="1">
        <v>0</v>
      </c>
      <c r="AE576" s="1">
        <v>0</v>
      </c>
      <c r="AF576" s="1" t="s">
        <v>80</v>
      </c>
      <c r="AG576" s="1">
        <v>84100</v>
      </c>
      <c r="AH576" s="1">
        <v>16820</v>
      </c>
      <c r="AI576" s="1">
        <v>8410</v>
      </c>
      <c r="AJ576" s="1">
        <v>58870</v>
      </c>
      <c r="AK576" s="1" t="s">
        <v>130</v>
      </c>
      <c r="AL576" s="1" t="s">
        <v>173</v>
      </c>
      <c r="AM576" s="1">
        <v>2009</v>
      </c>
      <c r="AN576" s="1" t="s">
        <v>57</v>
      </c>
      <c r="AO576">
        <f t="shared" si="14"/>
        <v>0</v>
      </c>
    </row>
    <row r="577" spans="2:41" x14ac:dyDescent="0.25">
      <c r="B577" s="1">
        <v>27</v>
      </c>
      <c r="C577" s="1">
        <v>27</v>
      </c>
      <c r="D577" s="1">
        <v>919875</v>
      </c>
      <c r="E577" s="2">
        <v>37436</v>
      </c>
      <c r="F577" s="1" t="s">
        <v>58</v>
      </c>
      <c r="G577" s="1" t="s">
        <v>70</v>
      </c>
      <c r="H577" s="1">
        <v>2000</v>
      </c>
      <c r="I577" s="1">
        <v>1118.76</v>
      </c>
      <c r="J577" s="1">
        <v>0</v>
      </c>
      <c r="K577" s="1">
        <v>470866</v>
      </c>
      <c r="L577" s="1" t="s">
        <v>71</v>
      </c>
      <c r="M577" s="1" t="s">
        <v>142</v>
      </c>
      <c r="N577" s="1" t="s">
        <v>186</v>
      </c>
      <c r="O577" s="1" t="s">
        <v>127</v>
      </c>
      <c r="P577" s="1" t="s">
        <v>75</v>
      </c>
      <c r="Q577" s="1">
        <v>0</v>
      </c>
      <c r="R577" s="1">
        <v>-55800</v>
      </c>
      <c r="S577" s="2">
        <v>42061</v>
      </c>
      <c r="T577" s="1" t="s">
        <v>47</v>
      </c>
      <c r="U577" s="1" t="s">
        <v>87</v>
      </c>
      <c r="V577" s="1" t="s">
        <v>108</v>
      </c>
      <c r="W577" s="1" t="s">
        <v>100</v>
      </c>
      <c r="X577" s="1" t="s">
        <v>78</v>
      </c>
      <c r="Y577" s="1" t="s">
        <v>157</v>
      </c>
      <c r="Z577" s="1" t="s">
        <v>742</v>
      </c>
      <c r="AA577" s="1">
        <v>23</v>
      </c>
      <c r="AB577" s="1">
        <v>1</v>
      </c>
      <c r="AC577" s="1" t="s">
        <v>63</v>
      </c>
      <c r="AD577" s="1">
        <v>1</v>
      </c>
      <c r="AE577" s="1">
        <v>3</v>
      </c>
      <c r="AF577" s="1" t="s">
        <v>63</v>
      </c>
      <c r="AG577" s="1">
        <v>61560</v>
      </c>
      <c r="AH577" s="1">
        <v>6840</v>
      </c>
      <c r="AI577" s="1">
        <v>6840</v>
      </c>
      <c r="AJ577" s="1">
        <v>47880</v>
      </c>
      <c r="AK577" s="1" t="s">
        <v>130</v>
      </c>
      <c r="AL577" s="1" t="s">
        <v>250</v>
      </c>
      <c r="AM577" s="1">
        <v>2008</v>
      </c>
      <c r="AN577" s="1" t="s">
        <v>83</v>
      </c>
      <c r="AO577">
        <f t="shared" si="14"/>
        <v>0</v>
      </c>
    </row>
    <row r="578" spans="2:41" x14ac:dyDescent="0.25">
      <c r="B578" s="1">
        <v>251</v>
      </c>
      <c r="C578" s="1">
        <v>39</v>
      </c>
      <c r="D578" s="1">
        <v>315631</v>
      </c>
      <c r="E578" s="2">
        <v>36259</v>
      </c>
      <c r="F578" s="1" t="s">
        <v>58</v>
      </c>
      <c r="G578" s="1" t="s">
        <v>92</v>
      </c>
      <c r="H578" s="1">
        <v>2000</v>
      </c>
      <c r="I578" s="1">
        <v>1231.98</v>
      </c>
      <c r="J578" s="1">
        <v>0</v>
      </c>
      <c r="K578" s="1">
        <v>612908</v>
      </c>
      <c r="L578" s="1" t="s">
        <v>71</v>
      </c>
      <c r="M578" s="1" t="s">
        <v>93</v>
      </c>
      <c r="N578" s="1" t="s">
        <v>112</v>
      </c>
      <c r="O578" s="1" t="s">
        <v>150</v>
      </c>
      <c r="P578" s="1" t="s">
        <v>143</v>
      </c>
      <c r="Q578" s="1">
        <v>0</v>
      </c>
      <c r="R578" s="1">
        <v>-31700</v>
      </c>
      <c r="S578" s="2">
        <v>42012</v>
      </c>
      <c r="T578" s="1" t="s">
        <v>47</v>
      </c>
      <c r="U578" s="1" t="s">
        <v>77</v>
      </c>
      <c r="V578" s="1" t="s">
        <v>64</v>
      </c>
      <c r="W578" s="1" t="s">
        <v>50</v>
      </c>
      <c r="X578" s="1" t="s">
        <v>78</v>
      </c>
      <c r="Y578" s="1" t="s">
        <v>123</v>
      </c>
      <c r="Z578" s="1" t="s">
        <v>743</v>
      </c>
      <c r="AA578" s="1">
        <v>10</v>
      </c>
      <c r="AB578" s="1">
        <v>1</v>
      </c>
      <c r="AC578" s="1" t="s">
        <v>54</v>
      </c>
      <c r="AD578" s="1">
        <v>0</v>
      </c>
      <c r="AE578" s="1">
        <v>0</v>
      </c>
      <c r="AF578" s="1" t="s">
        <v>63</v>
      </c>
      <c r="AG578" s="1">
        <v>44240</v>
      </c>
      <c r="AH578" s="1">
        <v>5530</v>
      </c>
      <c r="AI578" s="1">
        <v>5530</v>
      </c>
      <c r="AJ578" s="1">
        <v>33180</v>
      </c>
      <c r="AK578" s="1" t="s">
        <v>81</v>
      </c>
      <c r="AL578" s="1" t="s">
        <v>82</v>
      </c>
      <c r="AM578" s="1">
        <v>1997</v>
      </c>
      <c r="AN578" s="1" t="s">
        <v>83</v>
      </c>
      <c r="AO578">
        <f t="shared" si="14"/>
        <v>0</v>
      </c>
    </row>
    <row r="579" spans="2:41" x14ac:dyDescent="0.25">
      <c r="B579" s="1">
        <v>180</v>
      </c>
      <c r="C579" s="1">
        <v>33</v>
      </c>
      <c r="D579" s="1">
        <v>113464</v>
      </c>
      <c r="E579" s="2">
        <v>39922</v>
      </c>
      <c r="F579" s="1" t="s">
        <v>58</v>
      </c>
      <c r="G579" s="1" t="s">
        <v>92</v>
      </c>
      <c r="H579" s="1">
        <v>2000</v>
      </c>
      <c r="I579" s="1">
        <v>1005.47</v>
      </c>
      <c r="J579" s="1">
        <v>0</v>
      </c>
      <c r="K579" s="1">
        <v>441871</v>
      </c>
      <c r="L579" s="1" t="s">
        <v>71</v>
      </c>
      <c r="M579" s="1" t="s">
        <v>162</v>
      </c>
      <c r="N579" s="1" t="s">
        <v>136</v>
      </c>
      <c r="O579" s="1" t="s">
        <v>150</v>
      </c>
      <c r="P579" s="1" t="s">
        <v>75</v>
      </c>
      <c r="Q579" s="1">
        <v>58100</v>
      </c>
      <c r="R579" s="1">
        <v>-49000</v>
      </c>
      <c r="S579" s="2">
        <v>42050</v>
      </c>
      <c r="T579" s="1" t="s">
        <v>76</v>
      </c>
      <c r="U579" s="1" t="s">
        <v>77</v>
      </c>
      <c r="V579" s="1" t="s">
        <v>64</v>
      </c>
      <c r="W579" s="1" t="s">
        <v>137</v>
      </c>
      <c r="X579" s="1" t="s">
        <v>65</v>
      </c>
      <c r="Y579" s="1" t="s">
        <v>52</v>
      </c>
      <c r="Z579" s="1" t="s">
        <v>744</v>
      </c>
      <c r="AA579" s="1">
        <v>12</v>
      </c>
      <c r="AB579" s="1">
        <v>4</v>
      </c>
      <c r="AC579" s="1" t="s">
        <v>63</v>
      </c>
      <c r="AD579" s="1">
        <v>2</v>
      </c>
      <c r="AE579" s="1">
        <v>3</v>
      </c>
      <c r="AF579" s="1" t="s">
        <v>54</v>
      </c>
      <c r="AG579" s="1">
        <v>57700</v>
      </c>
      <c r="AH579" s="1">
        <v>11540</v>
      </c>
      <c r="AI579" s="1">
        <v>5770</v>
      </c>
      <c r="AJ579" s="1">
        <v>40390</v>
      </c>
      <c r="AK579" s="1" t="s">
        <v>198</v>
      </c>
      <c r="AL579" s="1" t="s">
        <v>376</v>
      </c>
      <c r="AM579" s="1">
        <v>2002</v>
      </c>
      <c r="AN579" s="1" t="s">
        <v>83</v>
      </c>
      <c r="AO579">
        <f t="shared" si="14"/>
        <v>0</v>
      </c>
    </row>
    <row r="580" spans="2:41" x14ac:dyDescent="0.25">
      <c r="B580" s="1">
        <v>392</v>
      </c>
      <c r="C580" s="1">
        <v>50</v>
      </c>
      <c r="D580" s="1">
        <v>556415</v>
      </c>
      <c r="E580" s="2">
        <v>33472</v>
      </c>
      <c r="F580" s="1" t="s">
        <v>40</v>
      </c>
      <c r="G580" s="1" t="s">
        <v>70</v>
      </c>
      <c r="H580" s="1">
        <v>2000</v>
      </c>
      <c r="I580" s="1">
        <v>1108.97</v>
      </c>
      <c r="J580" s="1">
        <v>0</v>
      </c>
      <c r="K580" s="1">
        <v>431496</v>
      </c>
      <c r="L580" s="1" t="s">
        <v>71</v>
      </c>
      <c r="M580" s="1" t="s">
        <v>72</v>
      </c>
      <c r="N580" s="1" t="s">
        <v>126</v>
      </c>
      <c r="O580" s="1" t="s">
        <v>265</v>
      </c>
      <c r="P580" s="1" t="s">
        <v>143</v>
      </c>
      <c r="Q580" s="1">
        <v>68400</v>
      </c>
      <c r="R580" s="1">
        <v>-66800</v>
      </c>
      <c r="S580" s="2">
        <v>42018</v>
      </c>
      <c r="T580" s="1" t="s">
        <v>47</v>
      </c>
      <c r="U580" s="1" t="s">
        <v>48</v>
      </c>
      <c r="V580" s="1" t="s">
        <v>64</v>
      </c>
      <c r="W580" s="1" t="s">
        <v>121</v>
      </c>
      <c r="X580" s="1" t="s">
        <v>114</v>
      </c>
      <c r="Y580" s="1" t="s">
        <v>103</v>
      </c>
      <c r="Z580" s="1" t="s">
        <v>745</v>
      </c>
      <c r="AA580" s="1">
        <v>4</v>
      </c>
      <c r="AB580" s="1">
        <v>1</v>
      </c>
      <c r="AC580" s="1" t="s">
        <v>80</v>
      </c>
      <c r="AD580" s="1">
        <v>2</v>
      </c>
      <c r="AE580" s="1">
        <v>2</v>
      </c>
      <c r="AF580" s="1" t="s">
        <v>54</v>
      </c>
      <c r="AG580" s="1">
        <v>108030</v>
      </c>
      <c r="AH580" s="1">
        <v>16620</v>
      </c>
      <c r="AI580" s="1">
        <v>16620</v>
      </c>
      <c r="AJ580" s="1">
        <v>74790</v>
      </c>
      <c r="AK580" s="1" t="s">
        <v>55</v>
      </c>
      <c r="AL580" s="1" t="s">
        <v>56</v>
      </c>
      <c r="AM580" s="1">
        <v>2002</v>
      </c>
      <c r="AN580" s="1" t="s">
        <v>83</v>
      </c>
      <c r="AO580">
        <f t="shared" si="14"/>
        <v>0</v>
      </c>
    </row>
    <row r="581" spans="2:41" x14ac:dyDescent="0.25">
      <c r="B581" s="1">
        <v>143</v>
      </c>
      <c r="C581" s="1">
        <v>30</v>
      </c>
      <c r="D581" s="1">
        <v>250249</v>
      </c>
      <c r="E581" s="2">
        <v>33570</v>
      </c>
      <c r="F581" s="1" t="s">
        <v>58</v>
      </c>
      <c r="G581" s="1" t="s">
        <v>70</v>
      </c>
      <c r="H581" s="1">
        <v>500</v>
      </c>
      <c r="I581" s="1">
        <v>1392.39</v>
      </c>
      <c r="J581" s="1">
        <v>5000000</v>
      </c>
      <c r="K581" s="1">
        <v>436499</v>
      </c>
      <c r="L581" s="1" t="s">
        <v>71</v>
      </c>
      <c r="M581" s="1" t="s">
        <v>132</v>
      </c>
      <c r="N581" s="1" t="s">
        <v>126</v>
      </c>
      <c r="O581" s="1" t="s">
        <v>127</v>
      </c>
      <c r="P581" s="1" t="s">
        <v>86</v>
      </c>
      <c r="Q581" s="1">
        <v>0</v>
      </c>
      <c r="R581" s="1">
        <v>-65700</v>
      </c>
      <c r="S581" s="2">
        <v>42016</v>
      </c>
      <c r="T581" s="1" t="s">
        <v>47</v>
      </c>
      <c r="U581" s="1" t="s">
        <v>77</v>
      </c>
      <c r="V581" s="1" t="s">
        <v>64</v>
      </c>
      <c r="W581" s="1" t="s">
        <v>100</v>
      </c>
      <c r="X581" s="1" t="s">
        <v>51</v>
      </c>
      <c r="Y581" s="1" t="s">
        <v>66</v>
      </c>
      <c r="Z581" s="1" t="s">
        <v>746</v>
      </c>
      <c r="AA581" s="1">
        <v>16</v>
      </c>
      <c r="AB581" s="1">
        <v>1</v>
      </c>
      <c r="AC581" s="1" t="s">
        <v>80</v>
      </c>
      <c r="AD581" s="1">
        <v>2</v>
      </c>
      <c r="AE581" s="1">
        <v>0</v>
      </c>
      <c r="AF581" s="1" t="s">
        <v>54</v>
      </c>
      <c r="AG581" s="1">
        <v>54300</v>
      </c>
      <c r="AH581" s="1">
        <v>10860</v>
      </c>
      <c r="AI581" s="1">
        <v>5430</v>
      </c>
      <c r="AJ581" s="1">
        <v>38010</v>
      </c>
      <c r="AK581" s="1" t="s">
        <v>116</v>
      </c>
      <c r="AL581" s="1" t="s">
        <v>141</v>
      </c>
      <c r="AM581" s="1">
        <v>2010</v>
      </c>
      <c r="AN581" s="1" t="s">
        <v>83</v>
      </c>
      <c r="AO581">
        <f t="shared" si="14"/>
        <v>0</v>
      </c>
    </row>
    <row r="582" spans="2:41" x14ac:dyDescent="0.25">
      <c r="B582" s="1">
        <v>371</v>
      </c>
      <c r="C582" s="1">
        <v>54</v>
      </c>
      <c r="D582" s="1">
        <v>403776</v>
      </c>
      <c r="E582" s="2">
        <v>41026</v>
      </c>
      <c r="F582" s="1" t="s">
        <v>58</v>
      </c>
      <c r="G582" s="1" t="s">
        <v>70</v>
      </c>
      <c r="H582" s="1">
        <v>2000</v>
      </c>
      <c r="I582" s="1">
        <v>1317.97</v>
      </c>
      <c r="J582" s="1">
        <v>0</v>
      </c>
      <c r="K582" s="1">
        <v>469853</v>
      </c>
      <c r="L582" s="1" t="s">
        <v>42</v>
      </c>
      <c r="M582" s="1" t="s">
        <v>132</v>
      </c>
      <c r="N582" s="1" t="s">
        <v>44</v>
      </c>
      <c r="O582" s="1" t="s">
        <v>147</v>
      </c>
      <c r="P582" s="1" t="s">
        <v>120</v>
      </c>
      <c r="Q582" s="1">
        <v>34700</v>
      </c>
      <c r="R582" s="1">
        <v>-81000</v>
      </c>
      <c r="S582" s="2">
        <v>42022</v>
      </c>
      <c r="T582" s="1" t="s">
        <v>76</v>
      </c>
      <c r="U582" s="1" t="s">
        <v>87</v>
      </c>
      <c r="V582" s="1" t="s">
        <v>49</v>
      </c>
      <c r="W582" s="1" t="s">
        <v>137</v>
      </c>
      <c r="X582" s="1" t="s">
        <v>51</v>
      </c>
      <c r="Y582" s="1" t="s">
        <v>52</v>
      </c>
      <c r="Z582" s="1" t="s">
        <v>747</v>
      </c>
      <c r="AA582" s="1">
        <v>18</v>
      </c>
      <c r="AB582" s="1">
        <v>3</v>
      </c>
      <c r="AC582" s="1" t="s">
        <v>63</v>
      </c>
      <c r="AD582" s="1">
        <v>1</v>
      </c>
      <c r="AE582" s="1">
        <v>2</v>
      </c>
      <c r="AF582" s="1" t="s">
        <v>63</v>
      </c>
      <c r="AG582" s="1">
        <v>32280</v>
      </c>
      <c r="AH582" s="1">
        <v>5380</v>
      </c>
      <c r="AI582" s="1">
        <v>5380</v>
      </c>
      <c r="AJ582" s="1">
        <v>21520</v>
      </c>
      <c r="AK582" s="1" t="s">
        <v>130</v>
      </c>
      <c r="AL582" s="1" t="s">
        <v>250</v>
      </c>
      <c r="AM582" s="1">
        <v>2010</v>
      </c>
      <c r="AN582" s="1" t="s">
        <v>57</v>
      </c>
      <c r="AO582">
        <f t="shared" si="14"/>
        <v>0</v>
      </c>
    </row>
    <row r="583" spans="2:41" x14ac:dyDescent="0.25">
      <c r="B583" s="1">
        <v>292</v>
      </c>
      <c r="C583" s="1">
        <v>42</v>
      </c>
      <c r="D583" s="1">
        <v>396002</v>
      </c>
      <c r="E583" s="2">
        <v>39145</v>
      </c>
      <c r="F583" s="1" t="s">
        <v>58</v>
      </c>
      <c r="G583" s="1" t="s">
        <v>41</v>
      </c>
      <c r="H583" s="1">
        <v>1000</v>
      </c>
      <c r="I583" s="1">
        <v>1588.22</v>
      </c>
      <c r="J583" s="1">
        <v>0</v>
      </c>
      <c r="K583" s="1">
        <v>605369</v>
      </c>
      <c r="L583" s="1" t="s">
        <v>42</v>
      </c>
      <c r="M583" s="1" t="s">
        <v>162</v>
      </c>
      <c r="N583" s="1" t="s">
        <v>59</v>
      </c>
      <c r="O583" s="1" t="s">
        <v>119</v>
      </c>
      <c r="P583" s="1" t="s">
        <v>61</v>
      </c>
      <c r="Q583" s="1">
        <v>0</v>
      </c>
      <c r="R583" s="1">
        <v>-53800</v>
      </c>
      <c r="S583" s="2">
        <v>42019</v>
      </c>
      <c r="T583" s="1" t="s">
        <v>76</v>
      </c>
      <c r="U583" s="1" t="s">
        <v>77</v>
      </c>
      <c r="V583" s="1" t="s">
        <v>108</v>
      </c>
      <c r="W583" s="1" t="s">
        <v>121</v>
      </c>
      <c r="X583" s="1" t="s">
        <v>114</v>
      </c>
      <c r="Y583" s="1" t="s">
        <v>66</v>
      </c>
      <c r="Z583" s="1" t="s">
        <v>748</v>
      </c>
      <c r="AA583" s="1">
        <v>15</v>
      </c>
      <c r="AB583" s="1">
        <v>3</v>
      </c>
      <c r="AC583" s="1" t="s">
        <v>54</v>
      </c>
      <c r="AD583" s="1">
        <v>1</v>
      </c>
      <c r="AE583" s="1">
        <v>1</v>
      </c>
      <c r="AF583" s="1" t="s">
        <v>80</v>
      </c>
      <c r="AG583" s="1">
        <v>84600</v>
      </c>
      <c r="AH583" s="1">
        <v>16920</v>
      </c>
      <c r="AI583" s="1">
        <v>8460</v>
      </c>
      <c r="AJ583" s="1">
        <v>59220</v>
      </c>
      <c r="AK583" s="1" t="s">
        <v>90</v>
      </c>
      <c r="AL583" s="1" t="s">
        <v>246</v>
      </c>
      <c r="AM583" s="1">
        <v>2007</v>
      </c>
      <c r="AN583" s="1" t="s">
        <v>83</v>
      </c>
      <c r="AO583">
        <f t="shared" si="14"/>
        <v>0</v>
      </c>
    </row>
    <row r="584" spans="2:41" x14ac:dyDescent="0.25">
      <c r="B584" s="1">
        <v>165</v>
      </c>
      <c r="C584" s="1">
        <v>35</v>
      </c>
      <c r="D584" s="1">
        <v>976908</v>
      </c>
      <c r="E584" s="2">
        <v>41274</v>
      </c>
      <c r="F584" s="1" t="s">
        <v>84</v>
      </c>
      <c r="G584" s="1" t="s">
        <v>41</v>
      </c>
      <c r="H584" s="1">
        <v>500</v>
      </c>
      <c r="I584" s="1">
        <v>900.02</v>
      </c>
      <c r="J584" s="1">
        <v>6000000</v>
      </c>
      <c r="K584" s="1">
        <v>448466</v>
      </c>
      <c r="L584" s="1" t="s">
        <v>42</v>
      </c>
      <c r="M584" s="1" t="s">
        <v>142</v>
      </c>
      <c r="N584" s="1" t="s">
        <v>44</v>
      </c>
      <c r="O584" s="1" t="s">
        <v>119</v>
      </c>
      <c r="P584" s="1" t="s">
        <v>75</v>
      </c>
      <c r="Q584" s="1">
        <v>0</v>
      </c>
      <c r="R584" s="1">
        <v>-49900</v>
      </c>
      <c r="S584" s="2">
        <v>42059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103</v>
      </c>
      <c r="Z584" s="1" t="s">
        <v>749</v>
      </c>
      <c r="AA584" s="1">
        <v>8</v>
      </c>
      <c r="AB584" s="1">
        <v>1</v>
      </c>
      <c r="AC584" s="1" t="s">
        <v>80</v>
      </c>
      <c r="AD584" s="1">
        <v>1</v>
      </c>
      <c r="AE584" s="1">
        <v>3</v>
      </c>
      <c r="AF584" s="1" t="s">
        <v>54</v>
      </c>
      <c r="AG584" s="1">
        <v>69700</v>
      </c>
      <c r="AH584" s="1">
        <v>6970</v>
      </c>
      <c r="AI584" s="1">
        <v>6970</v>
      </c>
      <c r="AJ584" s="1">
        <v>55760</v>
      </c>
      <c r="AK584" s="1" t="s">
        <v>188</v>
      </c>
      <c r="AL584" s="1" t="s">
        <v>189</v>
      </c>
      <c r="AM584" s="1">
        <v>2008</v>
      </c>
      <c r="AN584" s="1" t="s">
        <v>83</v>
      </c>
      <c r="AO584">
        <f t="shared" si="14"/>
        <v>0</v>
      </c>
    </row>
    <row r="585" spans="2:41" x14ac:dyDescent="0.25">
      <c r="B585" s="1">
        <v>158</v>
      </c>
      <c r="C585" s="1">
        <v>33</v>
      </c>
      <c r="D585" s="1">
        <v>509489</v>
      </c>
      <c r="E585" s="2">
        <v>41629</v>
      </c>
      <c r="F585" s="1" t="s">
        <v>40</v>
      </c>
      <c r="G585" s="1" t="s">
        <v>70</v>
      </c>
      <c r="H585" s="1">
        <v>1000</v>
      </c>
      <c r="I585" s="1">
        <v>1744.64</v>
      </c>
      <c r="J585" s="1">
        <v>3000000</v>
      </c>
      <c r="K585" s="1">
        <v>432786</v>
      </c>
      <c r="L585" s="1" t="s">
        <v>42</v>
      </c>
      <c r="M585" s="1" t="s">
        <v>162</v>
      </c>
      <c r="N585" s="1" t="s">
        <v>102</v>
      </c>
      <c r="O585" s="1" t="s">
        <v>147</v>
      </c>
      <c r="P585" s="1" t="s">
        <v>86</v>
      </c>
      <c r="Q585" s="1">
        <v>0</v>
      </c>
      <c r="R585" s="1">
        <v>0</v>
      </c>
      <c r="S585" s="2">
        <v>42042</v>
      </c>
      <c r="T585" s="1" t="s">
        <v>76</v>
      </c>
      <c r="U585" s="1" t="s">
        <v>77</v>
      </c>
      <c r="V585" s="1" t="s">
        <v>108</v>
      </c>
      <c r="W585" s="1" t="s">
        <v>137</v>
      </c>
      <c r="X585" s="1" t="s">
        <v>114</v>
      </c>
      <c r="Y585" s="1" t="s">
        <v>103</v>
      </c>
      <c r="Z585" s="1" t="s">
        <v>750</v>
      </c>
      <c r="AA585" s="1">
        <v>4</v>
      </c>
      <c r="AB585" s="1">
        <v>3</v>
      </c>
      <c r="AC585" s="1" t="s">
        <v>80</v>
      </c>
      <c r="AD585" s="1">
        <v>0</v>
      </c>
      <c r="AE585" s="1">
        <v>1</v>
      </c>
      <c r="AF585" s="1" t="s">
        <v>80</v>
      </c>
      <c r="AG585" s="1">
        <v>36400</v>
      </c>
      <c r="AH585" s="1">
        <v>3640</v>
      </c>
      <c r="AI585" s="1">
        <v>7280</v>
      </c>
      <c r="AJ585" s="1">
        <v>25480</v>
      </c>
      <c r="AK585" s="1" t="s">
        <v>215</v>
      </c>
      <c r="AL585" s="1" t="s">
        <v>259</v>
      </c>
      <c r="AM585" s="1">
        <v>1998</v>
      </c>
      <c r="AN585" s="1" t="s">
        <v>83</v>
      </c>
      <c r="AO585">
        <f t="shared" si="14"/>
        <v>0</v>
      </c>
    </row>
    <row r="586" spans="2:41" x14ac:dyDescent="0.25">
      <c r="B586" s="1">
        <v>241</v>
      </c>
      <c r="C586" s="1">
        <v>39</v>
      </c>
      <c r="D586" s="1">
        <v>485295</v>
      </c>
      <c r="E586" s="2">
        <v>38470</v>
      </c>
      <c r="F586" s="1" t="s">
        <v>40</v>
      </c>
      <c r="G586" s="1" t="s">
        <v>41</v>
      </c>
      <c r="H586" s="1">
        <v>1000</v>
      </c>
      <c r="I586" s="1">
        <v>1260.56</v>
      </c>
      <c r="J586" s="1">
        <v>0</v>
      </c>
      <c r="K586" s="1">
        <v>473591</v>
      </c>
      <c r="L586" s="1" t="s">
        <v>71</v>
      </c>
      <c r="M586" s="1" t="s">
        <v>162</v>
      </c>
      <c r="N586" s="1" t="s">
        <v>186</v>
      </c>
      <c r="O586" s="1" t="s">
        <v>166</v>
      </c>
      <c r="P586" s="1" t="s">
        <v>75</v>
      </c>
      <c r="Q586" s="1">
        <v>0</v>
      </c>
      <c r="R586" s="1">
        <v>-54900</v>
      </c>
      <c r="S586" s="2">
        <v>42057</v>
      </c>
      <c r="T586" s="1" t="s">
        <v>76</v>
      </c>
      <c r="U586" s="1" t="s">
        <v>48</v>
      </c>
      <c r="V586" s="1" t="s">
        <v>64</v>
      </c>
      <c r="W586" s="1" t="s">
        <v>50</v>
      </c>
      <c r="X586" s="1" t="s">
        <v>51</v>
      </c>
      <c r="Y586" s="1" t="s">
        <v>157</v>
      </c>
      <c r="Z586" s="1" t="s">
        <v>751</v>
      </c>
      <c r="AA586" s="1">
        <v>20</v>
      </c>
      <c r="AB586" s="1">
        <v>3</v>
      </c>
      <c r="AC586" s="1" t="s">
        <v>80</v>
      </c>
      <c r="AD586" s="1">
        <v>0</v>
      </c>
      <c r="AE586" s="1">
        <v>2</v>
      </c>
      <c r="AF586" s="1" t="s">
        <v>54</v>
      </c>
      <c r="AG586" s="1">
        <v>37520</v>
      </c>
      <c r="AH586" s="1">
        <v>4690</v>
      </c>
      <c r="AI586" s="1">
        <v>4690</v>
      </c>
      <c r="AJ586" s="1">
        <v>28140</v>
      </c>
      <c r="AK586" s="1" t="s">
        <v>198</v>
      </c>
      <c r="AL586" s="1" t="s">
        <v>199</v>
      </c>
      <c r="AM586" s="1">
        <v>2010</v>
      </c>
      <c r="AN586" s="1" t="s">
        <v>83</v>
      </c>
      <c r="AO586">
        <f t="shared" si="14"/>
        <v>0</v>
      </c>
    </row>
    <row r="587" spans="2:41" x14ac:dyDescent="0.25">
      <c r="B587" s="1">
        <v>103</v>
      </c>
      <c r="C587" s="1">
        <v>33</v>
      </c>
      <c r="D587" s="1">
        <v>361829</v>
      </c>
      <c r="E587" s="2">
        <v>34594</v>
      </c>
      <c r="F587" s="1" t="s">
        <v>40</v>
      </c>
      <c r="G587" s="1" t="s">
        <v>92</v>
      </c>
      <c r="H587" s="1">
        <v>2000</v>
      </c>
      <c r="I587" s="1">
        <v>1021.14</v>
      </c>
      <c r="J587" s="1">
        <v>0</v>
      </c>
      <c r="K587" s="1">
        <v>618418</v>
      </c>
      <c r="L587" s="1" t="s">
        <v>71</v>
      </c>
      <c r="M587" s="1" t="s">
        <v>125</v>
      </c>
      <c r="N587" s="1" t="s">
        <v>112</v>
      </c>
      <c r="O587" s="1" t="s">
        <v>166</v>
      </c>
      <c r="P587" s="1" t="s">
        <v>120</v>
      </c>
      <c r="Q587" s="1">
        <v>69500</v>
      </c>
      <c r="R587" s="1">
        <v>-47700</v>
      </c>
      <c r="S587" s="2">
        <v>42023</v>
      </c>
      <c r="T587" s="1" t="s">
        <v>76</v>
      </c>
      <c r="U587" s="1" t="s">
        <v>48</v>
      </c>
      <c r="V587" s="1" t="s">
        <v>49</v>
      </c>
      <c r="W587" s="1" t="s">
        <v>137</v>
      </c>
      <c r="X587" s="1" t="s">
        <v>78</v>
      </c>
      <c r="Y587" s="1" t="s">
        <v>128</v>
      </c>
      <c r="Z587" s="1" t="s">
        <v>752</v>
      </c>
      <c r="AA587" s="1">
        <v>1</v>
      </c>
      <c r="AB587" s="1">
        <v>3</v>
      </c>
      <c r="AC587" s="1" t="s">
        <v>80</v>
      </c>
      <c r="AD587" s="1">
        <v>2</v>
      </c>
      <c r="AE587" s="1">
        <v>3</v>
      </c>
      <c r="AF587" s="1" t="s">
        <v>63</v>
      </c>
      <c r="AG587" s="1">
        <v>79090</v>
      </c>
      <c r="AH587" s="1">
        <v>14380</v>
      </c>
      <c r="AI587" s="1">
        <v>14380</v>
      </c>
      <c r="AJ587" s="1">
        <v>50330</v>
      </c>
      <c r="AK587" s="1" t="s">
        <v>81</v>
      </c>
      <c r="AL587" s="1" t="s">
        <v>82</v>
      </c>
      <c r="AM587" s="1">
        <v>2014</v>
      </c>
      <c r="AN587" s="1" t="s">
        <v>83</v>
      </c>
      <c r="AO587">
        <f t="shared" si="14"/>
        <v>0</v>
      </c>
    </row>
    <row r="588" spans="2:41" x14ac:dyDescent="0.25">
      <c r="B588" s="1">
        <v>402</v>
      </c>
      <c r="C588" s="1">
        <v>54</v>
      </c>
      <c r="D588" s="1">
        <v>603632</v>
      </c>
      <c r="E588" s="2">
        <v>37849</v>
      </c>
      <c r="F588" s="1" t="s">
        <v>40</v>
      </c>
      <c r="G588" s="1" t="s">
        <v>41</v>
      </c>
      <c r="H588" s="1">
        <v>2000</v>
      </c>
      <c r="I588" s="1">
        <v>1285.0899999999999</v>
      </c>
      <c r="J588" s="1">
        <v>0</v>
      </c>
      <c r="K588" s="1">
        <v>444558</v>
      </c>
      <c r="L588" s="1" t="s">
        <v>42</v>
      </c>
      <c r="M588" s="1" t="s">
        <v>162</v>
      </c>
      <c r="N588" s="1" t="s">
        <v>190</v>
      </c>
      <c r="O588" s="1" t="s">
        <v>74</v>
      </c>
      <c r="P588" s="1" t="s">
        <v>143</v>
      </c>
      <c r="Q588" s="1">
        <v>48000</v>
      </c>
      <c r="R588" s="1">
        <v>-79600</v>
      </c>
      <c r="S588" s="2">
        <v>42063</v>
      </c>
      <c r="T588" s="1" t="s">
        <v>47</v>
      </c>
      <c r="U588" s="1" t="s">
        <v>77</v>
      </c>
      <c r="V588" s="1" t="s">
        <v>49</v>
      </c>
      <c r="W588" s="1" t="s">
        <v>121</v>
      </c>
      <c r="X588" s="1" t="s">
        <v>78</v>
      </c>
      <c r="Y588" s="1" t="s">
        <v>103</v>
      </c>
      <c r="Z588" s="1" t="s">
        <v>753</v>
      </c>
      <c r="AA588" s="1">
        <v>19</v>
      </c>
      <c r="AB588" s="1">
        <v>1</v>
      </c>
      <c r="AC588" s="1" t="s">
        <v>80</v>
      </c>
      <c r="AD588" s="1">
        <v>0</v>
      </c>
      <c r="AE588" s="1">
        <v>2</v>
      </c>
      <c r="AF588" s="1" t="s">
        <v>54</v>
      </c>
      <c r="AG588" s="1">
        <v>67770</v>
      </c>
      <c r="AH588" s="1">
        <v>7530</v>
      </c>
      <c r="AI588" s="1">
        <v>15060</v>
      </c>
      <c r="AJ588" s="1">
        <v>45180</v>
      </c>
      <c r="AK588" s="1" t="s">
        <v>68</v>
      </c>
      <c r="AL588" s="1" t="s">
        <v>272</v>
      </c>
      <c r="AM588" s="1">
        <v>2013</v>
      </c>
      <c r="AN588" s="1" t="s">
        <v>57</v>
      </c>
      <c r="AO588">
        <f t="shared" si="14"/>
        <v>0</v>
      </c>
    </row>
    <row r="589" spans="2:41" x14ac:dyDescent="0.25">
      <c r="B589" s="1">
        <v>102</v>
      </c>
      <c r="C589" s="1">
        <v>32</v>
      </c>
      <c r="D589" s="1">
        <v>783494</v>
      </c>
      <c r="E589" s="2">
        <v>41884</v>
      </c>
      <c r="F589" s="1" t="s">
        <v>40</v>
      </c>
      <c r="G589" s="1" t="s">
        <v>70</v>
      </c>
      <c r="H589" s="1">
        <v>500</v>
      </c>
      <c r="I589" s="1">
        <v>1537.07</v>
      </c>
      <c r="J589" s="1">
        <v>3000000</v>
      </c>
      <c r="K589" s="1">
        <v>457733</v>
      </c>
      <c r="L589" s="1" t="s">
        <v>42</v>
      </c>
      <c r="M589" s="1" t="s">
        <v>162</v>
      </c>
      <c r="N589" s="1" t="s">
        <v>98</v>
      </c>
      <c r="O589" s="1" t="s">
        <v>169</v>
      </c>
      <c r="P589" s="1" t="s">
        <v>120</v>
      </c>
      <c r="Q589" s="1">
        <v>0</v>
      </c>
      <c r="R589" s="1">
        <v>0</v>
      </c>
      <c r="S589" s="2">
        <v>42039</v>
      </c>
      <c r="T589" s="1" t="s">
        <v>47</v>
      </c>
      <c r="U589" s="1" t="s">
        <v>48</v>
      </c>
      <c r="V589" s="1" t="s">
        <v>108</v>
      </c>
      <c r="W589" s="1" t="s">
        <v>121</v>
      </c>
      <c r="X589" s="1" t="s">
        <v>40</v>
      </c>
      <c r="Y589" s="1" t="s">
        <v>128</v>
      </c>
      <c r="Z589" s="1" t="s">
        <v>754</v>
      </c>
      <c r="AA589" s="1">
        <v>11</v>
      </c>
      <c r="AB589" s="1">
        <v>1</v>
      </c>
      <c r="AC589" s="1" t="s">
        <v>80</v>
      </c>
      <c r="AD589" s="1">
        <v>1</v>
      </c>
      <c r="AE589" s="1">
        <v>0</v>
      </c>
      <c r="AF589" s="1" t="s">
        <v>80</v>
      </c>
      <c r="AG589" s="1">
        <v>47400</v>
      </c>
      <c r="AH589" s="1">
        <v>9480</v>
      </c>
      <c r="AI589" s="1">
        <v>4740</v>
      </c>
      <c r="AJ589" s="1">
        <v>33180</v>
      </c>
      <c r="AK589" s="1" t="s">
        <v>90</v>
      </c>
      <c r="AL589" s="1" t="s">
        <v>224</v>
      </c>
      <c r="AM589" s="1">
        <v>2004</v>
      </c>
      <c r="AN589" s="1" t="s">
        <v>57</v>
      </c>
      <c r="AO589">
        <f t="shared" si="14"/>
        <v>0</v>
      </c>
    </row>
    <row r="590" spans="2:41" x14ac:dyDescent="0.25">
      <c r="B590" s="1">
        <v>182</v>
      </c>
      <c r="C590" s="1">
        <v>40</v>
      </c>
      <c r="D590" s="1">
        <v>439049</v>
      </c>
      <c r="E590" s="2">
        <v>40889</v>
      </c>
      <c r="F590" s="1" t="s">
        <v>58</v>
      </c>
      <c r="G590" s="1" t="s">
        <v>70</v>
      </c>
      <c r="H590" s="1">
        <v>1000</v>
      </c>
      <c r="I590" s="1">
        <v>1022.42</v>
      </c>
      <c r="J590" s="1">
        <v>0</v>
      </c>
      <c r="K590" s="1">
        <v>466161</v>
      </c>
      <c r="L590" s="1" t="s">
        <v>42</v>
      </c>
      <c r="M590" s="1" t="s">
        <v>72</v>
      </c>
      <c r="N590" s="1" t="s">
        <v>112</v>
      </c>
      <c r="O590" s="1" t="s">
        <v>133</v>
      </c>
      <c r="P590" s="1" t="s">
        <v>46</v>
      </c>
      <c r="Q590" s="1">
        <v>50000</v>
      </c>
      <c r="R590" s="1">
        <v>-56900</v>
      </c>
      <c r="S590" s="2">
        <v>42052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51</v>
      </c>
      <c r="Y590" s="1" t="s">
        <v>128</v>
      </c>
      <c r="Z590" s="1" t="s">
        <v>755</v>
      </c>
      <c r="AA590" s="1">
        <v>13</v>
      </c>
      <c r="AB590" s="1">
        <v>1</v>
      </c>
      <c r="AC590" s="1" t="s">
        <v>54</v>
      </c>
      <c r="AD590" s="1">
        <v>0</v>
      </c>
      <c r="AE590" s="1">
        <v>2</v>
      </c>
      <c r="AF590" s="1" t="s">
        <v>63</v>
      </c>
      <c r="AG590" s="1">
        <v>71100</v>
      </c>
      <c r="AH590" s="1">
        <v>7110</v>
      </c>
      <c r="AI590" s="1">
        <v>14220</v>
      </c>
      <c r="AJ590" s="1">
        <v>49770</v>
      </c>
      <c r="AK590" s="1" t="s">
        <v>110</v>
      </c>
      <c r="AL590" s="1" t="s">
        <v>135</v>
      </c>
      <c r="AM590" s="1">
        <v>2008</v>
      </c>
      <c r="AN590" s="1" t="s">
        <v>83</v>
      </c>
      <c r="AO590">
        <f t="shared" si="14"/>
        <v>0</v>
      </c>
    </row>
    <row r="591" spans="2:41" x14ac:dyDescent="0.25">
      <c r="B591" s="1">
        <v>282</v>
      </c>
      <c r="C591" s="1">
        <v>46</v>
      </c>
      <c r="D591" s="1">
        <v>502634</v>
      </c>
      <c r="E591" s="2">
        <v>33467</v>
      </c>
      <c r="F591" s="1" t="s">
        <v>40</v>
      </c>
      <c r="G591" s="1" t="s">
        <v>70</v>
      </c>
      <c r="H591" s="1">
        <v>2000</v>
      </c>
      <c r="I591" s="1">
        <v>1558.86</v>
      </c>
      <c r="J591" s="1">
        <v>0</v>
      </c>
      <c r="K591" s="1">
        <v>450800</v>
      </c>
      <c r="L591" s="1" t="s">
        <v>42</v>
      </c>
      <c r="M591" s="1" t="s">
        <v>43</v>
      </c>
      <c r="N591" s="1" t="s">
        <v>112</v>
      </c>
      <c r="O591" s="1" t="s">
        <v>127</v>
      </c>
      <c r="P591" s="1" t="s">
        <v>120</v>
      </c>
      <c r="Q591" s="1">
        <v>51100</v>
      </c>
      <c r="R591" s="1">
        <v>-75100</v>
      </c>
      <c r="S591" s="2">
        <v>42052</v>
      </c>
      <c r="T591" s="1" t="s">
        <v>47</v>
      </c>
      <c r="U591" s="1" t="s">
        <v>87</v>
      </c>
      <c r="V591" s="1" t="s">
        <v>64</v>
      </c>
      <c r="W591" s="1" t="s">
        <v>50</v>
      </c>
      <c r="X591" s="1" t="s">
        <v>78</v>
      </c>
      <c r="Y591" s="1" t="s">
        <v>103</v>
      </c>
      <c r="Z591" s="1" t="s">
        <v>756</v>
      </c>
      <c r="AA591" s="1">
        <v>2</v>
      </c>
      <c r="AB591" s="1">
        <v>1</v>
      </c>
      <c r="AC591" s="1" t="s">
        <v>63</v>
      </c>
      <c r="AD591" s="1">
        <v>2</v>
      </c>
      <c r="AE591" s="1">
        <v>2</v>
      </c>
      <c r="AF591" s="1" t="s">
        <v>80</v>
      </c>
      <c r="AG591" s="1">
        <v>69400</v>
      </c>
      <c r="AH591" s="1">
        <v>13880</v>
      </c>
      <c r="AI591" s="1">
        <v>6940</v>
      </c>
      <c r="AJ591" s="1">
        <v>48580</v>
      </c>
      <c r="AK591" s="1" t="s">
        <v>188</v>
      </c>
      <c r="AL591" s="1" t="s">
        <v>202</v>
      </c>
      <c r="AM591" s="1">
        <v>2012</v>
      </c>
      <c r="AN591" s="1" t="s">
        <v>83</v>
      </c>
      <c r="AO591">
        <f t="shared" si="14"/>
        <v>0</v>
      </c>
    </row>
    <row r="592" spans="2:41" x14ac:dyDescent="0.25">
      <c r="B592" s="1">
        <v>222</v>
      </c>
      <c r="C592" s="1">
        <v>39</v>
      </c>
      <c r="D592" s="1">
        <v>378588</v>
      </c>
      <c r="E592" s="2">
        <v>38046</v>
      </c>
      <c r="F592" s="1" t="s">
        <v>40</v>
      </c>
      <c r="G592" s="1" t="s">
        <v>92</v>
      </c>
      <c r="H592" s="1">
        <v>500</v>
      </c>
      <c r="I592" s="1">
        <v>1757.87</v>
      </c>
      <c r="J592" s="1">
        <v>0</v>
      </c>
      <c r="K592" s="1">
        <v>458993</v>
      </c>
      <c r="L592" s="1" t="s">
        <v>42</v>
      </c>
      <c r="M592" s="1" t="s">
        <v>132</v>
      </c>
      <c r="N592" s="1" t="s">
        <v>146</v>
      </c>
      <c r="O592" s="1" t="s">
        <v>74</v>
      </c>
      <c r="P592" s="1" t="s">
        <v>143</v>
      </c>
      <c r="Q592" s="1">
        <v>71400</v>
      </c>
      <c r="R592" s="1">
        <v>0</v>
      </c>
      <c r="S592" s="2">
        <v>42021</v>
      </c>
      <c r="T592" s="1" t="s">
        <v>76</v>
      </c>
      <c r="U592" s="1" t="s">
        <v>77</v>
      </c>
      <c r="V592" s="1" t="s">
        <v>49</v>
      </c>
      <c r="W592" s="1" t="s">
        <v>121</v>
      </c>
      <c r="X592" s="1" t="s">
        <v>51</v>
      </c>
      <c r="Y592" s="1" t="s">
        <v>157</v>
      </c>
      <c r="Z592" s="1" t="s">
        <v>757</v>
      </c>
      <c r="AA592" s="1">
        <v>9</v>
      </c>
      <c r="AB592" s="1">
        <v>3</v>
      </c>
      <c r="AC592" s="1" t="s">
        <v>54</v>
      </c>
      <c r="AD592" s="1">
        <v>2</v>
      </c>
      <c r="AE592" s="1">
        <v>1</v>
      </c>
      <c r="AF592" s="1" t="s">
        <v>63</v>
      </c>
      <c r="AG592" s="1">
        <v>55000</v>
      </c>
      <c r="AH592" s="1">
        <v>5000</v>
      </c>
      <c r="AI592" s="1">
        <v>10000</v>
      </c>
      <c r="AJ592" s="1">
        <v>40000</v>
      </c>
      <c r="AK592" s="1" t="s">
        <v>55</v>
      </c>
      <c r="AL592" s="1">
        <v>93</v>
      </c>
      <c r="AM592" s="1">
        <v>1996</v>
      </c>
      <c r="AN592" s="1" t="s">
        <v>57</v>
      </c>
      <c r="AO592">
        <f t="shared" ref="AO592:AO655" si="15">COUNTBLANK(B592:AN592)</f>
        <v>0</v>
      </c>
    </row>
    <row r="593" spans="2:41" x14ac:dyDescent="0.25">
      <c r="B593" s="1">
        <v>415</v>
      </c>
      <c r="C593" s="1">
        <v>52</v>
      </c>
      <c r="D593" s="1">
        <v>794731</v>
      </c>
      <c r="E593" s="2">
        <v>42057</v>
      </c>
      <c r="F593" s="1" t="s">
        <v>58</v>
      </c>
      <c r="G593" s="1" t="s">
        <v>41</v>
      </c>
      <c r="H593" s="1">
        <v>1000</v>
      </c>
      <c r="I593" s="1">
        <v>973.5</v>
      </c>
      <c r="J593" s="1">
        <v>0</v>
      </c>
      <c r="K593" s="1">
        <v>468634</v>
      </c>
      <c r="L593" s="1" t="s">
        <v>42</v>
      </c>
      <c r="M593" s="1" t="s">
        <v>72</v>
      </c>
      <c r="N593" s="1" t="s">
        <v>59</v>
      </c>
      <c r="O593" s="1" t="s">
        <v>174</v>
      </c>
      <c r="P593" s="1" t="s">
        <v>143</v>
      </c>
      <c r="Q593" s="1">
        <v>50400</v>
      </c>
      <c r="R593" s="1">
        <v>0</v>
      </c>
      <c r="S593" s="2">
        <v>42037</v>
      </c>
      <c r="T593" s="1" t="s">
        <v>76</v>
      </c>
      <c r="U593" s="1" t="s">
        <v>77</v>
      </c>
      <c r="V593" s="1" t="s">
        <v>108</v>
      </c>
      <c r="W593" s="1" t="s">
        <v>50</v>
      </c>
      <c r="X593" s="1" t="s">
        <v>114</v>
      </c>
      <c r="Y593" s="1" t="s">
        <v>88</v>
      </c>
      <c r="Z593" s="1" t="s">
        <v>758</v>
      </c>
      <c r="AA593" s="1">
        <v>15</v>
      </c>
      <c r="AB593" s="1">
        <v>2</v>
      </c>
      <c r="AC593" s="1" t="s">
        <v>54</v>
      </c>
      <c r="AD593" s="1">
        <v>1</v>
      </c>
      <c r="AE593" s="1">
        <v>3</v>
      </c>
      <c r="AF593" s="1" t="s">
        <v>54</v>
      </c>
      <c r="AG593" s="1">
        <v>51090</v>
      </c>
      <c r="AH593" s="1">
        <v>7860</v>
      </c>
      <c r="AI593" s="1">
        <v>7860</v>
      </c>
      <c r="AJ593" s="1">
        <v>35370</v>
      </c>
      <c r="AK593" s="1" t="s">
        <v>116</v>
      </c>
      <c r="AL593" s="1" t="s">
        <v>141</v>
      </c>
      <c r="AM593" s="1">
        <v>2003</v>
      </c>
      <c r="AN593" s="1" t="s">
        <v>83</v>
      </c>
      <c r="AO593">
        <f t="shared" si="15"/>
        <v>0</v>
      </c>
    </row>
    <row r="594" spans="2:41" x14ac:dyDescent="0.25">
      <c r="B594" s="1">
        <v>51</v>
      </c>
      <c r="C594" s="1">
        <v>34</v>
      </c>
      <c r="D594" s="1">
        <v>641934</v>
      </c>
      <c r="E594" s="2">
        <v>41633</v>
      </c>
      <c r="F594" s="1" t="s">
        <v>40</v>
      </c>
      <c r="G594" s="1" t="s">
        <v>92</v>
      </c>
      <c r="H594" s="1">
        <v>500</v>
      </c>
      <c r="I594" s="1">
        <v>1430.8</v>
      </c>
      <c r="J594" s="1">
        <v>0</v>
      </c>
      <c r="K594" s="1">
        <v>461264</v>
      </c>
      <c r="L594" s="1" t="s">
        <v>42</v>
      </c>
      <c r="M594" s="1" t="s">
        <v>72</v>
      </c>
      <c r="N594" s="1" t="s">
        <v>59</v>
      </c>
      <c r="O594" s="1" t="s">
        <v>119</v>
      </c>
      <c r="P594" s="1" t="s">
        <v>86</v>
      </c>
      <c r="Q594" s="1">
        <v>0</v>
      </c>
      <c r="R594" s="1">
        <v>0</v>
      </c>
      <c r="S594" s="2">
        <v>42047</v>
      </c>
      <c r="T594" s="1" t="s">
        <v>47</v>
      </c>
      <c r="U594" s="1" t="s">
        <v>48</v>
      </c>
      <c r="V594" s="1" t="s">
        <v>49</v>
      </c>
      <c r="W594" s="1" t="s">
        <v>100</v>
      </c>
      <c r="X594" s="1" t="s">
        <v>78</v>
      </c>
      <c r="Y594" s="1" t="s">
        <v>103</v>
      </c>
      <c r="Z594" s="1" t="s">
        <v>759</v>
      </c>
      <c r="AA594" s="1">
        <v>23</v>
      </c>
      <c r="AB594" s="1">
        <v>1</v>
      </c>
      <c r="AC594" s="1" t="s">
        <v>63</v>
      </c>
      <c r="AD594" s="1">
        <v>2</v>
      </c>
      <c r="AE594" s="1">
        <v>3</v>
      </c>
      <c r="AF594" s="1" t="s">
        <v>80</v>
      </c>
      <c r="AG594" s="1">
        <v>64200</v>
      </c>
      <c r="AH594" s="1">
        <v>6420</v>
      </c>
      <c r="AI594" s="1">
        <v>19260</v>
      </c>
      <c r="AJ594" s="1">
        <v>38520</v>
      </c>
      <c r="AK594" s="1" t="s">
        <v>210</v>
      </c>
      <c r="AL594" s="1" t="s">
        <v>211</v>
      </c>
      <c r="AM594" s="1">
        <v>2007</v>
      </c>
      <c r="AN594" s="1" t="s">
        <v>57</v>
      </c>
      <c r="AO594">
        <f t="shared" si="15"/>
        <v>0</v>
      </c>
    </row>
    <row r="595" spans="2:41" x14ac:dyDescent="0.25">
      <c r="B595" s="1">
        <v>255</v>
      </c>
      <c r="C595" s="1">
        <v>45</v>
      </c>
      <c r="D595" s="1">
        <v>113516</v>
      </c>
      <c r="E595" s="2">
        <v>33159</v>
      </c>
      <c r="F595" s="1" t="s">
        <v>84</v>
      </c>
      <c r="G595" s="1" t="s">
        <v>92</v>
      </c>
      <c r="H595" s="1">
        <v>500</v>
      </c>
      <c r="I595" s="1">
        <v>1192.27</v>
      </c>
      <c r="J595" s="1">
        <v>0</v>
      </c>
      <c r="K595" s="1">
        <v>600184</v>
      </c>
      <c r="L595" s="1" t="s">
        <v>42</v>
      </c>
      <c r="M595" s="1" t="s">
        <v>132</v>
      </c>
      <c r="N595" s="1" t="s">
        <v>73</v>
      </c>
      <c r="O595" s="1" t="s">
        <v>107</v>
      </c>
      <c r="P595" s="1" t="s">
        <v>75</v>
      </c>
      <c r="Q595" s="1">
        <v>0</v>
      </c>
      <c r="R595" s="1">
        <v>-40200</v>
      </c>
      <c r="S595" s="2">
        <v>42008</v>
      </c>
      <c r="T595" s="1" t="s">
        <v>47</v>
      </c>
      <c r="U595" s="1" t="s">
        <v>87</v>
      </c>
      <c r="V595" s="1" t="s">
        <v>108</v>
      </c>
      <c r="W595" s="1" t="s">
        <v>121</v>
      </c>
      <c r="X595" s="1" t="s">
        <v>122</v>
      </c>
      <c r="Y595" s="1" t="s">
        <v>66</v>
      </c>
      <c r="Z595" s="1" t="s">
        <v>760</v>
      </c>
      <c r="AA595" s="1">
        <v>16</v>
      </c>
      <c r="AB595" s="1">
        <v>1</v>
      </c>
      <c r="AC595" s="1" t="s">
        <v>80</v>
      </c>
      <c r="AD595" s="1">
        <v>2</v>
      </c>
      <c r="AE595" s="1">
        <v>0</v>
      </c>
      <c r="AF595" s="1" t="s">
        <v>54</v>
      </c>
      <c r="AG595" s="1">
        <v>67320</v>
      </c>
      <c r="AH595" s="1">
        <v>12240</v>
      </c>
      <c r="AI595" s="1">
        <v>12240</v>
      </c>
      <c r="AJ595" s="1">
        <v>42840</v>
      </c>
      <c r="AK595" s="1" t="s">
        <v>130</v>
      </c>
      <c r="AL595" s="1" t="s">
        <v>250</v>
      </c>
      <c r="AM595" s="1">
        <v>2006</v>
      </c>
      <c r="AN595" s="1" t="s">
        <v>83</v>
      </c>
      <c r="AO595">
        <f t="shared" si="15"/>
        <v>0</v>
      </c>
    </row>
    <row r="596" spans="2:41" x14ac:dyDescent="0.25">
      <c r="B596" s="1">
        <v>143</v>
      </c>
      <c r="C596" s="1">
        <v>31</v>
      </c>
      <c r="D596" s="1">
        <v>425631</v>
      </c>
      <c r="E596" s="2">
        <v>41825</v>
      </c>
      <c r="F596" s="1" t="s">
        <v>84</v>
      </c>
      <c r="G596" s="1" t="s">
        <v>41</v>
      </c>
      <c r="H596" s="1">
        <v>500</v>
      </c>
      <c r="I596" s="1">
        <v>1163.83</v>
      </c>
      <c r="J596" s="1">
        <v>0</v>
      </c>
      <c r="K596" s="1">
        <v>604874</v>
      </c>
      <c r="L596" s="1" t="s">
        <v>42</v>
      </c>
      <c r="M596" s="1" t="s">
        <v>93</v>
      </c>
      <c r="N596" s="1" t="s">
        <v>136</v>
      </c>
      <c r="O596" s="1" t="s">
        <v>147</v>
      </c>
      <c r="P596" s="1" t="s">
        <v>46</v>
      </c>
      <c r="Q596" s="1">
        <v>37700</v>
      </c>
      <c r="R596" s="1">
        <v>0</v>
      </c>
      <c r="S596" s="2">
        <v>42056</v>
      </c>
      <c r="T596" s="1" t="s">
        <v>76</v>
      </c>
      <c r="U596" s="1" t="s">
        <v>48</v>
      </c>
      <c r="V596" s="1" t="s">
        <v>49</v>
      </c>
      <c r="W596" s="1" t="s">
        <v>121</v>
      </c>
      <c r="X596" s="1" t="s">
        <v>122</v>
      </c>
      <c r="Y596" s="1" t="s">
        <v>88</v>
      </c>
      <c r="Z596" s="1" t="s">
        <v>761</v>
      </c>
      <c r="AA596" s="1">
        <v>21</v>
      </c>
      <c r="AB596" s="1">
        <v>4</v>
      </c>
      <c r="AC596" s="1" t="s">
        <v>54</v>
      </c>
      <c r="AD596" s="1">
        <v>2</v>
      </c>
      <c r="AE596" s="1">
        <v>0</v>
      </c>
      <c r="AF596" s="1" t="s">
        <v>63</v>
      </c>
      <c r="AG596" s="1">
        <v>76120</v>
      </c>
      <c r="AH596" s="1">
        <v>6920</v>
      </c>
      <c r="AI596" s="1">
        <v>13840</v>
      </c>
      <c r="AJ596" s="1">
        <v>55360</v>
      </c>
      <c r="AK596" s="1" t="s">
        <v>110</v>
      </c>
      <c r="AL596" s="1" t="s">
        <v>111</v>
      </c>
      <c r="AM596" s="1">
        <v>1999</v>
      </c>
      <c r="AN596" s="1" t="s">
        <v>83</v>
      </c>
      <c r="AO596">
        <f t="shared" si="15"/>
        <v>0</v>
      </c>
    </row>
    <row r="597" spans="2:41" x14ac:dyDescent="0.25">
      <c r="B597" s="1">
        <v>130</v>
      </c>
      <c r="C597" s="1">
        <v>28</v>
      </c>
      <c r="D597" s="1">
        <v>542245</v>
      </c>
      <c r="E597" s="2">
        <v>33567</v>
      </c>
      <c r="F597" s="1" t="s">
        <v>40</v>
      </c>
      <c r="G597" s="1" t="s">
        <v>92</v>
      </c>
      <c r="H597" s="1">
        <v>1000</v>
      </c>
      <c r="I597" s="1">
        <v>1003.15</v>
      </c>
      <c r="J597" s="1">
        <v>0</v>
      </c>
      <c r="K597" s="1">
        <v>462377</v>
      </c>
      <c r="L597" s="1" t="s">
        <v>71</v>
      </c>
      <c r="M597" s="1" t="s">
        <v>162</v>
      </c>
      <c r="N597" s="1" t="s">
        <v>190</v>
      </c>
      <c r="O597" s="1" t="s">
        <v>147</v>
      </c>
      <c r="P597" s="1" t="s">
        <v>61</v>
      </c>
      <c r="Q597" s="1">
        <v>0</v>
      </c>
      <c r="R597" s="1">
        <v>-38500</v>
      </c>
      <c r="S597" s="2">
        <v>42027</v>
      </c>
      <c r="T597" s="1" t="s">
        <v>76</v>
      </c>
      <c r="U597" s="1" t="s">
        <v>87</v>
      </c>
      <c r="V597" s="1" t="s">
        <v>64</v>
      </c>
      <c r="W597" s="1" t="s">
        <v>137</v>
      </c>
      <c r="X597" s="1" t="s">
        <v>51</v>
      </c>
      <c r="Y597" s="1" t="s">
        <v>123</v>
      </c>
      <c r="Z597" s="1" t="s">
        <v>762</v>
      </c>
      <c r="AA597" s="1">
        <v>21</v>
      </c>
      <c r="AB597" s="1">
        <v>2</v>
      </c>
      <c r="AC597" s="1" t="s">
        <v>54</v>
      </c>
      <c r="AD597" s="1">
        <v>2</v>
      </c>
      <c r="AE597" s="1">
        <v>1</v>
      </c>
      <c r="AF597" s="1" t="s">
        <v>80</v>
      </c>
      <c r="AG597" s="1">
        <v>85020</v>
      </c>
      <c r="AH597" s="1">
        <v>13080</v>
      </c>
      <c r="AI597" s="1">
        <v>13080</v>
      </c>
      <c r="AJ597" s="1">
        <v>58860</v>
      </c>
      <c r="AK597" s="1" t="s">
        <v>130</v>
      </c>
      <c r="AL597" s="1" t="s">
        <v>250</v>
      </c>
      <c r="AM597" s="1">
        <v>2010</v>
      </c>
      <c r="AN597" s="1" t="s">
        <v>83</v>
      </c>
      <c r="AO597">
        <f t="shared" si="15"/>
        <v>0</v>
      </c>
    </row>
    <row r="598" spans="2:41" x14ac:dyDescent="0.25">
      <c r="B598" s="1">
        <v>242</v>
      </c>
      <c r="C598" s="1">
        <v>41</v>
      </c>
      <c r="D598" s="1">
        <v>512894</v>
      </c>
      <c r="E598" s="2">
        <v>33148</v>
      </c>
      <c r="F598" s="1" t="s">
        <v>40</v>
      </c>
      <c r="G598" s="1" t="s">
        <v>41</v>
      </c>
      <c r="H598" s="1">
        <v>2000</v>
      </c>
      <c r="I598" s="1">
        <v>1153.54</v>
      </c>
      <c r="J598" s="1">
        <v>6000000</v>
      </c>
      <c r="K598" s="1">
        <v>619657</v>
      </c>
      <c r="L598" s="1" t="s">
        <v>42</v>
      </c>
      <c r="M598" s="1" t="s">
        <v>125</v>
      </c>
      <c r="N598" s="1" t="s">
        <v>136</v>
      </c>
      <c r="O598" s="1" t="s">
        <v>174</v>
      </c>
      <c r="P598" s="1" t="s">
        <v>86</v>
      </c>
      <c r="Q598" s="1">
        <v>0</v>
      </c>
      <c r="R598" s="1">
        <v>-57000</v>
      </c>
      <c r="S598" s="2">
        <v>42047</v>
      </c>
      <c r="T598" s="1" t="s">
        <v>76</v>
      </c>
      <c r="U598" s="1" t="s">
        <v>77</v>
      </c>
      <c r="V598" s="1" t="s">
        <v>64</v>
      </c>
      <c r="W598" s="1" t="s">
        <v>100</v>
      </c>
      <c r="X598" s="1" t="s">
        <v>78</v>
      </c>
      <c r="Y598" s="1" t="s">
        <v>157</v>
      </c>
      <c r="Z598" s="1" t="s">
        <v>763</v>
      </c>
      <c r="AA598" s="1">
        <v>3</v>
      </c>
      <c r="AB598" s="1">
        <v>3</v>
      </c>
      <c r="AC598" s="1" t="s">
        <v>80</v>
      </c>
      <c r="AD598" s="1">
        <v>0</v>
      </c>
      <c r="AE598" s="1">
        <v>1</v>
      </c>
      <c r="AF598" s="1" t="s">
        <v>63</v>
      </c>
      <c r="AG598" s="1">
        <v>68090</v>
      </c>
      <c r="AH598" s="1">
        <v>12380</v>
      </c>
      <c r="AI598" s="1">
        <v>12380</v>
      </c>
      <c r="AJ598" s="1">
        <v>43330</v>
      </c>
      <c r="AK598" s="1" t="s">
        <v>116</v>
      </c>
      <c r="AL598" s="1" t="s">
        <v>184</v>
      </c>
      <c r="AM598" s="1">
        <v>2009</v>
      </c>
      <c r="AN598" s="1" t="s">
        <v>83</v>
      </c>
      <c r="AO598">
        <f t="shared" si="15"/>
        <v>0</v>
      </c>
    </row>
    <row r="599" spans="2:41" x14ac:dyDescent="0.25">
      <c r="B599" s="1">
        <v>96</v>
      </c>
      <c r="C599" s="1">
        <v>27</v>
      </c>
      <c r="D599" s="1">
        <v>633090</v>
      </c>
      <c r="E599" s="2">
        <v>39861</v>
      </c>
      <c r="F599" s="1" t="s">
        <v>84</v>
      </c>
      <c r="G599" s="1" t="s">
        <v>70</v>
      </c>
      <c r="H599" s="1">
        <v>1000</v>
      </c>
      <c r="I599" s="1">
        <v>1631.1</v>
      </c>
      <c r="J599" s="1">
        <v>0</v>
      </c>
      <c r="K599" s="1">
        <v>437323</v>
      </c>
      <c r="L599" s="1" t="s">
        <v>71</v>
      </c>
      <c r="M599" s="1" t="s">
        <v>132</v>
      </c>
      <c r="N599" s="1" t="s">
        <v>118</v>
      </c>
      <c r="O599" s="1" t="s">
        <v>265</v>
      </c>
      <c r="P599" s="1" t="s">
        <v>120</v>
      </c>
      <c r="Q599" s="1">
        <v>0</v>
      </c>
      <c r="R599" s="1">
        <v>0</v>
      </c>
      <c r="S599" s="2">
        <v>42027</v>
      </c>
      <c r="T599" s="1" t="s">
        <v>139</v>
      </c>
      <c r="U599" s="1" t="s">
        <v>63</v>
      </c>
      <c r="V599" s="1" t="s">
        <v>213</v>
      </c>
      <c r="W599" s="1" t="s">
        <v>50</v>
      </c>
      <c r="X599" s="1" t="s">
        <v>114</v>
      </c>
      <c r="Y599" s="1" t="s">
        <v>88</v>
      </c>
      <c r="Z599" s="1" t="s">
        <v>764</v>
      </c>
      <c r="AA599" s="1">
        <v>4</v>
      </c>
      <c r="AB599" s="1">
        <v>1</v>
      </c>
      <c r="AC599" s="1" t="s">
        <v>63</v>
      </c>
      <c r="AD599" s="1">
        <v>1</v>
      </c>
      <c r="AE599" s="1">
        <v>2</v>
      </c>
      <c r="AF599" s="1" t="s">
        <v>80</v>
      </c>
      <c r="AG599" s="1">
        <v>6030</v>
      </c>
      <c r="AH599" s="1">
        <v>670</v>
      </c>
      <c r="AI599" s="1">
        <v>670</v>
      </c>
      <c r="AJ599" s="1">
        <v>4690</v>
      </c>
      <c r="AK599" s="1" t="s">
        <v>105</v>
      </c>
      <c r="AL599" s="1" t="s">
        <v>106</v>
      </c>
      <c r="AM599" s="1">
        <v>2007</v>
      </c>
      <c r="AN599" s="1" t="s">
        <v>83</v>
      </c>
      <c r="AO599">
        <f t="shared" si="15"/>
        <v>0</v>
      </c>
    </row>
    <row r="600" spans="2:41" x14ac:dyDescent="0.25">
      <c r="B600" s="1">
        <v>180</v>
      </c>
      <c r="C600" s="1">
        <v>35</v>
      </c>
      <c r="D600" s="1">
        <v>464234</v>
      </c>
      <c r="E600" s="2">
        <v>38550</v>
      </c>
      <c r="F600" s="1" t="s">
        <v>84</v>
      </c>
      <c r="G600" s="1" t="s">
        <v>92</v>
      </c>
      <c r="H600" s="1">
        <v>1000</v>
      </c>
      <c r="I600" s="1">
        <v>1252.48</v>
      </c>
      <c r="J600" s="1">
        <v>0</v>
      </c>
      <c r="K600" s="1">
        <v>432148</v>
      </c>
      <c r="L600" s="1" t="s">
        <v>42</v>
      </c>
      <c r="M600" s="1" t="s">
        <v>43</v>
      </c>
      <c r="N600" s="1" t="s">
        <v>59</v>
      </c>
      <c r="O600" s="1" t="s">
        <v>156</v>
      </c>
      <c r="P600" s="1" t="s">
        <v>120</v>
      </c>
      <c r="Q600" s="1">
        <v>0</v>
      </c>
      <c r="R600" s="1">
        <v>-55800</v>
      </c>
      <c r="S600" s="2">
        <v>42045</v>
      </c>
      <c r="T600" s="1" t="s">
        <v>62</v>
      </c>
      <c r="U600" s="1" t="s">
        <v>63</v>
      </c>
      <c r="V600" s="1" t="s">
        <v>64</v>
      </c>
      <c r="W600" s="1" t="s">
        <v>94</v>
      </c>
      <c r="X600" s="1" t="s">
        <v>40</v>
      </c>
      <c r="Y600" s="1" t="s">
        <v>103</v>
      </c>
      <c r="Z600" s="1" t="s">
        <v>765</v>
      </c>
      <c r="AA600" s="1">
        <v>17</v>
      </c>
      <c r="AB600" s="1">
        <v>1</v>
      </c>
      <c r="AC600" s="1" t="s">
        <v>63</v>
      </c>
      <c r="AD600" s="1">
        <v>1</v>
      </c>
      <c r="AE600" s="1">
        <v>3</v>
      </c>
      <c r="AF600" s="1" t="s">
        <v>80</v>
      </c>
      <c r="AG600" s="1">
        <v>5100</v>
      </c>
      <c r="AH600" s="1">
        <v>1020</v>
      </c>
      <c r="AI600" s="1">
        <v>510</v>
      </c>
      <c r="AJ600" s="1">
        <v>3570</v>
      </c>
      <c r="AK600" s="1" t="s">
        <v>90</v>
      </c>
      <c r="AL600" s="1" t="s">
        <v>246</v>
      </c>
      <c r="AM600" s="1">
        <v>2000</v>
      </c>
      <c r="AN600" s="1" t="s">
        <v>83</v>
      </c>
      <c r="AO600">
        <f t="shared" si="15"/>
        <v>0</v>
      </c>
    </row>
    <row r="601" spans="2:41" x14ac:dyDescent="0.25">
      <c r="B601" s="1">
        <v>150</v>
      </c>
      <c r="C601" s="1">
        <v>30</v>
      </c>
      <c r="D601" s="1">
        <v>290162</v>
      </c>
      <c r="E601" s="2">
        <v>34405</v>
      </c>
      <c r="F601" s="1" t="s">
        <v>58</v>
      </c>
      <c r="G601" s="1" t="s">
        <v>70</v>
      </c>
      <c r="H601" s="1">
        <v>1000</v>
      </c>
      <c r="I601" s="1">
        <v>1677.26</v>
      </c>
      <c r="J601" s="1">
        <v>0</v>
      </c>
      <c r="K601" s="1">
        <v>439690</v>
      </c>
      <c r="L601" s="1" t="s">
        <v>42</v>
      </c>
      <c r="M601" s="1" t="s">
        <v>142</v>
      </c>
      <c r="N601" s="1" t="s">
        <v>73</v>
      </c>
      <c r="O601" s="1" t="s">
        <v>156</v>
      </c>
      <c r="P601" s="1" t="s">
        <v>75</v>
      </c>
      <c r="Q601" s="1">
        <v>40100</v>
      </c>
      <c r="R601" s="1">
        <v>0</v>
      </c>
      <c r="S601" s="2">
        <v>42014</v>
      </c>
      <c r="T601" s="1" t="s">
        <v>62</v>
      </c>
      <c r="U601" s="1" t="s">
        <v>63</v>
      </c>
      <c r="V601" s="1" t="s">
        <v>213</v>
      </c>
      <c r="W601" s="1" t="s">
        <v>50</v>
      </c>
      <c r="X601" s="1" t="s">
        <v>114</v>
      </c>
      <c r="Y601" s="1" t="s">
        <v>103</v>
      </c>
      <c r="Z601" s="1" t="s">
        <v>766</v>
      </c>
      <c r="AA601" s="1">
        <v>7</v>
      </c>
      <c r="AB601" s="1">
        <v>1</v>
      </c>
      <c r="AC601" s="1" t="s">
        <v>54</v>
      </c>
      <c r="AD601" s="1">
        <v>1</v>
      </c>
      <c r="AE601" s="1">
        <v>3</v>
      </c>
      <c r="AF601" s="1" t="s">
        <v>54</v>
      </c>
      <c r="AG601" s="1">
        <v>4590</v>
      </c>
      <c r="AH601" s="1">
        <v>510</v>
      </c>
      <c r="AI601" s="1">
        <v>510</v>
      </c>
      <c r="AJ601" s="1">
        <v>3570</v>
      </c>
      <c r="AK601" s="1" t="s">
        <v>215</v>
      </c>
      <c r="AL601" s="1" t="s">
        <v>259</v>
      </c>
      <c r="AM601" s="1">
        <v>2013</v>
      </c>
      <c r="AN601" s="1" t="s">
        <v>83</v>
      </c>
      <c r="AO601">
        <f t="shared" si="15"/>
        <v>0</v>
      </c>
    </row>
    <row r="602" spans="2:41" x14ac:dyDescent="0.25">
      <c r="B602" s="1">
        <v>463</v>
      </c>
      <c r="C602" s="1">
        <v>59</v>
      </c>
      <c r="D602" s="1">
        <v>638155</v>
      </c>
      <c r="E602" s="2">
        <v>34549</v>
      </c>
      <c r="F602" s="1" t="s">
        <v>84</v>
      </c>
      <c r="G602" s="1" t="s">
        <v>41</v>
      </c>
      <c r="H602" s="1">
        <v>1000</v>
      </c>
      <c r="I602" s="1">
        <v>979.73</v>
      </c>
      <c r="J602" s="1">
        <v>0</v>
      </c>
      <c r="K602" s="1">
        <v>601848</v>
      </c>
      <c r="L602" s="1" t="s">
        <v>71</v>
      </c>
      <c r="M602" s="1" t="s">
        <v>162</v>
      </c>
      <c r="N602" s="1" t="s">
        <v>126</v>
      </c>
      <c r="O602" s="1" t="s">
        <v>156</v>
      </c>
      <c r="P602" s="1" t="s">
        <v>143</v>
      </c>
      <c r="Q602" s="1">
        <v>51700</v>
      </c>
      <c r="R602" s="1">
        <v>0</v>
      </c>
      <c r="S602" s="2">
        <v>42047</v>
      </c>
      <c r="T602" s="1" t="s">
        <v>76</v>
      </c>
      <c r="U602" s="1" t="s">
        <v>87</v>
      </c>
      <c r="V602" s="1" t="s">
        <v>49</v>
      </c>
      <c r="W602" s="1" t="s">
        <v>121</v>
      </c>
      <c r="X602" s="1" t="s">
        <v>51</v>
      </c>
      <c r="Y602" s="1" t="s">
        <v>52</v>
      </c>
      <c r="Z602" s="1" t="s">
        <v>767</v>
      </c>
      <c r="AA602" s="1">
        <v>14</v>
      </c>
      <c r="AB602" s="1">
        <v>2</v>
      </c>
      <c r="AC602" s="1" t="s">
        <v>63</v>
      </c>
      <c r="AD602" s="1">
        <v>1</v>
      </c>
      <c r="AE602" s="1">
        <v>2</v>
      </c>
      <c r="AF602" s="1" t="s">
        <v>80</v>
      </c>
      <c r="AG602" s="1">
        <v>72400</v>
      </c>
      <c r="AH602" s="1">
        <v>7240</v>
      </c>
      <c r="AI602" s="1">
        <v>14480</v>
      </c>
      <c r="AJ602" s="1">
        <v>50680</v>
      </c>
      <c r="AK602" s="1" t="s">
        <v>90</v>
      </c>
      <c r="AL602" s="1" t="s">
        <v>91</v>
      </c>
      <c r="AM602" s="1">
        <v>1999</v>
      </c>
      <c r="AN602" s="1" t="s">
        <v>57</v>
      </c>
      <c r="AO602">
        <f t="shared" si="15"/>
        <v>0</v>
      </c>
    </row>
    <row r="603" spans="2:41" x14ac:dyDescent="0.25">
      <c r="B603" s="1">
        <v>472</v>
      </c>
      <c r="C603" s="1">
        <v>64</v>
      </c>
      <c r="D603" s="1">
        <v>911429</v>
      </c>
      <c r="E603" s="2">
        <v>41146</v>
      </c>
      <c r="F603" s="1" t="s">
        <v>58</v>
      </c>
      <c r="G603" s="1" t="s">
        <v>41</v>
      </c>
      <c r="H603" s="1">
        <v>500</v>
      </c>
      <c r="I603" s="1">
        <v>989.24</v>
      </c>
      <c r="J603" s="1">
        <v>0</v>
      </c>
      <c r="K603" s="1">
        <v>615821</v>
      </c>
      <c r="L603" s="1" t="s">
        <v>42</v>
      </c>
      <c r="M603" s="1" t="s">
        <v>125</v>
      </c>
      <c r="N603" s="1" t="s">
        <v>112</v>
      </c>
      <c r="O603" s="1" t="s">
        <v>133</v>
      </c>
      <c r="P603" s="1" t="s">
        <v>143</v>
      </c>
      <c r="Q603" s="1">
        <v>0</v>
      </c>
      <c r="R603" s="1">
        <v>0</v>
      </c>
      <c r="S603" s="2">
        <v>42056</v>
      </c>
      <c r="T603" s="1" t="s">
        <v>47</v>
      </c>
      <c r="U603" s="1" t="s">
        <v>87</v>
      </c>
      <c r="V603" s="1" t="s">
        <v>49</v>
      </c>
      <c r="W603" s="1" t="s">
        <v>100</v>
      </c>
      <c r="X603" s="1" t="s">
        <v>78</v>
      </c>
      <c r="Y603" s="1" t="s">
        <v>157</v>
      </c>
      <c r="Z603" s="1" t="s">
        <v>768</v>
      </c>
      <c r="AA603" s="1">
        <v>13</v>
      </c>
      <c r="AB603" s="1">
        <v>1</v>
      </c>
      <c r="AC603" s="1" t="s">
        <v>80</v>
      </c>
      <c r="AD603" s="1">
        <v>2</v>
      </c>
      <c r="AE603" s="1">
        <v>3</v>
      </c>
      <c r="AF603" s="1" t="s">
        <v>80</v>
      </c>
      <c r="AG603" s="1">
        <v>70900</v>
      </c>
      <c r="AH603" s="1">
        <v>14180</v>
      </c>
      <c r="AI603" s="1">
        <v>7090</v>
      </c>
      <c r="AJ603" s="1">
        <v>49630</v>
      </c>
      <c r="AK603" s="1" t="s">
        <v>68</v>
      </c>
      <c r="AL603" s="1" t="s">
        <v>272</v>
      </c>
      <c r="AM603" s="1">
        <v>2002</v>
      </c>
      <c r="AN603" s="1" t="s">
        <v>83</v>
      </c>
      <c r="AO603">
        <f t="shared" si="15"/>
        <v>0</v>
      </c>
    </row>
    <row r="604" spans="2:41" x14ac:dyDescent="0.25">
      <c r="B604" s="1">
        <v>75</v>
      </c>
      <c r="C604" s="1">
        <v>25</v>
      </c>
      <c r="D604" s="1">
        <v>106186</v>
      </c>
      <c r="E604" s="2">
        <v>40879</v>
      </c>
      <c r="F604" s="1" t="s">
        <v>84</v>
      </c>
      <c r="G604" s="1" t="s">
        <v>92</v>
      </c>
      <c r="H604" s="1">
        <v>1000</v>
      </c>
      <c r="I604" s="1">
        <v>1389.86</v>
      </c>
      <c r="J604" s="1">
        <v>0</v>
      </c>
      <c r="K604" s="1">
        <v>472475</v>
      </c>
      <c r="L604" s="1" t="s">
        <v>71</v>
      </c>
      <c r="M604" s="1" t="s">
        <v>93</v>
      </c>
      <c r="N604" s="1" t="s">
        <v>118</v>
      </c>
      <c r="O604" s="1" t="s">
        <v>150</v>
      </c>
      <c r="P604" s="1" t="s">
        <v>46</v>
      </c>
      <c r="Q604" s="1">
        <v>0</v>
      </c>
      <c r="R604" s="1">
        <v>0</v>
      </c>
      <c r="S604" s="2">
        <v>42022</v>
      </c>
      <c r="T604" s="1" t="s">
        <v>76</v>
      </c>
      <c r="U604" s="1" t="s">
        <v>48</v>
      </c>
      <c r="V604" s="1" t="s">
        <v>108</v>
      </c>
      <c r="W604" s="1" t="s">
        <v>121</v>
      </c>
      <c r="X604" s="1" t="s">
        <v>114</v>
      </c>
      <c r="Y604" s="1" t="s">
        <v>103</v>
      </c>
      <c r="Z604" s="1" t="s">
        <v>769</v>
      </c>
      <c r="AA604" s="1">
        <v>23</v>
      </c>
      <c r="AB604" s="1">
        <v>2</v>
      </c>
      <c r="AC604" s="1" t="s">
        <v>63</v>
      </c>
      <c r="AD604" s="1">
        <v>2</v>
      </c>
      <c r="AE604" s="1">
        <v>3</v>
      </c>
      <c r="AF604" s="1" t="s">
        <v>54</v>
      </c>
      <c r="AG604" s="1">
        <v>65100</v>
      </c>
      <c r="AH604" s="1">
        <v>6510</v>
      </c>
      <c r="AI604" s="1">
        <v>6510</v>
      </c>
      <c r="AJ604" s="1">
        <v>52080</v>
      </c>
      <c r="AK604" s="1" t="s">
        <v>55</v>
      </c>
      <c r="AL604" s="1">
        <v>93</v>
      </c>
      <c r="AM604" s="1">
        <v>2011</v>
      </c>
      <c r="AN604" s="1" t="s">
        <v>83</v>
      </c>
      <c r="AO604">
        <f t="shared" si="15"/>
        <v>0</v>
      </c>
    </row>
    <row r="605" spans="2:41" x14ac:dyDescent="0.25">
      <c r="B605" s="1">
        <v>193</v>
      </c>
      <c r="C605" s="1">
        <v>40</v>
      </c>
      <c r="D605" s="1">
        <v>311783</v>
      </c>
      <c r="E605" s="2">
        <v>38408</v>
      </c>
      <c r="F605" s="1" t="s">
        <v>40</v>
      </c>
      <c r="G605" s="1" t="s">
        <v>70</v>
      </c>
      <c r="H605" s="1">
        <v>500</v>
      </c>
      <c r="I605" s="1">
        <v>1233.8499999999999</v>
      </c>
      <c r="J605" s="1">
        <v>0</v>
      </c>
      <c r="K605" s="1">
        <v>457463</v>
      </c>
      <c r="L605" s="1" t="s">
        <v>71</v>
      </c>
      <c r="M605" s="1" t="s">
        <v>142</v>
      </c>
      <c r="N605" s="1" t="s">
        <v>160</v>
      </c>
      <c r="O605" s="1" t="s">
        <v>169</v>
      </c>
      <c r="P605" s="1" t="s">
        <v>46</v>
      </c>
      <c r="Q605" s="1">
        <v>0</v>
      </c>
      <c r="R605" s="1">
        <v>0</v>
      </c>
      <c r="S605" s="2">
        <v>42063</v>
      </c>
      <c r="T605" s="1" t="s">
        <v>76</v>
      </c>
      <c r="U605" s="1" t="s">
        <v>48</v>
      </c>
      <c r="V605" s="1" t="s">
        <v>108</v>
      </c>
      <c r="W605" s="1" t="s">
        <v>137</v>
      </c>
      <c r="X605" s="1" t="s">
        <v>176</v>
      </c>
      <c r="Y605" s="1" t="s">
        <v>123</v>
      </c>
      <c r="Z605" s="1" t="s">
        <v>770</v>
      </c>
      <c r="AA605" s="1">
        <v>23</v>
      </c>
      <c r="AB605" s="1">
        <v>3</v>
      </c>
      <c r="AC605" s="1" t="s">
        <v>63</v>
      </c>
      <c r="AD605" s="1">
        <v>2</v>
      </c>
      <c r="AE605" s="1">
        <v>1</v>
      </c>
      <c r="AF605" s="1" t="s">
        <v>54</v>
      </c>
      <c r="AG605" s="1">
        <v>64260</v>
      </c>
      <c r="AH605" s="1">
        <v>0</v>
      </c>
      <c r="AI605" s="1">
        <v>14280</v>
      </c>
      <c r="AJ605" s="1">
        <v>49980</v>
      </c>
      <c r="AK605" s="1" t="s">
        <v>130</v>
      </c>
      <c r="AL605" s="1" t="s">
        <v>173</v>
      </c>
      <c r="AM605" s="1">
        <v>1999</v>
      </c>
      <c r="AN605" s="1" t="s">
        <v>83</v>
      </c>
      <c r="AO605">
        <f t="shared" si="15"/>
        <v>0</v>
      </c>
    </row>
    <row r="606" spans="2:41" x14ac:dyDescent="0.25">
      <c r="B606" s="1">
        <v>43</v>
      </c>
      <c r="C606" s="1">
        <v>43</v>
      </c>
      <c r="D606" s="1">
        <v>528385</v>
      </c>
      <c r="E606" s="2">
        <v>35741</v>
      </c>
      <c r="F606" s="1" t="s">
        <v>84</v>
      </c>
      <c r="G606" s="1" t="s">
        <v>92</v>
      </c>
      <c r="H606" s="1">
        <v>500</v>
      </c>
      <c r="I606" s="1">
        <v>1320.39</v>
      </c>
      <c r="J606" s="1">
        <v>0</v>
      </c>
      <c r="K606" s="1">
        <v>604861</v>
      </c>
      <c r="L606" s="1" t="s">
        <v>71</v>
      </c>
      <c r="M606" s="1" t="s">
        <v>93</v>
      </c>
      <c r="N606" s="1" t="s">
        <v>85</v>
      </c>
      <c r="O606" s="1" t="s">
        <v>156</v>
      </c>
      <c r="P606" s="1" t="s">
        <v>143</v>
      </c>
      <c r="Q606" s="1">
        <v>0</v>
      </c>
      <c r="R606" s="1">
        <v>0</v>
      </c>
      <c r="S606" s="2">
        <v>42023</v>
      </c>
      <c r="T606" s="1" t="s">
        <v>47</v>
      </c>
      <c r="U606" s="1" t="s">
        <v>77</v>
      </c>
      <c r="V606" s="1" t="s">
        <v>49</v>
      </c>
      <c r="W606" s="1" t="s">
        <v>137</v>
      </c>
      <c r="X606" s="1" t="s">
        <v>114</v>
      </c>
      <c r="Y606" s="1" t="s">
        <v>88</v>
      </c>
      <c r="Z606" s="1" t="s">
        <v>771</v>
      </c>
      <c r="AA606" s="1">
        <v>16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79970</v>
      </c>
      <c r="AH606" s="1">
        <v>7270</v>
      </c>
      <c r="AI606" s="1">
        <v>21810</v>
      </c>
      <c r="AJ606" s="1">
        <v>50890</v>
      </c>
      <c r="AK606" s="1" t="s">
        <v>210</v>
      </c>
      <c r="AL606" s="1" t="s">
        <v>226</v>
      </c>
      <c r="AM606" s="1">
        <v>1996</v>
      </c>
      <c r="AN606" s="1" t="s">
        <v>57</v>
      </c>
      <c r="AO606">
        <f t="shared" si="15"/>
        <v>0</v>
      </c>
    </row>
    <row r="607" spans="2:41" x14ac:dyDescent="0.25">
      <c r="B607" s="1">
        <v>253</v>
      </c>
      <c r="C607" s="1">
        <v>41</v>
      </c>
      <c r="D607" s="1">
        <v>228403</v>
      </c>
      <c r="E607" s="2">
        <v>38097</v>
      </c>
      <c r="F607" s="1" t="s">
        <v>58</v>
      </c>
      <c r="G607" s="1" t="s">
        <v>70</v>
      </c>
      <c r="H607" s="1">
        <v>1000</v>
      </c>
      <c r="I607" s="1">
        <v>1435.09</v>
      </c>
      <c r="J607" s="1">
        <v>0</v>
      </c>
      <c r="K607" s="1">
        <v>471519</v>
      </c>
      <c r="L607" s="1" t="s">
        <v>71</v>
      </c>
      <c r="M607" s="1" t="s">
        <v>142</v>
      </c>
      <c r="N607" s="1" t="s">
        <v>59</v>
      </c>
      <c r="O607" s="1" t="s">
        <v>99</v>
      </c>
      <c r="P607" s="1" t="s">
        <v>143</v>
      </c>
      <c r="Q607" s="1">
        <v>36600</v>
      </c>
      <c r="R607" s="1">
        <v>0</v>
      </c>
      <c r="S607" s="2">
        <v>42015</v>
      </c>
      <c r="T607" s="1" t="s">
        <v>47</v>
      </c>
      <c r="U607" s="1" t="s">
        <v>77</v>
      </c>
      <c r="V607" s="1" t="s">
        <v>108</v>
      </c>
      <c r="W607" s="1" t="s">
        <v>50</v>
      </c>
      <c r="X607" s="1" t="s">
        <v>51</v>
      </c>
      <c r="Y607" s="1" t="s">
        <v>157</v>
      </c>
      <c r="Z607" s="1" t="s">
        <v>772</v>
      </c>
      <c r="AA607" s="1">
        <v>17</v>
      </c>
      <c r="AB607" s="1">
        <v>1</v>
      </c>
      <c r="AC607" s="1" t="s">
        <v>80</v>
      </c>
      <c r="AD607" s="1">
        <v>2</v>
      </c>
      <c r="AE607" s="1">
        <v>0</v>
      </c>
      <c r="AF607" s="1" t="s">
        <v>63</v>
      </c>
      <c r="AG607" s="1">
        <v>56610</v>
      </c>
      <c r="AH607" s="1">
        <v>6290</v>
      </c>
      <c r="AI607" s="1">
        <v>6290</v>
      </c>
      <c r="AJ607" s="1">
        <v>44030</v>
      </c>
      <c r="AK607" s="1" t="s">
        <v>90</v>
      </c>
      <c r="AL607" s="1" t="s">
        <v>91</v>
      </c>
      <c r="AM607" s="1">
        <v>1995</v>
      </c>
      <c r="AN607" s="1" t="s">
        <v>83</v>
      </c>
      <c r="AO607">
        <f t="shared" si="15"/>
        <v>0</v>
      </c>
    </row>
    <row r="608" spans="2:41" x14ac:dyDescent="0.25">
      <c r="B608" s="1">
        <v>152</v>
      </c>
      <c r="C608" s="1">
        <v>30</v>
      </c>
      <c r="D608" s="1">
        <v>209177</v>
      </c>
      <c r="E608" s="2">
        <v>40134</v>
      </c>
      <c r="F608" s="1" t="s">
        <v>58</v>
      </c>
      <c r="G608" s="1" t="s">
        <v>92</v>
      </c>
      <c r="H608" s="1">
        <v>500</v>
      </c>
      <c r="I608" s="1">
        <v>1448.54</v>
      </c>
      <c r="J608" s="1">
        <v>0</v>
      </c>
      <c r="K608" s="1">
        <v>618682</v>
      </c>
      <c r="L608" s="1" t="s">
        <v>71</v>
      </c>
      <c r="M608" s="1" t="s">
        <v>162</v>
      </c>
      <c r="N608" s="1" t="s">
        <v>44</v>
      </c>
      <c r="O608" s="1" t="s">
        <v>174</v>
      </c>
      <c r="P608" s="1" t="s">
        <v>120</v>
      </c>
      <c r="Q608" s="1">
        <v>58600</v>
      </c>
      <c r="R608" s="1">
        <v>0</v>
      </c>
      <c r="S608" s="2">
        <v>42046</v>
      </c>
      <c r="T608" s="1" t="s">
        <v>47</v>
      </c>
      <c r="U608" s="1" t="s">
        <v>48</v>
      </c>
      <c r="V608" s="1" t="s">
        <v>49</v>
      </c>
      <c r="W608" s="1" t="s">
        <v>100</v>
      </c>
      <c r="X608" s="1" t="s">
        <v>65</v>
      </c>
      <c r="Y608" s="1" t="s">
        <v>157</v>
      </c>
      <c r="Z608" s="1" t="s">
        <v>773</v>
      </c>
      <c r="AA608" s="1">
        <v>9</v>
      </c>
      <c r="AB608" s="1">
        <v>1</v>
      </c>
      <c r="AC608" s="1" t="s">
        <v>54</v>
      </c>
      <c r="AD608" s="1">
        <v>1</v>
      </c>
      <c r="AE608" s="1">
        <v>1</v>
      </c>
      <c r="AF608" s="1" t="s">
        <v>63</v>
      </c>
      <c r="AG608" s="1">
        <v>84590</v>
      </c>
      <c r="AH608" s="1">
        <v>7690</v>
      </c>
      <c r="AI608" s="1">
        <v>7690</v>
      </c>
      <c r="AJ608" s="1">
        <v>69210</v>
      </c>
      <c r="AK608" s="1" t="s">
        <v>116</v>
      </c>
      <c r="AL608" s="1" t="s">
        <v>141</v>
      </c>
      <c r="AM608" s="1">
        <v>2000</v>
      </c>
      <c r="AN608" s="1" t="s">
        <v>57</v>
      </c>
      <c r="AO608">
        <f t="shared" si="15"/>
        <v>0</v>
      </c>
    </row>
    <row r="609" spans="2:41" x14ac:dyDescent="0.25">
      <c r="B609" s="1">
        <v>160</v>
      </c>
      <c r="C609" s="1">
        <v>38</v>
      </c>
      <c r="D609" s="1">
        <v>497929</v>
      </c>
      <c r="E609" s="2">
        <v>40075</v>
      </c>
      <c r="F609" s="1" t="s">
        <v>40</v>
      </c>
      <c r="G609" s="1" t="s">
        <v>41</v>
      </c>
      <c r="H609" s="1">
        <v>500</v>
      </c>
      <c r="I609" s="1">
        <v>1733.56</v>
      </c>
      <c r="J609" s="1">
        <v>0</v>
      </c>
      <c r="K609" s="1">
        <v>441425</v>
      </c>
      <c r="L609" s="1" t="s">
        <v>42</v>
      </c>
      <c r="M609" s="1" t="s">
        <v>132</v>
      </c>
      <c r="N609" s="1" t="s">
        <v>73</v>
      </c>
      <c r="O609" s="1" t="s">
        <v>45</v>
      </c>
      <c r="P609" s="1" t="s">
        <v>120</v>
      </c>
      <c r="Q609" s="1">
        <v>0</v>
      </c>
      <c r="R609" s="1">
        <v>-43800</v>
      </c>
      <c r="S609" s="2">
        <v>42013</v>
      </c>
      <c r="T609" s="1" t="s">
        <v>76</v>
      </c>
      <c r="U609" s="1" t="s">
        <v>48</v>
      </c>
      <c r="V609" s="1" t="s">
        <v>49</v>
      </c>
      <c r="W609" s="1" t="s">
        <v>100</v>
      </c>
      <c r="X609" s="1" t="s">
        <v>51</v>
      </c>
      <c r="Y609" s="1" t="s">
        <v>123</v>
      </c>
      <c r="Z609" s="1" t="s">
        <v>774</v>
      </c>
      <c r="AA609" s="1">
        <v>13</v>
      </c>
      <c r="AB609" s="1">
        <v>3</v>
      </c>
      <c r="AC609" s="1" t="s">
        <v>80</v>
      </c>
      <c r="AD609" s="1">
        <v>2</v>
      </c>
      <c r="AE609" s="1">
        <v>1</v>
      </c>
      <c r="AF609" s="1" t="s">
        <v>54</v>
      </c>
      <c r="AG609" s="1">
        <v>66780</v>
      </c>
      <c r="AH609" s="1">
        <v>7420</v>
      </c>
      <c r="AI609" s="1">
        <v>14840</v>
      </c>
      <c r="AJ609" s="1">
        <v>44520</v>
      </c>
      <c r="AK609" s="1" t="s">
        <v>68</v>
      </c>
      <c r="AL609" s="1" t="s">
        <v>272</v>
      </c>
      <c r="AM609" s="1">
        <v>1996</v>
      </c>
      <c r="AN609" s="1" t="s">
        <v>83</v>
      </c>
      <c r="AO609">
        <f t="shared" si="15"/>
        <v>0</v>
      </c>
    </row>
    <row r="610" spans="2:41" x14ac:dyDescent="0.25">
      <c r="B610" s="1">
        <v>56</v>
      </c>
      <c r="C610" s="1">
        <v>36</v>
      </c>
      <c r="D610" s="1">
        <v>735844</v>
      </c>
      <c r="E610" s="2">
        <v>40125</v>
      </c>
      <c r="F610" s="1" t="s">
        <v>58</v>
      </c>
      <c r="G610" s="1" t="s">
        <v>70</v>
      </c>
      <c r="H610" s="1">
        <v>500</v>
      </c>
      <c r="I610" s="1">
        <v>1533.07</v>
      </c>
      <c r="J610" s="1">
        <v>0</v>
      </c>
      <c r="K610" s="1">
        <v>609336</v>
      </c>
      <c r="L610" s="1" t="s">
        <v>42</v>
      </c>
      <c r="M610" s="1" t="s">
        <v>162</v>
      </c>
      <c r="N610" s="1" t="s">
        <v>190</v>
      </c>
      <c r="O610" s="1" t="s">
        <v>265</v>
      </c>
      <c r="P610" s="1" t="s">
        <v>75</v>
      </c>
      <c r="Q610" s="1">
        <v>0</v>
      </c>
      <c r="R610" s="1">
        <v>-28800</v>
      </c>
      <c r="S610" s="2">
        <v>42024</v>
      </c>
      <c r="T610" s="1" t="s">
        <v>47</v>
      </c>
      <c r="U610" s="1" t="s">
        <v>77</v>
      </c>
      <c r="V610" s="1" t="s">
        <v>49</v>
      </c>
      <c r="W610" s="1" t="s">
        <v>50</v>
      </c>
      <c r="X610" s="1" t="s">
        <v>122</v>
      </c>
      <c r="Y610" s="1" t="s">
        <v>103</v>
      </c>
      <c r="Z610" s="1" t="s">
        <v>775</v>
      </c>
      <c r="AA610" s="1">
        <v>13</v>
      </c>
      <c r="AB610" s="1">
        <v>1</v>
      </c>
      <c r="AC610" s="1" t="s">
        <v>54</v>
      </c>
      <c r="AD610" s="1">
        <v>1</v>
      </c>
      <c r="AE610" s="1">
        <v>2</v>
      </c>
      <c r="AF610" s="1" t="s">
        <v>54</v>
      </c>
      <c r="AG610" s="1">
        <v>58500</v>
      </c>
      <c r="AH610" s="1">
        <v>0</v>
      </c>
      <c r="AI610" s="1">
        <v>6500</v>
      </c>
      <c r="AJ610" s="1">
        <v>52000</v>
      </c>
      <c r="AK610" s="1" t="s">
        <v>130</v>
      </c>
      <c r="AL610" s="1" t="s">
        <v>173</v>
      </c>
      <c r="AM610" s="1">
        <v>2001</v>
      </c>
      <c r="AN610" s="1" t="s">
        <v>83</v>
      </c>
      <c r="AO610">
        <f t="shared" si="15"/>
        <v>0</v>
      </c>
    </row>
    <row r="611" spans="2:41" x14ac:dyDescent="0.25">
      <c r="B611" s="1">
        <v>286</v>
      </c>
      <c r="C611" s="1">
        <v>41</v>
      </c>
      <c r="D611" s="1">
        <v>710741</v>
      </c>
      <c r="E611" s="2">
        <v>37146</v>
      </c>
      <c r="F611" s="1" t="s">
        <v>84</v>
      </c>
      <c r="G611" s="1" t="s">
        <v>70</v>
      </c>
      <c r="H611" s="1">
        <v>500</v>
      </c>
      <c r="I611" s="1">
        <v>1106.77</v>
      </c>
      <c r="J611" s="1">
        <v>0</v>
      </c>
      <c r="K611" s="1">
        <v>603320</v>
      </c>
      <c r="L611" s="1" t="s">
        <v>71</v>
      </c>
      <c r="M611" s="1" t="s">
        <v>142</v>
      </c>
      <c r="N611" s="1" t="s">
        <v>102</v>
      </c>
      <c r="O611" s="1" t="s">
        <v>113</v>
      </c>
      <c r="P611" s="1" t="s">
        <v>61</v>
      </c>
      <c r="Q611" s="1">
        <v>45500</v>
      </c>
      <c r="R611" s="1">
        <v>-62500</v>
      </c>
      <c r="S611" s="2">
        <v>42061</v>
      </c>
      <c r="T611" s="1" t="s">
        <v>139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776</v>
      </c>
      <c r="AA611" s="1">
        <v>3</v>
      </c>
      <c r="AB611" s="1">
        <v>1</v>
      </c>
      <c r="AC611" s="1" t="s">
        <v>63</v>
      </c>
      <c r="AD611" s="1">
        <v>2</v>
      </c>
      <c r="AE611" s="1">
        <v>0</v>
      </c>
      <c r="AF611" s="1" t="s">
        <v>80</v>
      </c>
      <c r="AG611" s="1">
        <v>5000</v>
      </c>
      <c r="AH611" s="1">
        <v>500</v>
      </c>
      <c r="AI611" s="1">
        <v>500</v>
      </c>
      <c r="AJ611" s="1">
        <v>4000</v>
      </c>
      <c r="AK611" s="1" t="s">
        <v>81</v>
      </c>
      <c r="AL611" s="1" t="s">
        <v>82</v>
      </c>
      <c r="AM611" s="1">
        <v>2003</v>
      </c>
      <c r="AN611" s="1" t="s">
        <v>83</v>
      </c>
      <c r="AO611">
        <f t="shared" si="15"/>
        <v>0</v>
      </c>
    </row>
    <row r="612" spans="2:41" x14ac:dyDescent="0.25">
      <c r="B612" s="1">
        <v>3</v>
      </c>
      <c r="C612" s="1">
        <v>29</v>
      </c>
      <c r="D612" s="1">
        <v>276804</v>
      </c>
      <c r="E612" s="2">
        <v>33935</v>
      </c>
      <c r="F612" s="1" t="s">
        <v>84</v>
      </c>
      <c r="G612" s="1" t="s">
        <v>70</v>
      </c>
      <c r="H612" s="1">
        <v>500</v>
      </c>
      <c r="I612" s="1">
        <v>995.7</v>
      </c>
      <c r="J612" s="1">
        <v>5000000</v>
      </c>
      <c r="K612" s="1">
        <v>615446</v>
      </c>
      <c r="L612" s="1" t="s">
        <v>71</v>
      </c>
      <c r="M612" s="1" t="s">
        <v>162</v>
      </c>
      <c r="N612" s="1" t="s">
        <v>118</v>
      </c>
      <c r="O612" s="1" t="s">
        <v>169</v>
      </c>
      <c r="P612" s="1" t="s">
        <v>86</v>
      </c>
      <c r="Q612" s="1">
        <v>0</v>
      </c>
      <c r="R612" s="1">
        <v>0</v>
      </c>
      <c r="S612" s="2">
        <v>42037</v>
      </c>
      <c r="T612" s="1" t="s">
        <v>139</v>
      </c>
      <c r="U612" s="1" t="s">
        <v>63</v>
      </c>
      <c r="V612" s="1" t="s">
        <v>213</v>
      </c>
      <c r="W612" s="1" t="s">
        <v>50</v>
      </c>
      <c r="X612" s="1" t="s">
        <v>176</v>
      </c>
      <c r="Y612" s="1" t="s">
        <v>103</v>
      </c>
      <c r="Z612" s="1" t="s">
        <v>777</v>
      </c>
      <c r="AA612" s="1">
        <v>3</v>
      </c>
      <c r="AB612" s="1">
        <v>1</v>
      </c>
      <c r="AC612" s="1" t="s">
        <v>63</v>
      </c>
      <c r="AD612" s="1">
        <v>2</v>
      </c>
      <c r="AE612" s="1">
        <v>1</v>
      </c>
      <c r="AF612" s="1" t="s">
        <v>63</v>
      </c>
      <c r="AG612" s="1">
        <v>5000</v>
      </c>
      <c r="AH612" s="1">
        <v>500</v>
      </c>
      <c r="AI612" s="1">
        <v>1000</v>
      </c>
      <c r="AJ612" s="1">
        <v>3500</v>
      </c>
      <c r="AK612" s="1" t="s">
        <v>68</v>
      </c>
      <c r="AL612" s="1" t="s">
        <v>69</v>
      </c>
      <c r="AM612" s="1">
        <v>2008</v>
      </c>
      <c r="AN612" s="1" t="s">
        <v>57</v>
      </c>
      <c r="AO612">
        <f t="shared" si="15"/>
        <v>0</v>
      </c>
    </row>
    <row r="613" spans="2:41" x14ac:dyDescent="0.25">
      <c r="B613" s="1">
        <v>286</v>
      </c>
      <c r="C613" s="1">
        <v>41</v>
      </c>
      <c r="D613" s="1">
        <v>507545</v>
      </c>
      <c r="E613" s="2">
        <v>36136</v>
      </c>
      <c r="F613" s="1" t="s">
        <v>84</v>
      </c>
      <c r="G613" s="1" t="s">
        <v>41</v>
      </c>
      <c r="H613" s="1">
        <v>1000</v>
      </c>
      <c r="I613" s="1">
        <v>1298.8499999999999</v>
      </c>
      <c r="J613" s="1">
        <v>6000000</v>
      </c>
      <c r="K613" s="1">
        <v>435967</v>
      </c>
      <c r="L613" s="1" t="s">
        <v>71</v>
      </c>
      <c r="M613" s="1" t="s">
        <v>132</v>
      </c>
      <c r="N613" s="1" t="s">
        <v>73</v>
      </c>
      <c r="O613" s="1" t="s">
        <v>119</v>
      </c>
      <c r="P613" s="1" t="s">
        <v>61</v>
      </c>
      <c r="Q613" s="1">
        <v>71300</v>
      </c>
      <c r="R613" s="1">
        <v>-70300</v>
      </c>
      <c r="S613" s="2">
        <v>42008</v>
      </c>
      <c r="T613" s="1" t="s">
        <v>76</v>
      </c>
      <c r="U613" s="1" t="s">
        <v>87</v>
      </c>
      <c r="V613" s="1" t="s">
        <v>49</v>
      </c>
      <c r="W613" s="1" t="s">
        <v>137</v>
      </c>
      <c r="X613" s="1" t="s">
        <v>78</v>
      </c>
      <c r="Y613" s="1" t="s">
        <v>52</v>
      </c>
      <c r="Z613" s="1" t="s">
        <v>778</v>
      </c>
      <c r="AA613" s="1">
        <v>16</v>
      </c>
      <c r="AB613" s="1">
        <v>3</v>
      </c>
      <c r="AC613" s="1" t="s">
        <v>63</v>
      </c>
      <c r="AD613" s="1">
        <v>1</v>
      </c>
      <c r="AE613" s="1">
        <v>3</v>
      </c>
      <c r="AF613" s="1" t="s">
        <v>54</v>
      </c>
      <c r="AG613" s="1">
        <v>54450</v>
      </c>
      <c r="AH613" s="1">
        <v>6050</v>
      </c>
      <c r="AI613" s="1">
        <v>12100</v>
      </c>
      <c r="AJ613" s="1">
        <v>36300</v>
      </c>
      <c r="AK613" s="1" t="s">
        <v>55</v>
      </c>
      <c r="AL613" s="1" t="s">
        <v>56</v>
      </c>
      <c r="AM613" s="1">
        <v>2007</v>
      </c>
      <c r="AN613" s="1" t="s">
        <v>83</v>
      </c>
      <c r="AO613">
        <f t="shared" si="15"/>
        <v>0</v>
      </c>
    </row>
    <row r="614" spans="2:41" x14ac:dyDescent="0.25">
      <c r="B614" s="1">
        <v>239</v>
      </c>
      <c r="C614" s="1">
        <v>38</v>
      </c>
      <c r="D614" s="1">
        <v>485642</v>
      </c>
      <c r="E614" s="2">
        <v>33110</v>
      </c>
      <c r="F614" s="1" t="s">
        <v>40</v>
      </c>
      <c r="G614" s="1" t="s">
        <v>41</v>
      </c>
      <c r="H614" s="1">
        <v>1000</v>
      </c>
      <c r="I614" s="1">
        <v>1276.73</v>
      </c>
      <c r="J614" s="1">
        <v>5000000</v>
      </c>
      <c r="K614" s="1">
        <v>610246</v>
      </c>
      <c r="L614" s="1" t="s">
        <v>71</v>
      </c>
      <c r="M614" s="1" t="s">
        <v>125</v>
      </c>
      <c r="N614" s="1" t="s">
        <v>160</v>
      </c>
      <c r="O614" s="1" t="s">
        <v>99</v>
      </c>
      <c r="P614" s="1" t="s">
        <v>61</v>
      </c>
      <c r="Q614" s="1">
        <v>0</v>
      </c>
      <c r="R614" s="1">
        <v>0</v>
      </c>
      <c r="S614" s="2">
        <v>42054</v>
      </c>
      <c r="T614" s="1" t="s">
        <v>76</v>
      </c>
      <c r="U614" s="1" t="s">
        <v>87</v>
      </c>
      <c r="V614" s="1" t="s">
        <v>49</v>
      </c>
      <c r="W614" s="1" t="s">
        <v>50</v>
      </c>
      <c r="X614" s="1" t="s">
        <v>114</v>
      </c>
      <c r="Y614" s="1" t="s">
        <v>157</v>
      </c>
      <c r="Z614" s="1" t="s">
        <v>779</v>
      </c>
      <c r="AA614" s="1">
        <v>12</v>
      </c>
      <c r="AB614" s="1">
        <v>3</v>
      </c>
      <c r="AC614" s="1" t="s">
        <v>80</v>
      </c>
      <c r="AD614" s="1">
        <v>1</v>
      </c>
      <c r="AE614" s="1">
        <v>3</v>
      </c>
      <c r="AF614" s="1" t="s">
        <v>63</v>
      </c>
      <c r="AG614" s="1">
        <v>61920</v>
      </c>
      <c r="AH614" s="1">
        <v>6880</v>
      </c>
      <c r="AI614" s="1">
        <v>6880</v>
      </c>
      <c r="AJ614" s="1">
        <v>48160</v>
      </c>
      <c r="AK614" s="1" t="s">
        <v>55</v>
      </c>
      <c r="AL614" s="1">
        <v>93</v>
      </c>
      <c r="AM614" s="1">
        <v>2003</v>
      </c>
      <c r="AN614" s="1" t="s">
        <v>83</v>
      </c>
      <c r="AO614">
        <f t="shared" si="15"/>
        <v>0</v>
      </c>
    </row>
    <row r="615" spans="2:41" x14ac:dyDescent="0.25">
      <c r="B615" s="1">
        <v>64</v>
      </c>
      <c r="C615" s="1">
        <v>29</v>
      </c>
      <c r="D615" s="1">
        <v>796375</v>
      </c>
      <c r="E615" s="2">
        <v>40838</v>
      </c>
      <c r="F615" s="1" t="s">
        <v>40</v>
      </c>
      <c r="G615" s="1" t="s">
        <v>41</v>
      </c>
      <c r="H615" s="1">
        <v>2000</v>
      </c>
      <c r="I615" s="1">
        <v>1202.28</v>
      </c>
      <c r="J615" s="1">
        <v>0</v>
      </c>
      <c r="K615" s="1">
        <v>479327</v>
      </c>
      <c r="L615" s="1" t="s">
        <v>42</v>
      </c>
      <c r="M615" s="1" t="s">
        <v>132</v>
      </c>
      <c r="N615" s="1" t="s">
        <v>126</v>
      </c>
      <c r="O615" s="1" t="s">
        <v>243</v>
      </c>
      <c r="P615" s="1" t="s">
        <v>61</v>
      </c>
      <c r="Q615" s="1">
        <v>0</v>
      </c>
      <c r="R615" s="1">
        <v>-61400</v>
      </c>
      <c r="S615" s="2">
        <v>42016</v>
      </c>
      <c r="T615" s="1" t="s">
        <v>47</v>
      </c>
      <c r="U615" s="1" t="s">
        <v>48</v>
      </c>
      <c r="V615" s="1" t="s">
        <v>64</v>
      </c>
      <c r="W615" s="1" t="s">
        <v>137</v>
      </c>
      <c r="X615" s="1" t="s">
        <v>65</v>
      </c>
      <c r="Y615" s="1" t="s">
        <v>123</v>
      </c>
      <c r="Z615" s="1" t="s">
        <v>780</v>
      </c>
      <c r="AA615" s="1">
        <v>4</v>
      </c>
      <c r="AB615" s="1">
        <v>1</v>
      </c>
      <c r="AC615" s="1" t="s">
        <v>63</v>
      </c>
      <c r="AD615" s="1">
        <v>1</v>
      </c>
      <c r="AE615" s="1">
        <v>2</v>
      </c>
      <c r="AF615" s="1" t="s">
        <v>80</v>
      </c>
      <c r="AG615" s="1">
        <v>43700</v>
      </c>
      <c r="AH615" s="1">
        <v>4370</v>
      </c>
      <c r="AI615" s="1">
        <v>4370</v>
      </c>
      <c r="AJ615" s="1">
        <v>34960</v>
      </c>
      <c r="AK615" s="1" t="s">
        <v>105</v>
      </c>
      <c r="AL615" s="1" t="s">
        <v>106</v>
      </c>
      <c r="AM615" s="1">
        <v>2007</v>
      </c>
      <c r="AN615" s="1" t="s">
        <v>57</v>
      </c>
      <c r="AO615">
        <f t="shared" si="15"/>
        <v>0</v>
      </c>
    </row>
    <row r="616" spans="2:41" x14ac:dyDescent="0.25">
      <c r="B616" s="1">
        <v>98</v>
      </c>
      <c r="C616" s="1">
        <v>31</v>
      </c>
      <c r="D616" s="1">
        <v>171183</v>
      </c>
      <c r="E616" s="2">
        <v>32905</v>
      </c>
      <c r="F616" s="1" t="s">
        <v>58</v>
      </c>
      <c r="G616" s="1" t="s">
        <v>70</v>
      </c>
      <c r="H616" s="1">
        <v>500</v>
      </c>
      <c r="I616" s="1">
        <v>671.92</v>
      </c>
      <c r="J616" s="1">
        <v>0</v>
      </c>
      <c r="K616" s="1">
        <v>468300</v>
      </c>
      <c r="L616" s="1" t="s">
        <v>42</v>
      </c>
      <c r="M616" s="1" t="s">
        <v>125</v>
      </c>
      <c r="N616" s="1" t="s">
        <v>59</v>
      </c>
      <c r="O616" s="1" t="s">
        <v>99</v>
      </c>
      <c r="P616" s="1" t="s">
        <v>120</v>
      </c>
      <c r="Q616" s="1">
        <v>0</v>
      </c>
      <c r="R616" s="1">
        <v>-26400</v>
      </c>
      <c r="S616" s="2">
        <v>42028</v>
      </c>
      <c r="T616" s="1" t="s">
        <v>47</v>
      </c>
      <c r="U616" s="1" t="s">
        <v>87</v>
      </c>
      <c r="V616" s="1" t="s">
        <v>64</v>
      </c>
      <c r="W616" s="1" t="s">
        <v>121</v>
      </c>
      <c r="X616" s="1" t="s">
        <v>122</v>
      </c>
      <c r="Y616" s="1" t="s">
        <v>66</v>
      </c>
      <c r="Z616" s="1" t="s">
        <v>781</v>
      </c>
      <c r="AA616" s="1">
        <v>3</v>
      </c>
      <c r="AB616" s="1">
        <v>1</v>
      </c>
      <c r="AC616" s="1" t="s">
        <v>63</v>
      </c>
      <c r="AD616" s="1">
        <v>2</v>
      </c>
      <c r="AE616" s="1">
        <v>0</v>
      </c>
      <c r="AF616" s="1" t="s">
        <v>63</v>
      </c>
      <c r="AG616" s="1">
        <v>64080</v>
      </c>
      <c r="AH616" s="1">
        <v>7120</v>
      </c>
      <c r="AI616" s="1">
        <v>7120</v>
      </c>
      <c r="AJ616" s="1">
        <v>49840</v>
      </c>
      <c r="AK616" s="1" t="s">
        <v>130</v>
      </c>
      <c r="AL616" s="1" t="s">
        <v>173</v>
      </c>
      <c r="AM616" s="1">
        <v>1997</v>
      </c>
      <c r="AN616" s="1" t="s">
        <v>83</v>
      </c>
      <c r="AO616">
        <f t="shared" si="15"/>
        <v>0</v>
      </c>
    </row>
    <row r="617" spans="2:41" x14ac:dyDescent="0.25">
      <c r="B617" s="1">
        <v>16</v>
      </c>
      <c r="C617" s="1">
        <v>35</v>
      </c>
      <c r="D617" s="1">
        <v>110084</v>
      </c>
      <c r="E617" s="2">
        <v>33204</v>
      </c>
      <c r="F617" s="1" t="s">
        <v>84</v>
      </c>
      <c r="G617" s="1" t="s">
        <v>41</v>
      </c>
      <c r="H617" s="1">
        <v>1000</v>
      </c>
      <c r="I617" s="1">
        <v>1358.03</v>
      </c>
      <c r="J617" s="1">
        <v>0</v>
      </c>
      <c r="K617" s="1">
        <v>612660</v>
      </c>
      <c r="L617" s="1" t="s">
        <v>42</v>
      </c>
      <c r="M617" s="1" t="s">
        <v>162</v>
      </c>
      <c r="N617" s="1" t="s">
        <v>73</v>
      </c>
      <c r="O617" s="1" t="s">
        <v>169</v>
      </c>
      <c r="P617" s="1" t="s">
        <v>75</v>
      </c>
      <c r="Q617" s="1">
        <v>59300</v>
      </c>
      <c r="R617" s="1">
        <v>-31400</v>
      </c>
      <c r="S617" s="2">
        <v>42052</v>
      </c>
      <c r="T617" s="1" t="s">
        <v>47</v>
      </c>
      <c r="U617" s="1" t="s">
        <v>77</v>
      </c>
      <c r="V617" s="1" t="s">
        <v>108</v>
      </c>
      <c r="W617" s="1" t="s">
        <v>121</v>
      </c>
      <c r="X617" s="1" t="s">
        <v>51</v>
      </c>
      <c r="Y617" s="1" t="s">
        <v>123</v>
      </c>
      <c r="Z617" s="1" t="s">
        <v>782</v>
      </c>
      <c r="AA617" s="1">
        <v>0</v>
      </c>
      <c r="AB617" s="1">
        <v>1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55000</v>
      </c>
      <c r="AH617" s="1">
        <v>10000</v>
      </c>
      <c r="AI617" s="1">
        <v>10000</v>
      </c>
      <c r="AJ617" s="1">
        <v>35000</v>
      </c>
      <c r="AK617" s="1" t="s">
        <v>215</v>
      </c>
      <c r="AL617" s="1" t="s">
        <v>259</v>
      </c>
      <c r="AM617" s="1">
        <v>2008</v>
      </c>
      <c r="AN617" s="1" t="s">
        <v>57</v>
      </c>
      <c r="AO617">
        <f t="shared" si="15"/>
        <v>0</v>
      </c>
    </row>
    <row r="618" spans="2:41" x14ac:dyDescent="0.25">
      <c r="B618" s="1">
        <v>70</v>
      </c>
      <c r="C618" s="1">
        <v>27</v>
      </c>
      <c r="D618" s="1">
        <v>714784</v>
      </c>
      <c r="E618" s="2">
        <v>38184</v>
      </c>
      <c r="F618" s="1" t="s">
        <v>58</v>
      </c>
      <c r="G618" s="1" t="s">
        <v>41</v>
      </c>
      <c r="H618" s="1">
        <v>1000</v>
      </c>
      <c r="I618" s="1">
        <v>1008.79</v>
      </c>
      <c r="J618" s="1">
        <v>4000000</v>
      </c>
      <c r="K618" s="1">
        <v>466691</v>
      </c>
      <c r="L618" s="1" t="s">
        <v>71</v>
      </c>
      <c r="M618" s="1" t="s">
        <v>125</v>
      </c>
      <c r="N618" s="1" t="s">
        <v>186</v>
      </c>
      <c r="O618" s="1" t="s">
        <v>182</v>
      </c>
      <c r="P618" s="1" t="s">
        <v>75</v>
      </c>
      <c r="Q618" s="1">
        <v>46000</v>
      </c>
      <c r="R618" s="1">
        <v>0</v>
      </c>
      <c r="S618" s="2">
        <v>42017</v>
      </c>
      <c r="T618" s="1" t="s">
        <v>62</v>
      </c>
      <c r="U618" s="1" t="s">
        <v>63</v>
      </c>
      <c r="V618" s="1" t="s">
        <v>213</v>
      </c>
      <c r="W618" s="1" t="s">
        <v>50</v>
      </c>
      <c r="X618" s="1" t="s">
        <v>114</v>
      </c>
      <c r="Y618" s="1" t="s">
        <v>52</v>
      </c>
      <c r="Z618" s="1" t="s">
        <v>783</v>
      </c>
      <c r="AA618" s="1">
        <v>19</v>
      </c>
      <c r="AB618" s="1">
        <v>1</v>
      </c>
      <c r="AC618" s="1" t="s">
        <v>80</v>
      </c>
      <c r="AD618" s="1">
        <v>2</v>
      </c>
      <c r="AE618" s="1">
        <v>3</v>
      </c>
      <c r="AF618" s="1" t="s">
        <v>63</v>
      </c>
      <c r="AG618" s="1">
        <v>4400</v>
      </c>
      <c r="AH618" s="1">
        <v>0</v>
      </c>
      <c r="AI618" s="1">
        <v>550</v>
      </c>
      <c r="AJ618" s="1">
        <v>3850</v>
      </c>
      <c r="AK618" s="1" t="s">
        <v>116</v>
      </c>
      <c r="AL618" s="1" t="s">
        <v>117</v>
      </c>
      <c r="AM618" s="1">
        <v>2000</v>
      </c>
      <c r="AN618" s="1" t="s">
        <v>83</v>
      </c>
      <c r="AO618">
        <f t="shared" si="15"/>
        <v>0</v>
      </c>
    </row>
    <row r="619" spans="2:41" x14ac:dyDescent="0.25">
      <c r="B619" s="1">
        <v>75</v>
      </c>
      <c r="C619" s="1">
        <v>27</v>
      </c>
      <c r="D619" s="1">
        <v>143924</v>
      </c>
      <c r="E619" s="2">
        <v>34313</v>
      </c>
      <c r="F619" s="1" t="s">
        <v>40</v>
      </c>
      <c r="G619" s="1" t="s">
        <v>70</v>
      </c>
      <c r="H619" s="1">
        <v>1000</v>
      </c>
      <c r="I619" s="1">
        <v>1141.0999999999999</v>
      </c>
      <c r="J619" s="1">
        <v>0</v>
      </c>
      <c r="K619" s="1">
        <v>468515</v>
      </c>
      <c r="L619" s="1" t="s">
        <v>42</v>
      </c>
      <c r="M619" s="1" t="s">
        <v>162</v>
      </c>
      <c r="N619" s="1" t="s">
        <v>85</v>
      </c>
      <c r="O619" s="1" t="s">
        <v>147</v>
      </c>
      <c r="P619" s="1" t="s">
        <v>61</v>
      </c>
      <c r="Q619" s="1">
        <v>0</v>
      </c>
      <c r="R619" s="1">
        <v>0</v>
      </c>
      <c r="S619" s="2">
        <v>42063</v>
      </c>
      <c r="T619" s="1" t="s">
        <v>76</v>
      </c>
      <c r="U619" s="1" t="s">
        <v>48</v>
      </c>
      <c r="V619" s="1" t="s">
        <v>64</v>
      </c>
      <c r="W619" s="1" t="s">
        <v>50</v>
      </c>
      <c r="X619" s="1" t="s">
        <v>51</v>
      </c>
      <c r="Y619" s="1" t="s">
        <v>123</v>
      </c>
      <c r="Z619" s="1" t="s">
        <v>784</v>
      </c>
      <c r="AA619" s="1">
        <v>15</v>
      </c>
      <c r="AB619" s="1">
        <v>2</v>
      </c>
      <c r="AC619" s="1" t="s">
        <v>63</v>
      </c>
      <c r="AD619" s="1">
        <v>0</v>
      </c>
      <c r="AE619" s="1">
        <v>1</v>
      </c>
      <c r="AF619" s="1" t="s">
        <v>54</v>
      </c>
      <c r="AG619" s="1">
        <v>71640</v>
      </c>
      <c r="AH619" s="1">
        <v>5970</v>
      </c>
      <c r="AI619" s="1">
        <v>11940</v>
      </c>
      <c r="AJ619" s="1">
        <v>53730</v>
      </c>
      <c r="AK619" s="1" t="s">
        <v>116</v>
      </c>
      <c r="AL619" s="1" t="s">
        <v>141</v>
      </c>
      <c r="AM619" s="1">
        <v>2008</v>
      </c>
      <c r="AN619" s="1" t="s">
        <v>83</v>
      </c>
      <c r="AO619">
        <f t="shared" si="15"/>
        <v>0</v>
      </c>
    </row>
    <row r="620" spans="2:41" x14ac:dyDescent="0.25">
      <c r="B620" s="1">
        <v>246</v>
      </c>
      <c r="C620" s="1">
        <v>44</v>
      </c>
      <c r="D620" s="1">
        <v>996850</v>
      </c>
      <c r="E620" s="2">
        <v>34766</v>
      </c>
      <c r="F620" s="1" t="s">
        <v>40</v>
      </c>
      <c r="G620" s="1" t="s">
        <v>70</v>
      </c>
      <c r="H620" s="1">
        <v>1000</v>
      </c>
      <c r="I620" s="1">
        <v>1397</v>
      </c>
      <c r="J620" s="1">
        <v>0</v>
      </c>
      <c r="K620" s="1">
        <v>614521</v>
      </c>
      <c r="L620" s="1" t="s">
        <v>42</v>
      </c>
      <c r="M620" s="1" t="s">
        <v>132</v>
      </c>
      <c r="N620" s="1" t="s">
        <v>59</v>
      </c>
      <c r="O620" s="1" t="s">
        <v>60</v>
      </c>
      <c r="P620" s="1" t="s">
        <v>143</v>
      </c>
      <c r="Q620" s="1">
        <v>0</v>
      </c>
      <c r="R620" s="1">
        <v>0</v>
      </c>
      <c r="S620" s="2">
        <v>42007</v>
      </c>
      <c r="T620" s="1" t="s">
        <v>47</v>
      </c>
      <c r="U620" s="1" t="s">
        <v>77</v>
      </c>
      <c r="V620" s="1" t="s">
        <v>64</v>
      </c>
      <c r="W620" s="1" t="s">
        <v>121</v>
      </c>
      <c r="X620" s="1" t="s">
        <v>78</v>
      </c>
      <c r="Y620" s="1" t="s">
        <v>88</v>
      </c>
      <c r="Z620" s="1" t="s">
        <v>785</v>
      </c>
      <c r="AA620" s="1">
        <v>6</v>
      </c>
      <c r="AB620" s="1">
        <v>1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61740</v>
      </c>
      <c r="AH620" s="1">
        <v>6860</v>
      </c>
      <c r="AI620" s="1">
        <v>6860</v>
      </c>
      <c r="AJ620" s="1">
        <v>48020</v>
      </c>
      <c r="AK620" s="1" t="s">
        <v>96</v>
      </c>
      <c r="AL620" s="1" t="s">
        <v>149</v>
      </c>
      <c r="AM620" s="1">
        <v>1997</v>
      </c>
      <c r="AN620" s="1" t="s">
        <v>83</v>
      </c>
      <c r="AO620">
        <f t="shared" si="15"/>
        <v>0</v>
      </c>
    </row>
    <row r="621" spans="2:41" x14ac:dyDescent="0.25">
      <c r="B621" s="1">
        <v>110</v>
      </c>
      <c r="C621" s="1">
        <v>27</v>
      </c>
      <c r="D621" s="1">
        <v>284834</v>
      </c>
      <c r="E621" s="2">
        <v>40028</v>
      </c>
      <c r="F621" s="1" t="s">
        <v>40</v>
      </c>
      <c r="G621" s="1" t="s">
        <v>92</v>
      </c>
      <c r="H621" s="1">
        <v>1000</v>
      </c>
      <c r="I621" s="1">
        <v>1664.66</v>
      </c>
      <c r="J621" s="1">
        <v>0</v>
      </c>
      <c r="K621" s="1">
        <v>465921</v>
      </c>
      <c r="L621" s="1" t="s">
        <v>71</v>
      </c>
      <c r="M621" s="1" t="s">
        <v>93</v>
      </c>
      <c r="N621" s="1" t="s">
        <v>118</v>
      </c>
      <c r="O621" s="1" t="s">
        <v>113</v>
      </c>
      <c r="P621" s="1" t="s">
        <v>75</v>
      </c>
      <c r="Q621" s="1">
        <v>0</v>
      </c>
      <c r="R621" s="1">
        <v>-66200</v>
      </c>
      <c r="S621" s="2">
        <v>42040</v>
      </c>
      <c r="T621" s="1" t="s">
        <v>47</v>
      </c>
      <c r="U621" s="1" t="s">
        <v>48</v>
      </c>
      <c r="V621" s="1" t="s">
        <v>108</v>
      </c>
      <c r="W621" s="1" t="s">
        <v>137</v>
      </c>
      <c r="X621" s="1" t="s">
        <v>51</v>
      </c>
      <c r="Y621" s="1" t="s">
        <v>103</v>
      </c>
      <c r="Z621" s="1" t="s">
        <v>786</v>
      </c>
      <c r="AA621" s="1">
        <v>3</v>
      </c>
      <c r="AB621" s="1">
        <v>1</v>
      </c>
      <c r="AC621" s="1" t="s">
        <v>63</v>
      </c>
      <c r="AD621" s="1">
        <v>0</v>
      </c>
      <c r="AE621" s="1">
        <v>3</v>
      </c>
      <c r="AF621" s="1" t="s">
        <v>63</v>
      </c>
      <c r="AG621" s="1">
        <v>57500</v>
      </c>
      <c r="AH621" s="1">
        <v>5750</v>
      </c>
      <c r="AI621" s="1">
        <v>5750</v>
      </c>
      <c r="AJ621" s="1">
        <v>46000</v>
      </c>
      <c r="AK621" s="1" t="s">
        <v>110</v>
      </c>
      <c r="AL621" s="1" t="s">
        <v>135</v>
      </c>
      <c r="AM621" s="1">
        <v>2010</v>
      </c>
      <c r="AN621" s="1" t="s">
        <v>83</v>
      </c>
      <c r="AO621">
        <f t="shared" si="15"/>
        <v>0</v>
      </c>
    </row>
    <row r="622" spans="2:41" x14ac:dyDescent="0.25">
      <c r="B622" s="1">
        <v>236</v>
      </c>
      <c r="C622" s="1">
        <v>39</v>
      </c>
      <c r="D622" s="1">
        <v>830878</v>
      </c>
      <c r="E622" s="2">
        <v>35372</v>
      </c>
      <c r="F622" s="1" t="s">
        <v>58</v>
      </c>
      <c r="G622" s="1" t="s">
        <v>41</v>
      </c>
      <c r="H622" s="1">
        <v>1000</v>
      </c>
      <c r="I622" s="1">
        <v>1151.3900000000001</v>
      </c>
      <c r="J622" s="1">
        <v>4000000</v>
      </c>
      <c r="K622" s="1">
        <v>604555</v>
      </c>
      <c r="L622" s="1" t="s">
        <v>71</v>
      </c>
      <c r="M622" s="1" t="s">
        <v>125</v>
      </c>
      <c r="N622" s="1" t="s">
        <v>126</v>
      </c>
      <c r="O622" s="1" t="s">
        <v>60</v>
      </c>
      <c r="P622" s="1" t="s">
        <v>120</v>
      </c>
      <c r="Q622" s="1">
        <v>0</v>
      </c>
      <c r="R622" s="1">
        <v>-63900</v>
      </c>
      <c r="S622" s="2">
        <v>42005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103</v>
      </c>
      <c r="Z622" s="1" t="s">
        <v>787</v>
      </c>
      <c r="AA622" s="1">
        <v>17</v>
      </c>
      <c r="AB622" s="1">
        <v>1</v>
      </c>
      <c r="AC622" s="1" t="s">
        <v>54</v>
      </c>
      <c r="AD622" s="1">
        <v>0</v>
      </c>
      <c r="AE622" s="1">
        <v>0</v>
      </c>
      <c r="AF622" s="1" t="s">
        <v>63</v>
      </c>
      <c r="AG622" s="1">
        <v>8700</v>
      </c>
      <c r="AH622" s="1">
        <v>870</v>
      </c>
      <c r="AI622" s="1">
        <v>1740</v>
      </c>
      <c r="AJ622" s="1">
        <v>6090</v>
      </c>
      <c r="AK622" s="1" t="s">
        <v>96</v>
      </c>
      <c r="AL622" s="1" t="s">
        <v>97</v>
      </c>
      <c r="AM622" s="1">
        <v>2003</v>
      </c>
      <c r="AN622" s="1" t="s">
        <v>83</v>
      </c>
      <c r="AO622">
        <f t="shared" si="15"/>
        <v>0</v>
      </c>
    </row>
    <row r="623" spans="2:41" x14ac:dyDescent="0.25">
      <c r="B623" s="1">
        <v>267</v>
      </c>
      <c r="C623" s="1">
        <v>46</v>
      </c>
      <c r="D623" s="1">
        <v>270208</v>
      </c>
      <c r="E623" s="2">
        <v>38208</v>
      </c>
      <c r="F623" s="1" t="s">
        <v>40</v>
      </c>
      <c r="G623" s="1" t="s">
        <v>70</v>
      </c>
      <c r="H623" s="1">
        <v>2000</v>
      </c>
      <c r="I623" s="1">
        <v>1546.01</v>
      </c>
      <c r="J623" s="1">
        <v>0</v>
      </c>
      <c r="K623" s="1">
        <v>616276</v>
      </c>
      <c r="L623" s="1" t="s">
        <v>71</v>
      </c>
      <c r="M623" s="1" t="s">
        <v>43</v>
      </c>
      <c r="N623" s="1" t="s">
        <v>186</v>
      </c>
      <c r="O623" s="1" t="s">
        <v>174</v>
      </c>
      <c r="P623" s="1" t="s">
        <v>120</v>
      </c>
      <c r="Q623" s="1">
        <v>0</v>
      </c>
      <c r="R623" s="1">
        <v>0</v>
      </c>
      <c r="S623" s="2">
        <v>42010</v>
      </c>
      <c r="T623" s="1" t="s">
        <v>76</v>
      </c>
      <c r="U623" s="1" t="s">
        <v>87</v>
      </c>
      <c r="V623" s="1" t="s">
        <v>108</v>
      </c>
      <c r="W623" s="1" t="s">
        <v>50</v>
      </c>
      <c r="X623" s="1" t="s">
        <v>65</v>
      </c>
      <c r="Y623" s="1" t="s">
        <v>66</v>
      </c>
      <c r="Z623" s="1" t="s">
        <v>788</v>
      </c>
      <c r="AA623" s="1">
        <v>4</v>
      </c>
      <c r="AB623" s="1">
        <v>4</v>
      </c>
      <c r="AC623" s="1" t="s">
        <v>80</v>
      </c>
      <c r="AD623" s="1">
        <v>2</v>
      </c>
      <c r="AE623" s="1">
        <v>1</v>
      </c>
      <c r="AF623" s="1" t="s">
        <v>63</v>
      </c>
      <c r="AG623" s="1">
        <v>77100</v>
      </c>
      <c r="AH623" s="1">
        <v>15420</v>
      </c>
      <c r="AI623" s="1">
        <v>7710</v>
      </c>
      <c r="AJ623" s="1">
        <v>53970</v>
      </c>
      <c r="AK623" s="1" t="s">
        <v>215</v>
      </c>
      <c r="AL623" s="1" t="s">
        <v>259</v>
      </c>
      <c r="AM623" s="1">
        <v>1996</v>
      </c>
      <c r="AN623" s="1" t="s">
        <v>83</v>
      </c>
      <c r="AO623">
        <f t="shared" si="15"/>
        <v>0</v>
      </c>
    </row>
    <row r="624" spans="2:41" x14ac:dyDescent="0.25">
      <c r="B624" s="1">
        <v>463</v>
      </c>
      <c r="C624" s="1">
        <v>57</v>
      </c>
      <c r="D624" s="1">
        <v>407958</v>
      </c>
      <c r="E624" s="2">
        <v>33439</v>
      </c>
      <c r="F624" s="1" t="s">
        <v>84</v>
      </c>
      <c r="G624" s="1" t="s">
        <v>41</v>
      </c>
      <c r="H624" s="1">
        <v>500</v>
      </c>
      <c r="I624" s="1">
        <v>1063.67</v>
      </c>
      <c r="J624" s="1">
        <v>0</v>
      </c>
      <c r="K624" s="1">
        <v>463356</v>
      </c>
      <c r="L624" s="1" t="s">
        <v>42</v>
      </c>
      <c r="M624" s="1" t="s">
        <v>125</v>
      </c>
      <c r="N624" s="1" t="s">
        <v>118</v>
      </c>
      <c r="O624" s="1" t="s">
        <v>127</v>
      </c>
      <c r="P624" s="1" t="s">
        <v>120</v>
      </c>
      <c r="Q624" s="1">
        <v>0</v>
      </c>
      <c r="R624" s="1">
        <v>0</v>
      </c>
      <c r="S624" s="2">
        <v>42038</v>
      </c>
      <c r="T624" s="1" t="s">
        <v>47</v>
      </c>
      <c r="U624" s="1" t="s">
        <v>87</v>
      </c>
      <c r="V624" s="1" t="s">
        <v>64</v>
      </c>
      <c r="W624" s="1" t="s">
        <v>50</v>
      </c>
      <c r="X624" s="1" t="s">
        <v>78</v>
      </c>
      <c r="Y624" s="1" t="s">
        <v>103</v>
      </c>
      <c r="Z624" s="1" t="s">
        <v>789</v>
      </c>
      <c r="AA624" s="1">
        <v>14</v>
      </c>
      <c r="AB624" s="1">
        <v>1</v>
      </c>
      <c r="AC624" s="1" t="s">
        <v>80</v>
      </c>
      <c r="AD624" s="1">
        <v>2</v>
      </c>
      <c r="AE624" s="1">
        <v>0</v>
      </c>
      <c r="AF624" s="1" t="s">
        <v>54</v>
      </c>
      <c r="AG624" s="1">
        <v>59400</v>
      </c>
      <c r="AH624" s="1">
        <v>6600</v>
      </c>
      <c r="AI624" s="1">
        <v>6600</v>
      </c>
      <c r="AJ624" s="1">
        <v>46200</v>
      </c>
      <c r="AK624" s="1" t="s">
        <v>81</v>
      </c>
      <c r="AL624" s="1" t="s">
        <v>145</v>
      </c>
      <c r="AM624" s="1">
        <v>1995</v>
      </c>
      <c r="AN624" s="1" t="s">
        <v>83</v>
      </c>
      <c r="AO624">
        <f t="shared" si="15"/>
        <v>0</v>
      </c>
    </row>
    <row r="625" spans="2:41" x14ac:dyDescent="0.25">
      <c r="B625" s="1">
        <v>303</v>
      </c>
      <c r="C625" s="1">
        <v>46</v>
      </c>
      <c r="D625" s="1">
        <v>832300</v>
      </c>
      <c r="E625" s="2">
        <v>38366</v>
      </c>
      <c r="F625" s="1" t="s">
        <v>58</v>
      </c>
      <c r="G625" s="1" t="s">
        <v>70</v>
      </c>
      <c r="H625" s="1">
        <v>1000</v>
      </c>
      <c r="I625" s="1">
        <v>709.14</v>
      </c>
      <c r="J625" s="1">
        <v>0</v>
      </c>
      <c r="K625" s="1">
        <v>450184</v>
      </c>
      <c r="L625" s="1" t="s">
        <v>42</v>
      </c>
      <c r="M625" s="1" t="s">
        <v>125</v>
      </c>
      <c r="N625" s="1" t="s">
        <v>59</v>
      </c>
      <c r="O625" s="1" t="s">
        <v>171</v>
      </c>
      <c r="P625" s="1" t="s">
        <v>46</v>
      </c>
      <c r="Q625" s="1">
        <v>0</v>
      </c>
      <c r="R625" s="1">
        <v>0</v>
      </c>
      <c r="S625" s="2">
        <v>42047</v>
      </c>
      <c r="T625" s="1" t="s">
        <v>76</v>
      </c>
      <c r="U625" s="1" t="s">
        <v>77</v>
      </c>
      <c r="V625" s="1" t="s">
        <v>64</v>
      </c>
      <c r="W625" s="1" t="s">
        <v>100</v>
      </c>
      <c r="X625" s="1" t="s">
        <v>78</v>
      </c>
      <c r="Y625" s="1" t="s">
        <v>157</v>
      </c>
      <c r="Z625" s="1" t="s">
        <v>790</v>
      </c>
      <c r="AA625" s="1">
        <v>3</v>
      </c>
      <c r="AB625" s="1">
        <v>3</v>
      </c>
      <c r="AC625" s="1" t="s">
        <v>80</v>
      </c>
      <c r="AD625" s="1">
        <v>1</v>
      </c>
      <c r="AE625" s="1">
        <v>0</v>
      </c>
      <c r="AF625" s="1" t="s">
        <v>80</v>
      </c>
      <c r="AG625" s="1">
        <v>54890</v>
      </c>
      <c r="AH625" s="1">
        <v>9980</v>
      </c>
      <c r="AI625" s="1">
        <v>4990</v>
      </c>
      <c r="AJ625" s="1">
        <v>39920</v>
      </c>
      <c r="AK625" s="1" t="s">
        <v>116</v>
      </c>
      <c r="AL625" s="1" t="s">
        <v>184</v>
      </c>
      <c r="AM625" s="1">
        <v>2006</v>
      </c>
      <c r="AN625" s="1" t="s">
        <v>83</v>
      </c>
      <c r="AO625">
        <f t="shared" si="15"/>
        <v>0</v>
      </c>
    </row>
    <row r="626" spans="2:41" x14ac:dyDescent="0.25">
      <c r="B626" s="1">
        <v>137</v>
      </c>
      <c r="C626" s="1">
        <v>30</v>
      </c>
      <c r="D626" s="1">
        <v>927205</v>
      </c>
      <c r="E626" s="2">
        <v>40893</v>
      </c>
      <c r="F626" s="1" t="s">
        <v>84</v>
      </c>
      <c r="G626" s="1" t="s">
        <v>41</v>
      </c>
      <c r="H626" s="1">
        <v>500</v>
      </c>
      <c r="I626" s="1">
        <v>1039.55</v>
      </c>
      <c r="J626" s="1">
        <v>0</v>
      </c>
      <c r="K626" s="1">
        <v>466393</v>
      </c>
      <c r="L626" s="1" t="s">
        <v>42</v>
      </c>
      <c r="M626" s="1" t="s">
        <v>43</v>
      </c>
      <c r="N626" s="1" t="s">
        <v>126</v>
      </c>
      <c r="O626" s="1" t="s">
        <v>171</v>
      </c>
      <c r="P626" s="1" t="s">
        <v>86</v>
      </c>
      <c r="Q626" s="1">
        <v>55600</v>
      </c>
      <c r="R626" s="1">
        <v>-59700</v>
      </c>
      <c r="S626" s="2">
        <v>42051</v>
      </c>
      <c r="T626" s="1" t="s">
        <v>76</v>
      </c>
      <c r="U626" s="1" t="s">
        <v>87</v>
      </c>
      <c r="V626" s="1" t="s">
        <v>64</v>
      </c>
      <c r="W626" s="1" t="s">
        <v>121</v>
      </c>
      <c r="X626" s="1" t="s">
        <v>114</v>
      </c>
      <c r="Y626" s="1" t="s">
        <v>52</v>
      </c>
      <c r="Z626" s="1" t="s">
        <v>791</v>
      </c>
      <c r="AA626" s="1">
        <v>4</v>
      </c>
      <c r="AB626" s="1">
        <v>3</v>
      </c>
      <c r="AC626" s="1" t="s">
        <v>63</v>
      </c>
      <c r="AD626" s="1">
        <v>2</v>
      </c>
      <c r="AE626" s="1">
        <v>1</v>
      </c>
      <c r="AF626" s="1" t="s">
        <v>63</v>
      </c>
      <c r="AG626" s="1">
        <v>74030</v>
      </c>
      <c r="AH626" s="1">
        <v>6730</v>
      </c>
      <c r="AI626" s="1">
        <v>13460</v>
      </c>
      <c r="AJ626" s="1">
        <v>53840</v>
      </c>
      <c r="AK626" s="1" t="s">
        <v>90</v>
      </c>
      <c r="AL626" s="1" t="s">
        <v>91</v>
      </c>
      <c r="AM626" s="1">
        <v>2005</v>
      </c>
      <c r="AN626" s="1" t="s">
        <v>83</v>
      </c>
      <c r="AO626">
        <f t="shared" si="15"/>
        <v>0</v>
      </c>
    </row>
    <row r="627" spans="2:41" x14ac:dyDescent="0.25">
      <c r="B627" s="1">
        <v>56</v>
      </c>
      <c r="C627" s="1">
        <v>42</v>
      </c>
      <c r="D627" s="1">
        <v>655356</v>
      </c>
      <c r="E627" s="2">
        <v>35253</v>
      </c>
      <c r="F627" s="1" t="s">
        <v>84</v>
      </c>
      <c r="G627" s="1" t="s">
        <v>41</v>
      </c>
      <c r="H627" s="1">
        <v>500</v>
      </c>
      <c r="I627" s="1">
        <v>1339.39</v>
      </c>
      <c r="J627" s="1">
        <v>0</v>
      </c>
      <c r="K627" s="1">
        <v>471786</v>
      </c>
      <c r="L627" s="1" t="s">
        <v>71</v>
      </c>
      <c r="M627" s="1" t="s">
        <v>93</v>
      </c>
      <c r="N627" s="1" t="s">
        <v>186</v>
      </c>
      <c r="O627" s="1" t="s">
        <v>169</v>
      </c>
      <c r="P627" s="1" t="s">
        <v>143</v>
      </c>
      <c r="Q627" s="1">
        <v>0</v>
      </c>
      <c r="R627" s="1">
        <v>0</v>
      </c>
      <c r="S627" s="2">
        <v>42060</v>
      </c>
      <c r="T627" s="1" t="s">
        <v>47</v>
      </c>
      <c r="U627" s="1" t="s">
        <v>77</v>
      </c>
      <c r="V627" s="1" t="s">
        <v>108</v>
      </c>
      <c r="W627" s="1" t="s">
        <v>121</v>
      </c>
      <c r="X627" s="1" t="s">
        <v>78</v>
      </c>
      <c r="Y627" s="1" t="s">
        <v>52</v>
      </c>
      <c r="Z627" s="1" t="s">
        <v>792</v>
      </c>
      <c r="AA627" s="1">
        <v>13</v>
      </c>
      <c r="AB627" s="1">
        <v>1</v>
      </c>
      <c r="AC627" s="1" t="s">
        <v>63</v>
      </c>
      <c r="AD627" s="1">
        <v>1</v>
      </c>
      <c r="AE627" s="1">
        <v>2</v>
      </c>
      <c r="AF627" s="1" t="s">
        <v>54</v>
      </c>
      <c r="AG627" s="1">
        <v>61490</v>
      </c>
      <c r="AH627" s="1">
        <v>11180</v>
      </c>
      <c r="AI627" s="1">
        <v>11180</v>
      </c>
      <c r="AJ627" s="1">
        <v>39130</v>
      </c>
      <c r="AK627" s="1" t="s">
        <v>188</v>
      </c>
      <c r="AL627" s="1" t="s">
        <v>204</v>
      </c>
      <c r="AM627" s="1">
        <v>1998</v>
      </c>
      <c r="AN627" s="1" t="s">
        <v>83</v>
      </c>
      <c r="AO627">
        <f t="shared" si="15"/>
        <v>0</v>
      </c>
    </row>
    <row r="628" spans="2:41" x14ac:dyDescent="0.25">
      <c r="B628" s="1">
        <v>75</v>
      </c>
      <c r="C628" s="1">
        <v>27</v>
      </c>
      <c r="D628" s="1">
        <v>831053</v>
      </c>
      <c r="E628" s="2">
        <v>33821</v>
      </c>
      <c r="F628" s="1" t="s">
        <v>58</v>
      </c>
      <c r="G628" s="1" t="s">
        <v>41</v>
      </c>
      <c r="H628" s="1">
        <v>1000</v>
      </c>
      <c r="I628" s="1">
        <v>1202.75</v>
      </c>
      <c r="J628" s="1">
        <v>0</v>
      </c>
      <c r="K628" s="1">
        <v>602289</v>
      </c>
      <c r="L628" s="1" t="s">
        <v>42</v>
      </c>
      <c r="M628" s="1" t="s">
        <v>132</v>
      </c>
      <c r="N628" s="1" t="s">
        <v>160</v>
      </c>
      <c r="O628" s="1" t="s">
        <v>74</v>
      </c>
      <c r="P628" s="1" t="s">
        <v>143</v>
      </c>
      <c r="Q628" s="1">
        <v>57900</v>
      </c>
      <c r="R628" s="1">
        <v>-90100</v>
      </c>
      <c r="S628" s="2">
        <v>42025</v>
      </c>
      <c r="T628" s="1" t="s">
        <v>76</v>
      </c>
      <c r="U628" s="1" t="s">
        <v>87</v>
      </c>
      <c r="V628" s="1" t="s">
        <v>64</v>
      </c>
      <c r="W628" s="1" t="s">
        <v>50</v>
      </c>
      <c r="X628" s="1" t="s">
        <v>51</v>
      </c>
      <c r="Y628" s="1" t="s">
        <v>157</v>
      </c>
      <c r="Z628" s="1" t="s">
        <v>793</v>
      </c>
      <c r="AA628" s="1">
        <v>23</v>
      </c>
      <c r="AB628" s="1">
        <v>3</v>
      </c>
      <c r="AC628" s="1" t="s">
        <v>80</v>
      </c>
      <c r="AD628" s="1">
        <v>0</v>
      </c>
      <c r="AE628" s="1">
        <v>2</v>
      </c>
      <c r="AF628" s="1" t="s">
        <v>54</v>
      </c>
      <c r="AG628" s="1">
        <v>79560</v>
      </c>
      <c r="AH628" s="1">
        <v>6630</v>
      </c>
      <c r="AI628" s="1">
        <v>13260</v>
      </c>
      <c r="AJ628" s="1">
        <v>59670</v>
      </c>
      <c r="AK628" s="1" t="s">
        <v>215</v>
      </c>
      <c r="AL628" s="1" t="s">
        <v>216</v>
      </c>
      <c r="AM628" s="1">
        <v>2003</v>
      </c>
      <c r="AN628" s="1" t="s">
        <v>83</v>
      </c>
      <c r="AO628">
        <f t="shared" si="15"/>
        <v>0</v>
      </c>
    </row>
    <row r="629" spans="2:41" x14ac:dyDescent="0.25">
      <c r="B629" s="1">
        <v>131</v>
      </c>
      <c r="C629" s="1">
        <v>33</v>
      </c>
      <c r="D629" s="1">
        <v>432740</v>
      </c>
      <c r="E629" s="2">
        <v>33155</v>
      </c>
      <c r="F629" s="1" t="s">
        <v>84</v>
      </c>
      <c r="G629" s="1" t="s">
        <v>70</v>
      </c>
      <c r="H629" s="1">
        <v>2000</v>
      </c>
      <c r="I629" s="1">
        <v>1081.17</v>
      </c>
      <c r="J629" s="1">
        <v>0</v>
      </c>
      <c r="K629" s="1">
        <v>445120</v>
      </c>
      <c r="L629" s="1" t="s">
        <v>42</v>
      </c>
      <c r="M629" s="1" t="s">
        <v>43</v>
      </c>
      <c r="N629" s="1" t="s">
        <v>73</v>
      </c>
      <c r="O629" s="1" t="s">
        <v>156</v>
      </c>
      <c r="P629" s="1" t="s">
        <v>120</v>
      </c>
      <c r="Q629" s="1">
        <v>0</v>
      </c>
      <c r="R629" s="1">
        <v>-65200</v>
      </c>
      <c r="S629" s="2">
        <v>42032</v>
      </c>
      <c r="T629" s="1" t="s">
        <v>139</v>
      </c>
      <c r="U629" s="1" t="s">
        <v>63</v>
      </c>
      <c r="V629" s="1" t="s">
        <v>64</v>
      </c>
      <c r="W629" s="1" t="s">
        <v>50</v>
      </c>
      <c r="X629" s="1" t="s">
        <v>78</v>
      </c>
      <c r="Y629" s="1" t="s">
        <v>128</v>
      </c>
      <c r="Z629" s="1" t="s">
        <v>794</v>
      </c>
      <c r="AA629" s="1">
        <v>3</v>
      </c>
      <c r="AB629" s="1">
        <v>1</v>
      </c>
      <c r="AC629" s="1" t="s">
        <v>63</v>
      </c>
      <c r="AD629" s="1">
        <v>0</v>
      </c>
      <c r="AE629" s="1">
        <v>1</v>
      </c>
      <c r="AF629" s="1" t="s">
        <v>80</v>
      </c>
      <c r="AG629" s="1">
        <v>4900</v>
      </c>
      <c r="AH629" s="1">
        <v>490</v>
      </c>
      <c r="AI629" s="1">
        <v>490</v>
      </c>
      <c r="AJ629" s="1">
        <v>3920</v>
      </c>
      <c r="AK629" s="1" t="s">
        <v>116</v>
      </c>
      <c r="AL629" s="1" t="s">
        <v>117</v>
      </c>
      <c r="AM629" s="1">
        <v>2010</v>
      </c>
      <c r="AN629" s="1" t="s">
        <v>83</v>
      </c>
      <c r="AO629">
        <f t="shared" si="15"/>
        <v>0</v>
      </c>
    </row>
    <row r="630" spans="2:41" x14ac:dyDescent="0.25">
      <c r="B630" s="1">
        <v>153</v>
      </c>
      <c r="C630" s="1">
        <v>34</v>
      </c>
      <c r="D630" s="1">
        <v>893853</v>
      </c>
      <c r="E630" s="2">
        <v>34392</v>
      </c>
      <c r="F630" s="1" t="s">
        <v>84</v>
      </c>
      <c r="G630" s="1" t="s">
        <v>41</v>
      </c>
      <c r="H630" s="1">
        <v>500</v>
      </c>
      <c r="I630" s="1">
        <v>991.39</v>
      </c>
      <c r="J630" s="1">
        <v>0</v>
      </c>
      <c r="K630" s="1">
        <v>449260</v>
      </c>
      <c r="L630" s="1" t="s">
        <v>42</v>
      </c>
      <c r="M630" s="1" t="s">
        <v>132</v>
      </c>
      <c r="N630" s="1" t="s">
        <v>98</v>
      </c>
      <c r="O630" s="1" t="s">
        <v>166</v>
      </c>
      <c r="P630" s="1" t="s">
        <v>61</v>
      </c>
      <c r="Q630" s="1">
        <v>45600</v>
      </c>
      <c r="R630" s="1">
        <v>-61400</v>
      </c>
      <c r="S630" s="2">
        <v>42062</v>
      </c>
      <c r="T630" s="1" t="s">
        <v>76</v>
      </c>
      <c r="U630" s="1" t="s">
        <v>48</v>
      </c>
      <c r="V630" s="1" t="s">
        <v>108</v>
      </c>
      <c r="W630" s="1" t="s">
        <v>121</v>
      </c>
      <c r="X630" s="1" t="s">
        <v>114</v>
      </c>
      <c r="Y630" s="1" t="s">
        <v>103</v>
      </c>
      <c r="Z630" s="1" t="s">
        <v>795</v>
      </c>
      <c r="AA630" s="1">
        <v>0</v>
      </c>
      <c r="AB630" s="1">
        <v>3</v>
      </c>
      <c r="AC630" s="1" t="s">
        <v>63</v>
      </c>
      <c r="AD630" s="1">
        <v>1</v>
      </c>
      <c r="AE630" s="1">
        <v>0</v>
      </c>
      <c r="AF630" s="1" t="s">
        <v>80</v>
      </c>
      <c r="AG630" s="1">
        <v>77770</v>
      </c>
      <c r="AH630" s="1">
        <v>14140</v>
      </c>
      <c r="AI630" s="1">
        <v>14140</v>
      </c>
      <c r="AJ630" s="1">
        <v>49490</v>
      </c>
      <c r="AK630" s="1" t="s">
        <v>105</v>
      </c>
      <c r="AL630" s="1" t="s">
        <v>106</v>
      </c>
      <c r="AM630" s="1">
        <v>2000</v>
      </c>
      <c r="AN630" s="1" t="s">
        <v>83</v>
      </c>
      <c r="AO630">
        <f t="shared" si="15"/>
        <v>0</v>
      </c>
    </row>
    <row r="631" spans="2:41" x14ac:dyDescent="0.25">
      <c r="B631" s="1">
        <v>255</v>
      </c>
      <c r="C631" s="1">
        <v>43</v>
      </c>
      <c r="D631" s="1">
        <v>594988</v>
      </c>
      <c r="E631" s="2">
        <v>39208</v>
      </c>
      <c r="F631" s="1" t="s">
        <v>58</v>
      </c>
      <c r="G631" s="1" t="s">
        <v>92</v>
      </c>
      <c r="H631" s="1">
        <v>500</v>
      </c>
      <c r="I631" s="1">
        <v>984.02</v>
      </c>
      <c r="J631" s="1">
        <v>0</v>
      </c>
      <c r="K631" s="1">
        <v>472724</v>
      </c>
      <c r="L631" s="1" t="s">
        <v>71</v>
      </c>
      <c r="M631" s="1" t="s">
        <v>162</v>
      </c>
      <c r="N631" s="1" t="s">
        <v>146</v>
      </c>
      <c r="O631" s="1" t="s">
        <v>74</v>
      </c>
      <c r="P631" s="1" t="s">
        <v>86</v>
      </c>
      <c r="Q631" s="1">
        <v>75800</v>
      </c>
      <c r="R631" s="1">
        <v>0</v>
      </c>
      <c r="S631" s="2">
        <v>42045</v>
      </c>
      <c r="T631" s="1" t="s">
        <v>76</v>
      </c>
      <c r="U631" s="1" t="s">
        <v>48</v>
      </c>
      <c r="V631" s="1" t="s">
        <v>49</v>
      </c>
      <c r="W631" s="1" t="s">
        <v>100</v>
      </c>
      <c r="X631" s="1" t="s">
        <v>51</v>
      </c>
      <c r="Y631" s="1" t="s">
        <v>52</v>
      </c>
      <c r="Z631" s="1" t="s">
        <v>796</v>
      </c>
      <c r="AA631" s="1">
        <v>14</v>
      </c>
      <c r="AB631" s="1">
        <v>2</v>
      </c>
      <c r="AC631" s="1" t="s">
        <v>63</v>
      </c>
      <c r="AD631" s="1">
        <v>2</v>
      </c>
      <c r="AE631" s="1">
        <v>2</v>
      </c>
      <c r="AF631" s="1" t="s">
        <v>63</v>
      </c>
      <c r="AG631" s="1">
        <v>74700</v>
      </c>
      <c r="AH631" s="1">
        <v>7470</v>
      </c>
      <c r="AI631" s="1">
        <v>14940</v>
      </c>
      <c r="AJ631" s="1">
        <v>52290</v>
      </c>
      <c r="AK631" s="1" t="s">
        <v>105</v>
      </c>
      <c r="AL631" s="1" t="s">
        <v>152</v>
      </c>
      <c r="AM631" s="1">
        <v>2007</v>
      </c>
      <c r="AN631" s="1" t="s">
        <v>57</v>
      </c>
      <c r="AO631">
        <f t="shared" si="15"/>
        <v>0</v>
      </c>
    </row>
    <row r="632" spans="2:41" x14ac:dyDescent="0.25">
      <c r="B632" s="1">
        <v>103</v>
      </c>
      <c r="C632" s="1">
        <v>26</v>
      </c>
      <c r="D632" s="1">
        <v>979544</v>
      </c>
      <c r="E632" s="2">
        <v>41750</v>
      </c>
      <c r="F632" s="1" t="s">
        <v>84</v>
      </c>
      <c r="G632" s="1" t="s">
        <v>70</v>
      </c>
      <c r="H632" s="1">
        <v>500</v>
      </c>
      <c r="I632" s="1">
        <v>1354.83</v>
      </c>
      <c r="J632" s="1">
        <v>0</v>
      </c>
      <c r="K632" s="1">
        <v>475173</v>
      </c>
      <c r="L632" s="1" t="s">
        <v>42</v>
      </c>
      <c r="M632" s="1" t="s">
        <v>43</v>
      </c>
      <c r="N632" s="1" t="s">
        <v>98</v>
      </c>
      <c r="O632" s="1" t="s">
        <v>45</v>
      </c>
      <c r="P632" s="1" t="s">
        <v>46</v>
      </c>
      <c r="Q632" s="1">
        <v>66300</v>
      </c>
      <c r="R632" s="1">
        <v>0</v>
      </c>
      <c r="S632" s="2">
        <v>42022</v>
      </c>
      <c r="T632" s="1" t="s">
        <v>76</v>
      </c>
      <c r="U632" s="1" t="s">
        <v>87</v>
      </c>
      <c r="V632" s="1" t="s">
        <v>64</v>
      </c>
      <c r="W632" s="1" t="s">
        <v>50</v>
      </c>
      <c r="X632" s="1" t="s">
        <v>78</v>
      </c>
      <c r="Y632" s="1" t="s">
        <v>88</v>
      </c>
      <c r="Z632" s="1" t="s">
        <v>797</v>
      </c>
      <c r="AA632" s="1">
        <v>14</v>
      </c>
      <c r="AB632" s="1">
        <v>2</v>
      </c>
      <c r="AC632" s="1" t="s">
        <v>80</v>
      </c>
      <c r="AD632" s="1">
        <v>2</v>
      </c>
      <c r="AE632" s="1">
        <v>2</v>
      </c>
      <c r="AF632" s="1" t="s">
        <v>63</v>
      </c>
      <c r="AG632" s="1">
        <v>40600</v>
      </c>
      <c r="AH632" s="1">
        <v>4060</v>
      </c>
      <c r="AI632" s="1">
        <v>4060</v>
      </c>
      <c r="AJ632" s="1">
        <v>32480</v>
      </c>
      <c r="AK632" s="1" t="s">
        <v>215</v>
      </c>
      <c r="AL632" s="1" t="s">
        <v>216</v>
      </c>
      <c r="AM632" s="1">
        <v>2010</v>
      </c>
      <c r="AN632" s="1" t="s">
        <v>83</v>
      </c>
      <c r="AO632">
        <f t="shared" si="15"/>
        <v>0</v>
      </c>
    </row>
    <row r="633" spans="2:41" x14ac:dyDescent="0.25">
      <c r="B633" s="1">
        <v>97</v>
      </c>
      <c r="C633" s="1">
        <v>28</v>
      </c>
      <c r="D633" s="1">
        <v>191891</v>
      </c>
      <c r="E633" s="2">
        <v>40220</v>
      </c>
      <c r="F633" s="1" t="s">
        <v>40</v>
      </c>
      <c r="G633" s="1" t="s">
        <v>70</v>
      </c>
      <c r="H633" s="1">
        <v>1000</v>
      </c>
      <c r="I633" s="1">
        <v>830.31</v>
      </c>
      <c r="J633" s="1">
        <v>0</v>
      </c>
      <c r="K633" s="1">
        <v>443854</v>
      </c>
      <c r="L633" s="1" t="s">
        <v>42</v>
      </c>
      <c r="M633" s="1" t="s">
        <v>162</v>
      </c>
      <c r="N633" s="1" t="s">
        <v>190</v>
      </c>
      <c r="O633" s="1" t="s">
        <v>182</v>
      </c>
      <c r="P633" s="1" t="s">
        <v>46</v>
      </c>
      <c r="Q633" s="1">
        <v>0</v>
      </c>
      <c r="R633" s="1">
        <v>-32600</v>
      </c>
      <c r="S633" s="2">
        <v>42017</v>
      </c>
      <c r="T633" s="1" t="s">
        <v>47</v>
      </c>
      <c r="U633" s="1" t="s">
        <v>77</v>
      </c>
      <c r="V633" s="1" t="s">
        <v>108</v>
      </c>
      <c r="W633" s="1" t="s">
        <v>137</v>
      </c>
      <c r="X633" s="1" t="s">
        <v>51</v>
      </c>
      <c r="Y633" s="1" t="s">
        <v>103</v>
      </c>
      <c r="Z633" s="1" t="s">
        <v>798</v>
      </c>
      <c r="AA633" s="1">
        <v>22</v>
      </c>
      <c r="AB633" s="1">
        <v>1</v>
      </c>
      <c r="AC633" s="1" t="s">
        <v>63</v>
      </c>
      <c r="AD633" s="1">
        <v>1</v>
      </c>
      <c r="AE633" s="1">
        <v>0</v>
      </c>
      <c r="AF633" s="1" t="s">
        <v>63</v>
      </c>
      <c r="AG633" s="1">
        <v>45270</v>
      </c>
      <c r="AH633" s="1">
        <v>10060</v>
      </c>
      <c r="AI633" s="1">
        <v>10060</v>
      </c>
      <c r="AJ633" s="1">
        <v>25150</v>
      </c>
      <c r="AK633" s="1" t="s">
        <v>198</v>
      </c>
      <c r="AL633" s="1" t="s">
        <v>199</v>
      </c>
      <c r="AM633" s="1">
        <v>2006</v>
      </c>
      <c r="AN633" s="1" t="s">
        <v>83</v>
      </c>
      <c r="AO633">
        <f t="shared" si="15"/>
        <v>0</v>
      </c>
    </row>
    <row r="634" spans="2:41" x14ac:dyDescent="0.25">
      <c r="B634" s="1">
        <v>214</v>
      </c>
      <c r="C634" s="1">
        <v>36</v>
      </c>
      <c r="D634" s="1">
        <v>831479</v>
      </c>
      <c r="E634" s="2">
        <v>36681</v>
      </c>
      <c r="F634" s="1" t="s">
        <v>84</v>
      </c>
      <c r="G634" s="1" t="s">
        <v>70</v>
      </c>
      <c r="H634" s="1">
        <v>2000</v>
      </c>
      <c r="I634" s="1">
        <v>987.42</v>
      </c>
      <c r="J634" s="1">
        <v>7000000</v>
      </c>
      <c r="K634" s="1">
        <v>461418</v>
      </c>
      <c r="L634" s="1" t="s">
        <v>71</v>
      </c>
      <c r="M634" s="1" t="s">
        <v>93</v>
      </c>
      <c r="N634" s="1" t="s">
        <v>59</v>
      </c>
      <c r="O634" s="1" t="s">
        <v>171</v>
      </c>
      <c r="P634" s="1" t="s">
        <v>75</v>
      </c>
      <c r="Q634" s="1">
        <v>0</v>
      </c>
      <c r="R634" s="1">
        <v>0</v>
      </c>
      <c r="S634" s="2">
        <v>42035</v>
      </c>
      <c r="T634" s="1" t="s">
        <v>76</v>
      </c>
      <c r="U634" s="1" t="s">
        <v>87</v>
      </c>
      <c r="V634" s="1" t="s">
        <v>64</v>
      </c>
      <c r="W634" s="1" t="s">
        <v>137</v>
      </c>
      <c r="X634" s="1" t="s">
        <v>78</v>
      </c>
      <c r="Y634" s="1" t="s">
        <v>103</v>
      </c>
      <c r="Z634" s="1" t="s">
        <v>799</v>
      </c>
      <c r="AA634" s="1">
        <v>17</v>
      </c>
      <c r="AB634" s="1">
        <v>3</v>
      </c>
      <c r="AC634" s="1" t="s">
        <v>80</v>
      </c>
      <c r="AD634" s="1">
        <v>0</v>
      </c>
      <c r="AE634" s="1">
        <v>3</v>
      </c>
      <c r="AF634" s="1" t="s">
        <v>63</v>
      </c>
      <c r="AG634" s="1">
        <v>47080</v>
      </c>
      <c r="AH634" s="1">
        <v>4280</v>
      </c>
      <c r="AI634" s="1">
        <v>8560</v>
      </c>
      <c r="AJ634" s="1">
        <v>34240</v>
      </c>
      <c r="AK634" s="1" t="s">
        <v>55</v>
      </c>
      <c r="AL634" s="1">
        <v>93</v>
      </c>
      <c r="AM634" s="1">
        <v>2006</v>
      </c>
      <c r="AN634" s="1" t="s">
        <v>83</v>
      </c>
      <c r="AO634">
        <f t="shared" si="15"/>
        <v>0</v>
      </c>
    </row>
    <row r="635" spans="2:41" x14ac:dyDescent="0.25">
      <c r="B635" s="1">
        <v>438</v>
      </c>
      <c r="C635" s="1">
        <v>57</v>
      </c>
      <c r="D635" s="1">
        <v>714346</v>
      </c>
      <c r="E635" s="2">
        <v>33516</v>
      </c>
      <c r="F635" s="1" t="s">
        <v>40</v>
      </c>
      <c r="G635" s="1" t="s">
        <v>92</v>
      </c>
      <c r="H635" s="1">
        <v>500</v>
      </c>
      <c r="I635" s="1">
        <v>1119.29</v>
      </c>
      <c r="J635" s="1">
        <v>0</v>
      </c>
      <c r="K635" s="1">
        <v>616164</v>
      </c>
      <c r="L635" s="1" t="s">
        <v>71</v>
      </c>
      <c r="M635" s="1" t="s">
        <v>43</v>
      </c>
      <c r="N635" s="1" t="s">
        <v>59</v>
      </c>
      <c r="O635" s="1" t="s">
        <v>169</v>
      </c>
      <c r="P635" s="1" t="s">
        <v>46</v>
      </c>
      <c r="Q635" s="1">
        <v>0</v>
      </c>
      <c r="R635" s="1">
        <v>0</v>
      </c>
      <c r="S635" s="2">
        <v>42019</v>
      </c>
      <c r="T635" s="1" t="s">
        <v>47</v>
      </c>
      <c r="U635" s="1" t="s">
        <v>48</v>
      </c>
      <c r="V635" s="1" t="s">
        <v>64</v>
      </c>
      <c r="W635" s="1" t="s">
        <v>50</v>
      </c>
      <c r="X635" s="1" t="s">
        <v>51</v>
      </c>
      <c r="Y635" s="1" t="s">
        <v>123</v>
      </c>
      <c r="Z635" s="1" t="s">
        <v>800</v>
      </c>
      <c r="AA635" s="1">
        <v>14</v>
      </c>
      <c r="AB635" s="1">
        <v>1</v>
      </c>
      <c r="AC635" s="1" t="s">
        <v>63</v>
      </c>
      <c r="AD635" s="1">
        <v>0</v>
      </c>
      <c r="AE635" s="1">
        <v>0</v>
      </c>
      <c r="AF635" s="1" t="s">
        <v>80</v>
      </c>
      <c r="AG635" s="1">
        <v>40700</v>
      </c>
      <c r="AH635" s="1">
        <v>4070</v>
      </c>
      <c r="AI635" s="1">
        <v>4070</v>
      </c>
      <c r="AJ635" s="1">
        <v>32560</v>
      </c>
      <c r="AK635" s="1" t="s">
        <v>215</v>
      </c>
      <c r="AL635" s="1" t="s">
        <v>216</v>
      </c>
      <c r="AM635" s="1">
        <v>2000</v>
      </c>
      <c r="AN635" s="1" t="s">
        <v>57</v>
      </c>
      <c r="AO635">
        <f t="shared" si="15"/>
        <v>0</v>
      </c>
    </row>
    <row r="636" spans="2:41" x14ac:dyDescent="0.25">
      <c r="B636" s="1">
        <v>87</v>
      </c>
      <c r="C636" s="1">
        <v>27</v>
      </c>
      <c r="D636" s="1">
        <v>326289</v>
      </c>
      <c r="E636" s="2">
        <v>37989</v>
      </c>
      <c r="F636" s="1" t="s">
        <v>40</v>
      </c>
      <c r="G636" s="1" t="s">
        <v>70</v>
      </c>
      <c r="H636" s="1">
        <v>500</v>
      </c>
      <c r="I636" s="1">
        <v>1048.3900000000001</v>
      </c>
      <c r="J636" s="1">
        <v>0</v>
      </c>
      <c r="K636" s="1">
        <v>620962</v>
      </c>
      <c r="L636" s="1" t="s">
        <v>71</v>
      </c>
      <c r="M636" s="1" t="s">
        <v>125</v>
      </c>
      <c r="N636" s="1" t="s">
        <v>146</v>
      </c>
      <c r="O636" s="1" t="s">
        <v>174</v>
      </c>
      <c r="P636" s="1" t="s">
        <v>75</v>
      </c>
      <c r="Q636" s="1">
        <v>0</v>
      </c>
      <c r="R636" s="1">
        <v>0</v>
      </c>
      <c r="S636" s="2">
        <v>42048</v>
      </c>
      <c r="T636" s="1" t="s">
        <v>47</v>
      </c>
      <c r="U636" s="1" t="s">
        <v>48</v>
      </c>
      <c r="V636" s="1" t="s">
        <v>64</v>
      </c>
      <c r="W636" s="1" t="s">
        <v>50</v>
      </c>
      <c r="X636" s="1" t="s">
        <v>78</v>
      </c>
      <c r="Y636" s="1" t="s">
        <v>66</v>
      </c>
      <c r="Z636" s="1" t="s">
        <v>801</v>
      </c>
      <c r="AA636" s="1">
        <v>2</v>
      </c>
      <c r="AB636" s="1">
        <v>1</v>
      </c>
      <c r="AC636" s="1" t="s">
        <v>63</v>
      </c>
      <c r="AD636" s="1">
        <v>2</v>
      </c>
      <c r="AE636" s="1">
        <v>1</v>
      </c>
      <c r="AF636" s="1" t="s">
        <v>54</v>
      </c>
      <c r="AG636" s="1">
        <v>34650</v>
      </c>
      <c r="AH636" s="1">
        <v>6300</v>
      </c>
      <c r="AI636" s="1">
        <v>3150</v>
      </c>
      <c r="AJ636" s="1">
        <v>25200</v>
      </c>
      <c r="AK636" s="1" t="s">
        <v>130</v>
      </c>
      <c r="AL636" s="1" t="s">
        <v>131</v>
      </c>
      <c r="AM636" s="1">
        <v>1996</v>
      </c>
      <c r="AN636" s="1" t="s">
        <v>83</v>
      </c>
      <c r="AO636">
        <f t="shared" si="15"/>
        <v>0</v>
      </c>
    </row>
    <row r="637" spans="2:41" x14ac:dyDescent="0.25">
      <c r="B637" s="1">
        <v>27</v>
      </c>
      <c r="C637" s="1">
        <v>28</v>
      </c>
      <c r="D637" s="1">
        <v>944537</v>
      </c>
      <c r="E637" s="2">
        <v>33808</v>
      </c>
      <c r="F637" s="1" t="s">
        <v>40</v>
      </c>
      <c r="G637" s="1" t="s">
        <v>92</v>
      </c>
      <c r="H637" s="1">
        <v>1000</v>
      </c>
      <c r="I637" s="1">
        <v>1074.47</v>
      </c>
      <c r="J637" s="1">
        <v>0</v>
      </c>
      <c r="K637" s="1">
        <v>465201</v>
      </c>
      <c r="L637" s="1" t="s">
        <v>42</v>
      </c>
      <c r="M637" s="1" t="s">
        <v>43</v>
      </c>
      <c r="N637" s="1" t="s">
        <v>136</v>
      </c>
      <c r="O637" s="1" t="s">
        <v>119</v>
      </c>
      <c r="P637" s="1" t="s">
        <v>120</v>
      </c>
      <c r="Q637" s="1">
        <v>0</v>
      </c>
      <c r="R637" s="1">
        <v>0</v>
      </c>
      <c r="S637" s="2">
        <v>42048</v>
      </c>
      <c r="T637" s="1" t="s">
        <v>139</v>
      </c>
      <c r="U637" s="1" t="s">
        <v>63</v>
      </c>
      <c r="V637" s="1" t="s">
        <v>213</v>
      </c>
      <c r="W637" s="1" t="s">
        <v>50</v>
      </c>
      <c r="X637" s="1" t="s">
        <v>114</v>
      </c>
      <c r="Y637" s="1" t="s">
        <v>66</v>
      </c>
      <c r="Z637" s="1" t="s">
        <v>802</v>
      </c>
      <c r="AA637" s="1">
        <v>4</v>
      </c>
      <c r="AB637" s="1">
        <v>1</v>
      </c>
      <c r="AC637" s="1" t="s">
        <v>63</v>
      </c>
      <c r="AD637" s="1">
        <v>2</v>
      </c>
      <c r="AE637" s="1">
        <v>0</v>
      </c>
      <c r="AF637" s="1" t="s">
        <v>63</v>
      </c>
      <c r="AG637" s="1">
        <v>3200</v>
      </c>
      <c r="AH637" s="1">
        <v>400</v>
      </c>
      <c r="AI637" s="1">
        <v>400</v>
      </c>
      <c r="AJ637" s="1">
        <v>2400</v>
      </c>
      <c r="AK637" s="1" t="s">
        <v>198</v>
      </c>
      <c r="AL637" s="1" t="s">
        <v>376</v>
      </c>
      <c r="AM637" s="1">
        <v>2012</v>
      </c>
      <c r="AN637" s="1" t="s">
        <v>83</v>
      </c>
      <c r="AO637">
        <f t="shared" si="15"/>
        <v>0</v>
      </c>
    </row>
    <row r="638" spans="2:41" x14ac:dyDescent="0.25">
      <c r="B638" s="1">
        <v>206</v>
      </c>
      <c r="C638" s="1">
        <v>42</v>
      </c>
      <c r="D638" s="1">
        <v>779156</v>
      </c>
      <c r="E638" s="2">
        <v>34252</v>
      </c>
      <c r="F638" s="1" t="s">
        <v>84</v>
      </c>
      <c r="G638" s="1" t="s">
        <v>92</v>
      </c>
      <c r="H638" s="1">
        <v>1000</v>
      </c>
      <c r="I638" s="1">
        <v>1230.76</v>
      </c>
      <c r="J638" s="1">
        <v>0</v>
      </c>
      <c r="K638" s="1">
        <v>470488</v>
      </c>
      <c r="L638" s="1" t="s">
        <v>42</v>
      </c>
      <c r="M638" s="1" t="s">
        <v>132</v>
      </c>
      <c r="N638" s="1" t="s">
        <v>59</v>
      </c>
      <c r="O638" s="1" t="s">
        <v>156</v>
      </c>
      <c r="P638" s="1" t="s">
        <v>86</v>
      </c>
      <c r="Q638" s="1">
        <v>0</v>
      </c>
      <c r="R638" s="1">
        <v>-74200</v>
      </c>
      <c r="S638" s="2">
        <v>42007</v>
      </c>
      <c r="T638" s="1" t="s">
        <v>47</v>
      </c>
      <c r="U638" s="1" t="s">
        <v>77</v>
      </c>
      <c r="V638" s="1" t="s">
        <v>49</v>
      </c>
      <c r="W638" s="1" t="s">
        <v>100</v>
      </c>
      <c r="X638" s="1" t="s">
        <v>65</v>
      </c>
      <c r="Y638" s="1" t="s">
        <v>123</v>
      </c>
      <c r="Z638" s="1" t="s">
        <v>803</v>
      </c>
      <c r="AA638" s="1">
        <v>2</v>
      </c>
      <c r="AB638" s="1">
        <v>1</v>
      </c>
      <c r="AC638" s="1" t="s">
        <v>63</v>
      </c>
      <c r="AD638" s="1">
        <v>1</v>
      </c>
      <c r="AE638" s="1">
        <v>1</v>
      </c>
      <c r="AF638" s="1" t="s">
        <v>80</v>
      </c>
      <c r="AG638" s="1">
        <v>78980</v>
      </c>
      <c r="AH638" s="1">
        <v>7180</v>
      </c>
      <c r="AI638" s="1">
        <v>14360</v>
      </c>
      <c r="AJ638" s="1">
        <v>57440</v>
      </c>
      <c r="AK638" s="1" t="s">
        <v>55</v>
      </c>
      <c r="AL638" s="1" t="s">
        <v>56</v>
      </c>
      <c r="AM638" s="1">
        <v>1997</v>
      </c>
      <c r="AN638" s="1" t="s">
        <v>57</v>
      </c>
      <c r="AO638">
        <f t="shared" si="15"/>
        <v>0</v>
      </c>
    </row>
    <row r="639" spans="2:41" x14ac:dyDescent="0.25">
      <c r="B639" s="1">
        <v>127</v>
      </c>
      <c r="C639" s="1">
        <v>31</v>
      </c>
      <c r="D639" s="1">
        <v>856153</v>
      </c>
      <c r="E639" s="2">
        <v>37446</v>
      </c>
      <c r="F639" s="1" t="s">
        <v>40</v>
      </c>
      <c r="G639" s="1" t="s">
        <v>92</v>
      </c>
      <c r="H639" s="1">
        <v>500</v>
      </c>
      <c r="I639" s="1">
        <v>1255.02</v>
      </c>
      <c r="J639" s="1">
        <v>0</v>
      </c>
      <c r="K639" s="1">
        <v>462250</v>
      </c>
      <c r="L639" s="1" t="s">
        <v>42</v>
      </c>
      <c r="M639" s="1" t="s">
        <v>93</v>
      </c>
      <c r="N639" s="1" t="s">
        <v>73</v>
      </c>
      <c r="O639" s="1" t="s">
        <v>60</v>
      </c>
      <c r="P639" s="1" t="s">
        <v>143</v>
      </c>
      <c r="Q639" s="1">
        <v>58200</v>
      </c>
      <c r="R639" s="1">
        <v>0</v>
      </c>
      <c r="S639" s="2">
        <v>42017</v>
      </c>
      <c r="T639" s="1" t="s">
        <v>139</v>
      </c>
      <c r="U639" s="1" t="s">
        <v>63</v>
      </c>
      <c r="V639" s="1" t="s">
        <v>64</v>
      </c>
      <c r="W639" s="1" t="s">
        <v>94</v>
      </c>
      <c r="X639" s="1" t="s">
        <v>51</v>
      </c>
      <c r="Y639" s="1" t="s">
        <v>66</v>
      </c>
      <c r="Z639" s="1" t="s">
        <v>804</v>
      </c>
      <c r="AA639" s="1">
        <v>10</v>
      </c>
      <c r="AB639" s="1">
        <v>1</v>
      </c>
      <c r="AC639" s="1" t="s">
        <v>54</v>
      </c>
      <c r="AD639" s="1">
        <v>1</v>
      </c>
      <c r="AE639" s="1">
        <v>0</v>
      </c>
      <c r="AF639" s="1" t="s">
        <v>80</v>
      </c>
      <c r="AG639" s="1">
        <v>6160</v>
      </c>
      <c r="AH639" s="1">
        <v>560</v>
      </c>
      <c r="AI639" s="1">
        <v>1120</v>
      </c>
      <c r="AJ639" s="1">
        <v>4480</v>
      </c>
      <c r="AK639" s="1" t="s">
        <v>105</v>
      </c>
      <c r="AL639" s="1" t="s">
        <v>288</v>
      </c>
      <c r="AM639" s="1">
        <v>1996</v>
      </c>
      <c r="AN639" s="1" t="s">
        <v>83</v>
      </c>
      <c r="AO639">
        <f t="shared" si="15"/>
        <v>0</v>
      </c>
    </row>
    <row r="640" spans="2:41" x14ac:dyDescent="0.25">
      <c r="B640" s="1">
        <v>422</v>
      </c>
      <c r="C640" s="1">
        <v>60</v>
      </c>
      <c r="D640" s="1">
        <v>473338</v>
      </c>
      <c r="E640" s="2">
        <v>40496</v>
      </c>
      <c r="F640" s="1" t="s">
        <v>58</v>
      </c>
      <c r="G640" s="1" t="s">
        <v>70</v>
      </c>
      <c r="H640" s="1">
        <v>1000</v>
      </c>
      <c r="I640" s="1">
        <v>1555.52</v>
      </c>
      <c r="J640" s="1">
        <v>0</v>
      </c>
      <c r="K640" s="1">
        <v>436408</v>
      </c>
      <c r="L640" s="1" t="s">
        <v>71</v>
      </c>
      <c r="M640" s="1" t="s">
        <v>43</v>
      </c>
      <c r="N640" s="1" t="s">
        <v>59</v>
      </c>
      <c r="O640" s="1" t="s">
        <v>150</v>
      </c>
      <c r="P640" s="1" t="s">
        <v>75</v>
      </c>
      <c r="Q640" s="1">
        <v>43600</v>
      </c>
      <c r="R640" s="1">
        <v>-67800</v>
      </c>
      <c r="S640" s="2">
        <v>42049</v>
      </c>
      <c r="T640" s="1" t="s">
        <v>47</v>
      </c>
      <c r="U640" s="1" t="s">
        <v>87</v>
      </c>
      <c r="V640" s="1" t="s">
        <v>49</v>
      </c>
      <c r="W640" s="1" t="s">
        <v>137</v>
      </c>
      <c r="X640" s="1" t="s">
        <v>122</v>
      </c>
      <c r="Y640" s="1" t="s">
        <v>157</v>
      </c>
      <c r="Z640" s="1" t="s">
        <v>805</v>
      </c>
      <c r="AA640" s="1">
        <v>11</v>
      </c>
      <c r="AB640" s="1">
        <v>1</v>
      </c>
      <c r="AC640" s="1" t="s">
        <v>54</v>
      </c>
      <c r="AD640" s="1">
        <v>1</v>
      </c>
      <c r="AE640" s="1">
        <v>1</v>
      </c>
      <c r="AF640" s="1" t="s">
        <v>80</v>
      </c>
      <c r="AG640" s="1">
        <v>85250</v>
      </c>
      <c r="AH640" s="1">
        <v>15500</v>
      </c>
      <c r="AI640" s="1">
        <v>7750</v>
      </c>
      <c r="AJ640" s="1">
        <v>62000</v>
      </c>
      <c r="AK640" s="1" t="s">
        <v>68</v>
      </c>
      <c r="AL640" s="1" t="s">
        <v>69</v>
      </c>
      <c r="AM640" s="1">
        <v>1999</v>
      </c>
      <c r="AN640" s="1" t="s">
        <v>83</v>
      </c>
      <c r="AO640">
        <f t="shared" si="15"/>
        <v>0</v>
      </c>
    </row>
    <row r="641" spans="2:41" x14ac:dyDescent="0.25">
      <c r="B641" s="1">
        <v>303</v>
      </c>
      <c r="C641" s="1">
        <v>50</v>
      </c>
      <c r="D641" s="1">
        <v>521694</v>
      </c>
      <c r="E641" s="2">
        <v>35492</v>
      </c>
      <c r="F641" s="1" t="s">
        <v>84</v>
      </c>
      <c r="G641" s="1" t="s">
        <v>70</v>
      </c>
      <c r="H641" s="1">
        <v>2000</v>
      </c>
      <c r="I641" s="1">
        <v>836.11</v>
      </c>
      <c r="J641" s="1">
        <v>5000000</v>
      </c>
      <c r="K641" s="1">
        <v>464230</v>
      </c>
      <c r="L641" s="1" t="s">
        <v>42</v>
      </c>
      <c r="M641" s="1" t="s">
        <v>125</v>
      </c>
      <c r="N641" s="1" t="s">
        <v>73</v>
      </c>
      <c r="O641" s="1" t="s">
        <v>119</v>
      </c>
      <c r="P641" s="1" t="s">
        <v>143</v>
      </c>
      <c r="Q641" s="1">
        <v>0</v>
      </c>
      <c r="R641" s="1">
        <v>0</v>
      </c>
      <c r="S641" s="2">
        <v>42024</v>
      </c>
      <c r="T641" s="1" t="s">
        <v>76</v>
      </c>
      <c r="U641" s="1" t="s">
        <v>48</v>
      </c>
      <c r="V641" s="1" t="s">
        <v>49</v>
      </c>
      <c r="W641" s="1" t="s">
        <v>100</v>
      </c>
      <c r="X641" s="1" t="s">
        <v>51</v>
      </c>
      <c r="Y641" s="1" t="s">
        <v>103</v>
      </c>
      <c r="Z641" s="1" t="s">
        <v>806</v>
      </c>
      <c r="AA641" s="1">
        <v>1</v>
      </c>
      <c r="AB641" s="1">
        <v>4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72840</v>
      </c>
      <c r="AH641" s="1">
        <v>12140</v>
      </c>
      <c r="AI641" s="1">
        <v>6070</v>
      </c>
      <c r="AJ641" s="1">
        <v>54630</v>
      </c>
      <c r="AK641" s="1" t="s">
        <v>81</v>
      </c>
      <c r="AL641" s="1" t="s">
        <v>145</v>
      </c>
      <c r="AM641" s="1">
        <v>2010</v>
      </c>
      <c r="AN641" s="1" t="s">
        <v>83</v>
      </c>
      <c r="AO641">
        <f t="shared" si="15"/>
        <v>0</v>
      </c>
    </row>
    <row r="642" spans="2:41" x14ac:dyDescent="0.25">
      <c r="B642" s="1">
        <v>228</v>
      </c>
      <c r="C642" s="1">
        <v>40</v>
      </c>
      <c r="D642" s="1">
        <v>136520</v>
      </c>
      <c r="E642" s="2">
        <v>35490</v>
      </c>
      <c r="F642" s="1" t="s">
        <v>58</v>
      </c>
      <c r="G642" s="1" t="s">
        <v>70</v>
      </c>
      <c r="H642" s="1">
        <v>500</v>
      </c>
      <c r="I642" s="1">
        <v>1450.98</v>
      </c>
      <c r="J642" s="1">
        <v>0</v>
      </c>
      <c r="K642" s="1">
        <v>478609</v>
      </c>
      <c r="L642" s="1" t="s">
        <v>42</v>
      </c>
      <c r="M642" s="1" t="s">
        <v>93</v>
      </c>
      <c r="N642" s="1" t="s">
        <v>126</v>
      </c>
      <c r="O642" s="1" t="s">
        <v>107</v>
      </c>
      <c r="P642" s="1" t="s">
        <v>46</v>
      </c>
      <c r="Q642" s="1">
        <v>43700</v>
      </c>
      <c r="R642" s="1">
        <v>0</v>
      </c>
      <c r="S642" s="2">
        <v>42022</v>
      </c>
      <c r="T642" s="1" t="s">
        <v>139</v>
      </c>
      <c r="U642" s="1" t="s">
        <v>63</v>
      </c>
      <c r="V642" s="1" t="s">
        <v>213</v>
      </c>
      <c r="W642" s="1" t="s">
        <v>50</v>
      </c>
      <c r="X642" s="1" t="s">
        <v>114</v>
      </c>
      <c r="Y642" s="1" t="s">
        <v>128</v>
      </c>
      <c r="Z642" s="1" t="s">
        <v>807</v>
      </c>
      <c r="AA642" s="1">
        <v>20</v>
      </c>
      <c r="AB642" s="1">
        <v>1</v>
      </c>
      <c r="AC642" s="1" t="s">
        <v>63</v>
      </c>
      <c r="AD642" s="1">
        <v>0</v>
      </c>
      <c r="AE642" s="1">
        <v>2</v>
      </c>
      <c r="AF642" s="1" t="s">
        <v>80</v>
      </c>
      <c r="AG642" s="1">
        <v>6050</v>
      </c>
      <c r="AH642" s="1">
        <v>1100</v>
      </c>
      <c r="AI642" s="1">
        <v>1100</v>
      </c>
      <c r="AJ642" s="1">
        <v>3850</v>
      </c>
      <c r="AK642" s="1" t="s">
        <v>116</v>
      </c>
      <c r="AL642" s="1" t="s">
        <v>117</v>
      </c>
      <c r="AM642" s="1">
        <v>2010</v>
      </c>
      <c r="AN642" s="1" t="s">
        <v>83</v>
      </c>
      <c r="AO642">
        <f t="shared" si="15"/>
        <v>0</v>
      </c>
    </row>
    <row r="643" spans="2:41" x14ac:dyDescent="0.25">
      <c r="B643" s="1">
        <v>239</v>
      </c>
      <c r="C643" s="1">
        <v>39</v>
      </c>
      <c r="D643" s="1">
        <v>730819</v>
      </c>
      <c r="E643" s="2">
        <v>33103</v>
      </c>
      <c r="F643" s="1" t="s">
        <v>58</v>
      </c>
      <c r="G643" s="1" t="s">
        <v>41</v>
      </c>
      <c r="H643" s="1">
        <v>2000</v>
      </c>
      <c r="I643" s="1">
        <v>625.08000000000004</v>
      </c>
      <c r="J643" s="1">
        <v>0</v>
      </c>
      <c r="K643" s="1">
        <v>437156</v>
      </c>
      <c r="L643" s="1" t="s">
        <v>71</v>
      </c>
      <c r="M643" s="1" t="s">
        <v>162</v>
      </c>
      <c r="N643" s="1" t="s">
        <v>136</v>
      </c>
      <c r="O643" s="1" t="s">
        <v>150</v>
      </c>
      <c r="P643" s="1" t="s">
        <v>120</v>
      </c>
      <c r="Q643" s="1">
        <v>44200</v>
      </c>
      <c r="R643" s="1">
        <v>-37000</v>
      </c>
      <c r="S643" s="2">
        <v>42007</v>
      </c>
      <c r="T643" s="1" t="s">
        <v>47</v>
      </c>
      <c r="U643" s="1" t="s">
        <v>87</v>
      </c>
      <c r="V643" s="1" t="s">
        <v>49</v>
      </c>
      <c r="W643" s="1" t="s">
        <v>100</v>
      </c>
      <c r="X643" s="1" t="s">
        <v>51</v>
      </c>
      <c r="Y643" s="1" t="s">
        <v>66</v>
      </c>
      <c r="Z643" s="1" t="s">
        <v>808</v>
      </c>
      <c r="AA643" s="1">
        <v>10</v>
      </c>
      <c r="AB643" s="1">
        <v>1</v>
      </c>
      <c r="AC643" s="1" t="s">
        <v>80</v>
      </c>
      <c r="AD643" s="1">
        <v>2</v>
      </c>
      <c r="AE643" s="1">
        <v>3</v>
      </c>
      <c r="AF643" s="1" t="s">
        <v>54</v>
      </c>
      <c r="AG643" s="1">
        <v>87890</v>
      </c>
      <c r="AH643" s="1">
        <v>15980</v>
      </c>
      <c r="AI643" s="1">
        <v>7990</v>
      </c>
      <c r="AJ643" s="1">
        <v>63920</v>
      </c>
      <c r="AK643" s="1" t="s">
        <v>188</v>
      </c>
      <c r="AL643" s="1" t="s">
        <v>239</v>
      </c>
      <c r="AM643" s="1">
        <v>2014</v>
      </c>
      <c r="AN643" s="1" t="s">
        <v>57</v>
      </c>
      <c r="AO643">
        <f t="shared" si="15"/>
        <v>0</v>
      </c>
    </row>
    <row r="644" spans="2:41" x14ac:dyDescent="0.25">
      <c r="B644" s="1">
        <v>330</v>
      </c>
      <c r="C644" s="1">
        <v>47</v>
      </c>
      <c r="D644" s="1">
        <v>912665</v>
      </c>
      <c r="E644" s="2">
        <v>41787</v>
      </c>
      <c r="F644" s="1" t="s">
        <v>84</v>
      </c>
      <c r="G644" s="1" t="s">
        <v>70</v>
      </c>
      <c r="H644" s="1">
        <v>2000</v>
      </c>
      <c r="I644" s="1">
        <v>1133.27</v>
      </c>
      <c r="J644" s="1">
        <v>0</v>
      </c>
      <c r="K644" s="1">
        <v>432218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-56400</v>
      </c>
      <c r="S644" s="2">
        <v>42064</v>
      </c>
      <c r="T644" s="1" t="s">
        <v>76</v>
      </c>
      <c r="U644" s="1" t="s">
        <v>48</v>
      </c>
      <c r="V644" s="1" t="s">
        <v>108</v>
      </c>
      <c r="W644" s="1" t="s">
        <v>121</v>
      </c>
      <c r="X644" s="1" t="s">
        <v>78</v>
      </c>
      <c r="Y644" s="1" t="s">
        <v>157</v>
      </c>
      <c r="Z644" s="1" t="s">
        <v>809</v>
      </c>
      <c r="AA644" s="1">
        <v>20</v>
      </c>
      <c r="AB644" s="1">
        <v>2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60500</v>
      </c>
      <c r="AH644" s="1">
        <v>11000</v>
      </c>
      <c r="AI644" s="1">
        <v>5500</v>
      </c>
      <c r="AJ644" s="1">
        <v>44000</v>
      </c>
      <c r="AK644" s="1" t="s">
        <v>130</v>
      </c>
      <c r="AL644" s="1" t="s">
        <v>131</v>
      </c>
      <c r="AM644" s="1">
        <v>1999</v>
      </c>
      <c r="AN644" s="1" t="s">
        <v>57</v>
      </c>
      <c r="AO644">
        <f t="shared" si="15"/>
        <v>0</v>
      </c>
    </row>
    <row r="645" spans="2:41" x14ac:dyDescent="0.25">
      <c r="B645" s="1">
        <v>128</v>
      </c>
      <c r="C645" s="1">
        <v>35</v>
      </c>
      <c r="D645" s="1">
        <v>469966</v>
      </c>
      <c r="E645" s="2">
        <v>38190</v>
      </c>
      <c r="F645" s="1" t="s">
        <v>58</v>
      </c>
      <c r="G645" s="1" t="s">
        <v>92</v>
      </c>
      <c r="H645" s="1">
        <v>500</v>
      </c>
      <c r="I645" s="1">
        <v>1366.6</v>
      </c>
      <c r="J645" s="1">
        <v>0</v>
      </c>
      <c r="K645" s="1">
        <v>620493</v>
      </c>
      <c r="L645" s="1" t="s">
        <v>71</v>
      </c>
      <c r="M645" s="1" t="s">
        <v>43</v>
      </c>
      <c r="N645" s="1" t="s">
        <v>59</v>
      </c>
      <c r="O645" s="1" t="s">
        <v>171</v>
      </c>
      <c r="P645" s="1" t="s">
        <v>61</v>
      </c>
      <c r="Q645" s="1">
        <v>0</v>
      </c>
      <c r="R645" s="1">
        <v>0</v>
      </c>
      <c r="S645" s="2">
        <v>42005</v>
      </c>
      <c r="T645" s="1" t="s">
        <v>76</v>
      </c>
      <c r="U645" s="1" t="s">
        <v>87</v>
      </c>
      <c r="V645" s="1" t="s">
        <v>64</v>
      </c>
      <c r="W645" s="1" t="s">
        <v>100</v>
      </c>
      <c r="X645" s="1" t="s">
        <v>78</v>
      </c>
      <c r="Y645" s="1" t="s">
        <v>52</v>
      </c>
      <c r="Z645" s="1" t="s">
        <v>810</v>
      </c>
      <c r="AA645" s="1">
        <v>10</v>
      </c>
      <c r="AB645" s="1">
        <v>3</v>
      </c>
      <c r="AC645" s="1" t="s">
        <v>63</v>
      </c>
      <c r="AD645" s="1">
        <v>2</v>
      </c>
      <c r="AE645" s="1">
        <v>1</v>
      </c>
      <c r="AF645" s="1" t="s">
        <v>80</v>
      </c>
      <c r="AG645" s="1">
        <v>88220</v>
      </c>
      <c r="AH645" s="1">
        <v>16040</v>
      </c>
      <c r="AI645" s="1">
        <v>16040</v>
      </c>
      <c r="AJ645" s="1">
        <v>56140</v>
      </c>
      <c r="AK645" s="1" t="s">
        <v>90</v>
      </c>
      <c r="AL645" s="1" t="s">
        <v>246</v>
      </c>
      <c r="AM645" s="1">
        <v>2008</v>
      </c>
      <c r="AN645" s="1" t="s">
        <v>83</v>
      </c>
      <c r="AO645">
        <f t="shared" si="15"/>
        <v>0</v>
      </c>
    </row>
    <row r="646" spans="2:41" x14ac:dyDescent="0.25">
      <c r="B646" s="1">
        <v>147</v>
      </c>
      <c r="C646" s="1">
        <v>37</v>
      </c>
      <c r="D646" s="1">
        <v>952300</v>
      </c>
      <c r="E646" s="2">
        <v>40027</v>
      </c>
      <c r="F646" s="1" t="s">
        <v>40</v>
      </c>
      <c r="G646" s="1" t="s">
        <v>92</v>
      </c>
      <c r="H646" s="1">
        <v>1000</v>
      </c>
      <c r="I646" s="1">
        <v>1439.9</v>
      </c>
      <c r="J646" s="1">
        <v>6000000</v>
      </c>
      <c r="K646" s="1">
        <v>475391</v>
      </c>
      <c r="L646" s="1" t="s">
        <v>71</v>
      </c>
      <c r="M646" s="1" t="s">
        <v>93</v>
      </c>
      <c r="N646" s="1" t="s">
        <v>102</v>
      </c>
      <c r="O646" s="1" t="s">
        <v>182</v>
      </c>
      <c r="P646" s="1" t="s">
        <v>46</v>
      </c>
      <c r="Q646" s="1">
        <v>0</v>
      </c>
      <c r="R646" s="1">
        <v>-48400</v>
      </c>
      <c r="S646" s="2">
        <v>42033</v>
      </c>
      <c r="T646" s="1" t="s">
        <v>76</v>
      </c>
      <c r="U646" s="1" t="s">
        <v>77</v>
      </c>
      <c r="V646" s="1" t="s">
        <v>108</v>
      </c>
      <c r="W646" s="1" t="s">
        <v>121</v>
      </c>
      <c r="X646" s="1" t="s">
        <v>51</v>
      </c>
      <c r="Y646" s="1" t="s">
        <v>103</v>
      </c>
      <c r="Z646" s="1" t="s">
        <v>811</v>
      </c>
      <c r="AA646" s="1">
        <v>2</v>
      </c>
      <c r="AB646" s="1">
        <v>2</v>
      </c>
      <c r="AC646" s="1" t="s">
        <v>80</v>
      </c>
      <c r="AD646" s="1">
        <v>1</v>
      </c>
      <c r="AE646" s="1">
        <v>2</v>
      </c>
      <c r="AF646" s="1" t="s">
        <v>80</v>
      </c>
      <c r="AG646" s="1">
        <v>53680</v>
      </c>
      <c r="AH646" s="1">
        <v>9760</v>
      </c>
      <c r="AI646" s="1">
        <v>4880</v>
      </c>
      <c r="AJ646" s="1">
        <v>39040</v>
      </c>
      <c r="AK646" s="1" t="s">
        <v>96</v>
      </c>
      <c r="AL646" s="1" t="s">
        <v>149</v>
      </c>
      <c r="AM646" s="1">
        <v>2004</v>
      </c>
      <c r="AN646" s="1" t="s">
        <v>83</v>
      </c>
      <c r="AO646">
        <f t="shared" si="15"/>
        <v>0</v>
      </c>
    </row>
    <row r="647" spans="2:41" x14ac:dyDescent="0.25">
      <c r="B647" s="1">
        <v>287</v>
      </c>
      <c r="C647" s="1">
        <v>45</v>
      </c>
      <c r="D647" s="1">
        <v>322609</v>
      </c>
      <c r="E647" s="2">
        <v>39268</v>
      </c>
      <c r="F647" s="1" t="s">
        <v>40</v>
      </c>
      <c r="G647" s="1" t="s">
        <v>92</v>
      </c>
      <c r="H647" s="1">
        <v>1000</v>
      </c>
      <c r="I647" s="1">
        <v>1230.69</v>
      </c>
      <c r="J647" s="1">
        <v>0</v>
      </c>
      <c r="K647" s="1">
        <v>440720</v>
      </c>
      <c r="L647" s="1" t="s">
        <v>42</v>
      </c>
      <c r="M647" s="1" t="s">
        <v>125</v>
      </c>
      <c r="N647" s="1" t="s">
        <v>146</v>
      </c>
      <c r="O647" s="1" t="s">
        <v>113</v>
      </c>
      <c r="P647" s="1" t="s">
        <v>143</v>
      </c>
      <c r="Q647" s="1">
        <v>0</v>
      </c>
      <c r="R647" s="1">
        <v>-54600</v>
      </c>
      <c r="S647" s="2">
        <v>42014</v>
      </c>
      <c r="T647" s="1" t="s">
        <v>47</v>
      </c>
      <c r="U647" s="1" t="s">
        <v>87</v>
      </c>
      <c r="V647" s="1" t="s">
        <v>64</v>
      </c>
      <c r="W647" s="1" t="s">
        <v>100</v>
      </c>
      <c r="X647" s="1" t="s">
        <v>65</v>
      </c>
      <c r="Y647" s="1" t="s">
        <v>103</v>
      </c>
      <c r="Z647" s="1" t="s">
        <v>812</v>
      </c>
      <c r="AA647" s="1">
        <v>19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80</v>
      </c>
      <c r="AG647" s="1">
        <v>53800</v>
      </c>
      <c r="AH647" s="1">
        <v>5380</v>
      </c>
      <c r="AI647" s="1">
        <v>5380</v>
      </c>
      <c r="AJ647" s="1">
        <v>43040</v>
      </c>
      <c r="AK647" s="1" t="s">
        <v>96</v>
      </c>
      <c r="AL647" s="1" t="s">
        <v>149</v>
      </c>
      <c r="AM647" s="1">
        <v>2006</v>
      </c>
      <c r="AN647" s="1" t="s">
        <v>83</v>
      </c>
      <c r="AO647">
        <f t="shared" si="15"/>
        <v>0</v>
      </c>
    </row>
    <row r="648" spans="2:41" x14ac:dyDescent="0.25">
      <c r="B648" s="1">
        <v>142</v>
      </c>
      <c r="C648" s="1">
        <v>29</v>
      </c>
      <c r="D648" s="1">
        <v>890280</v>
      </c>
      <c r="E648" s="2">
        <v>40202</v>
      </c>
      <c r="F648" s="1" t="s">
        <v>40</v>
      </c>
      <c r="G648" s="1" t="s">
        <v>70</v>
      </c>
      <c r="H648" s="1">
        <v>2000</v>
      </c>
      <c r="I648" s="1">
        <v>1307.68</v>
      </c>
      <c r="J648" s="1">
        <v>0</v>
      </c>
      <c r="K648" s="1">
        <v>606942</v>
      </c>
      <c r="L648" s="1" t="s">
        <v>71</v>
      </c>
      <c r="M648" s="1" t="s">
        <v>43</v>
      </c>
      <c r="N648" s="1" t="s">
        <v>44</v>
      </c>
      <c r="O648" s="1" t="s">
        <v>127</v>
      </c>
      <c r="P648" s="1" t="s">
        <v>46</v>
      </c>
      <c r="Q648" s="1">
        <v>0</v>
      </c>
      <c r="R648" s="1">
        <v>-48500</v>
      </c>
      <c r="S648" s="2">
        <v>42033</v>
      </c>
      <c r="T648" s="1" t="s">
        <v>47</v>
      </c>
      <c r="U648" s="1" t="s">
        <v>77</v>
      </c>
      <c r="V648" s="1" t="s">
        <v>49</v>
      </c>
      <c r="W648" s="1" t="s">
        <v>50</v>
      </c>
      <c r="X648" s="1" t="s">
        <v>78</v>
      </c>
      <c r="Y648" s="1" t="s">
        <v>52</v>
      </c>
      <c r="Z648" s="1" t="s">
        <v>813</v>
      </c>
      <c r="AA648" s="1">
        <v>10</v>
      </c>
      <c r="AB648" s="1">
        <v>1</v>
      </c>
      <c r="AC648" s="1" t="s">
        <v>54</v>
      </c>
      <c r="AD648" s="1">
        <v>1</v>
      </c>
      <c r="AE648" s="1">
        <v>2</v>
      </c>
      <c r="AF648" s="1" t="s">
        <v>80</v>
      </c>
      <c r="AG648" s="1">
        <v>54360</v>
      </c>
      <c r="AH648" s="1">
        <v>4530</v>
      </c>
      <c r="AI648" s="1">
        <v>9060</v>
      </c>
      <c r="AJ648" s="1">
        <v>40770</v>
      </c>
      <c r="AK648" s="1" t="s">
        <v>68</v>
      </c>
      <c r="AL648" s="1" t="s">
        <v>69</v>
      </c>
      <c r="AM648" s="1">
        <v>1995</v>
      </c>
      <c r="AN648" s="1" t="s">
        <v>57</v>
      </c>
      <c r="AO648">
        <f t="shared" si="15"/>
        <v>0</v>
      </c>
    </row>
    <row r="649" spans="2:41" x14ac:dyDescent="0.25">
      <c r="B649" s="1">
        <v>162</v>
      </c>
      <c r="C649" s="1">
        <v>35</v>
      </c>
      <c r="D649" s="1">
        <v>431583</v>
      </c>
      <c r="E649" s="2">
        <v>36661</v>
      </c>
      <c r="F649" s="1" t="s">
        <v>84</v>
      </c>
      <c r="G649" s="1" t="s">
        <v>92</v>
      </c>
      <c r="H649" s="1">
        <v>2000</v>
      </c>
      <c r="I649" s="1">
        <v>1124.69</v>
      </c>
      <c r="J649" s="1">
        <v>0</v>
      </c>
      <c r="K649" s="1">
        <v>446971</v>
      </c>
      <c r="L649" s="1" t="s">
        <v>71</v>
      </c>
      <c r="M649" s="1" t="s">
        <v>125</v>
      </c>
      <c r="N649" s="1" t="s">
        <v>160</v>
      </c>
      <c r="O649" s="1" t="s">
        <v>99</v>
      </c>
      <c r="P649" s="1" t="s">
        <v>46</v>
      </c>
      <c r="Q649" s="1">
        <v>0</v>
      </c>
      <c r="R649" s="1">
        <v>0</v>
      </c>
      <c r="S649" s="2">
        <v>42055</v>
      </c>
      <c r="T649" s="1" t="s">
        <v>47</v>
      </c>
      <c r="U649" s="1" t="s">
        <v>48</v>
      </c>
      <c r="V649" s="1" t="s">
        <v>49</v>
      </c>
      <c r="W649" s="1" t="s">
        <v>50</v>
      </c>
      <c r="X649" s="1" t="s">
        <v>114</v>
      </c>
      <c r="Y649" s="1" t="s">
        <v>88</v>
      </c>
      <c r="Z649" s="1" t="s">
        <v>814</v>
      </c>
      <c r="AA649" s="1">
        <v>14</v>
      </c>
      <c r="AB649" s="1">
        <v>1</v>
      </c>
      <c r="AC649" s="1" t="s">
        <v>54</v>
      </c>
      <c r="AD649" s="1">
        <v>0</v>
      </c>
      <c r="AE649" s="1">
        <v>3</v>
      </c>
      <c r="AF649" s="1" t="s">
        <v>54</v>
      </c>
      <c r="AG649" s="1">
        <v>54340</v>
      </c>
      <c r="AH649" s="1">
        <v>9880</v>
      </c>
      <c r="AI649" s="1">
        <v>4940</v>
      </c>
      <c r="AJ649" s="1">
        <v>39520</v>
      </c>
      <c r="AK649" s="1" t="s">
        <v>116</v>
      </c>
      <c r="AL649" s="1" t="s">
        <v>117</v>
      </c>
      <c r="AM649" s="1">
        <v>2001</v>
      </c>
      <c r="AN649" s="1" t="s">
        <v>83</v>
      </c>
      <c r="AO649">
        <f t="shared" si="15"/>
        <v>0</v>
      </c>
    </row>
    <row r="650" spans="2:41" x14ac:dyDescent="0.25">
      <c r="B650" s="1">
        <v>140</v>
      </c>
      <c r="C650" s="1">
        <v>35</v>
      </c>
      <c r="D650" s="1">
        <v>155912</v>
      </c>
      <c r="E650" s="2">
        <v>39528</v>
      </c>
      <c r="F650" s="1" t="s">
        <v>40</v>
      </c>
      <c r="G650" s="1" t="s">
        <v>70</v>
      </c>
      <c r="H650" s="1">
        <v>1000</v>
      </c>
      <c r="I650" s="1">
        <v>1520.78</v>
      </c>
      <c r="J650" s="1">
        <v>0</v>
      </c>
      <c r="K650" s="1">
        <v>470538</v>
      </c>
      <c r="L650" s="1" t="s">
        <v>71</v>
      </c>
      <c r="M650" s="1" t="s">
        <v>132</v>
      </c>
      <c r="N650" s="1" t="s">
        <v>44</v>
      </c>
      <c r="O650" s="1" t="s">
        <v>169</v>
      </c>
      <c r="P650" s="1" t="s">
        <v>120</v>
      </c>
      <c r="Q650" s="1">
        <v>0</v>
      </c>
      <c r="R650" s="1">
        <v>-42900</v>
      </c>
      <c r="S650" s="2">
        <v>42025</v>
      </c>
      <c r="T650" s="1" t="s">
        <v>139</v>
      </c>
      <c r="U650" s="1" t="s">
        <v>63</v>
      </c>
      <c r="V650" s="1" t="s">
        <v>213</v>
      </c>
      <c r="W650" s="1" t="s">
        <v>94</v>
      </c>
      <c r="X650" s="1" t="s">
        <v>51</v>
      </c>
      <c r="Y650" s="1" t="s">
        <v>52</v>
      </c>
      <c r="Z650" s="1" t="s">
        <v>815</v>
      </c>
      <c r="AA650" s="1">
        <v>5</v>
      </c>
      <c r="AB650" s="1">
        <v>1</v>
      </c>
      <c r="AC650" s="1" t="s">
        <v>63</v>
      </c>
      <c r="AD650" s="1">
        <v>0</v>
      </c>
      <c r="AE650" s="1">
        <v>2</v>
      </c>
      <c r="AF650" s="1" t="s">
        <v>54</v>
      </c>
      <c r="AG650" s="1">
        <v>2860</v>
      </c>
      <c r="AH650" s="1">
        <v>520</v>
      </c>
      <c r="AI650" s="1">
        <v>260</v>
      </c>
      <c r="AJ650" s="1">
        <v>2080</v>
      </c>
      <c r="AK650" s="1" t="s">
        <v>90</v>
      </c>
      <c r="AL650" s="1" t="s">
        <v>91</v>
      </c>
      <c r="AM650" s="1">
        <v>1997</v>
      </c>
      <c r="AN650" s="1" t="s">
        <v>57</v>
      </c>
      <c r="AO650">
        <f t="shared" si="15"/>
        <v>0</v>
      </c>
    </row>
    <row r="651" spans="2:41" x14ac:dyDescent="0.25">
      <c r="B651" s="1">
        <v>106</v>
      </c>
      <c r="C651" s="1">
        <v>28</v>
      </c>
      <c r="D651" s="1">
        <v>110143</v>
      </c>
      <c r="E651" s="2">
        <v>33000</v>
      </c>
      <c r="F651" s="1" t="s">
        <v>40</v>
      </c>
      <c r="G651" s="1" t="s">
        <v>70</v>
      </c>
      <c r="H651" s="1">
        <v>2000</v>
      </c>
      <c r="I651" s="1">
        <v>1609.11</v>
      </c>
      <c r="J651" s="1">
        <v>0</v>
      </c>
      <c r="K651" s="1">
        <v>601177</v>
      </c>
      <c r="L651" s="1" t="s">
        <v>42</v>
      </c>
      <c r="M651" s="1" t="s">
        <v>132</v>
      </c>
      <c r="N651" s="1" t="s">
        <v>44</v>
      </c>
      <c r="O651" s="1" t="s">
        <v>174</v>
      </c>
      <c r="P651" s="1" t="s">
        <v>75</v>
      </c>
      <c r="Q651" s="1">
        <v>0</v>
      </c>
      <c r="R651" s="1">
        <v>0</v>
      </c>
      <c r="S651" s="2">
        <v>42022</v>
      </c>
      <c r="T651" s="1" t="s">
        <v>62</v>
      </c>
      <c r="U651" s="1" t="s">
        <v>63</v>
      </c>
      <c r="V651" s="1" t="s">
        <v>64</v>
      </c>
      <c r="W651" s="1" t="s">
        <v>50</v>
      </c>
      <c r="X651" s="1" t="s">
        <v>114</v>
      </c>
      <c r="Y651" s="1" t="s">
        <v>123</v>
      </c>
      <c r="Z651" s="1" t="s">
        <v>816</v>
      </c>
      <c r="AA651" s="1">
        <v>8</v>
      </c>
      <c r="AB651" s="1">
        <v>1</v>
      </c>
      <c r="AC651" s="1" t="s">
        <v>54</v>
      </c>
      <c r="AD651" s="1">
        <v>2</v>
      </c>
      <c r="AE651" s="1">
        <v>1</v>
      </c>
      <c r="AF651" s="1" t="s">
        <v>54</v>
      </c>
      <c r="AG651" s="1">
        <v>5490</v>
      </c>
      <c r="AH651" s="1">
        <v>0</v>
      </c>
      <c r="AI651" s="1">
        <v>1220</v>
      </c>
      <c r="AJ651" s="1">
        <v>4270</v>
      </c>
      <c r="AK651" s="1" t="s">
        <v>55</v>
      </c>
      <c r="AL651" s="1">
        <v>95</v>
      </c>
      <c r="AM651" s="1">
        <v>1999</v>
      </c>
      <c r="AN651" s="1" t="s">
        <v>83</v>
      </c>
      <c r="AO651">
        <f t="shared" si="15"/>
        <v>0</v>
      </c>
    </row>
    <row r="652" spans="2:41" x14ac:dyDescent="0.25">
      <c r="B652" s="1">
        <v>292</v>
      </c>
      <c r="C652" s="1">
        <v>45</v>
      </c>
      <c r="D652" s="1">
        <v>808544</v>
      </c>
      <c r="E652" s="2">
        <v>33274</v>
      </c>
      <c r="F652" s="1" t="s">
        <v>84</v>
      </c>
      <c r="G652" s="1" t="s">
        <v>92</v>
      </c>
      <c r="H652" s="1">
        <v>1000</v>
      </c>
      <c r="I652" s="1">
        <v>1358.91</v>
      </c>
      <c r="J652" s="1">
        <v>0</v>
      </c>
      <c r="K652" s="1">
        <v>451470</v>
      </c>
      <c r="L652" s="1" t="s">
        <v>42</v>
      </c>
      <c r="M652" s="1" t="s">
        <v>125</v>
      </c>
      <c r="N652" s="1" t="s">
        <v>44</v>
      </c>
      <c r="O652" s="1" t="s">
        <v>127</v>
      </c>
      <c r="P652" s="1" t="s">
        <v>86</v>
      </c>
      <c r="Q652" s="1">
        <v>0</v>
      </c>
      <c r="R652" s="1">
        <v>0</v>
      </c>
      <c r="S652" s="2">
        <v>42013</v>
      </c>
      <c r="T652" s="1" t="s">
        <v>62</v>
      </c>
      <c r="U652" s="1" t="s">
        <v>63</v>
      </c>
      <c r="V652" s="1" t="s">
        <v>213</v>
      </c>
      <c r="W652" s="1" t="s">
        <v>50</v>
      </c>
      <c r="X652" s="1" t="s">
        <v>114</v>
      </c>
      <c r="Y652" s="1" t="s">
        <v>128</v>
      </c>
      <c r="Z652" s="1" t="s">
        <v>817</v>
      </c>
      <c r="AA652" s="1">
        <v>4</v>
      </c>
      <c r="AB652" s="1">
        <v>1</v>
      </c>
      <c r="AC652" s="1" t="s">
        <v>80</v>
      </c>
      <c r="AD652" s="1">
        <v>0</v>
      </c>
      <c r="AE652" s="1">
        <v>2</v>
      </c>
      <c r="AF652" s="1" t="s">
        <v>63</v>
      </c>
      <c r="AG652" s="1">
        <v>7370</v>
      </c>
      <c r="AH652" s="1">
        <v>670</v>
      </c>
      <c r="AI652" s="1">
        <v>1340</v>
      </c>
      <c r="AJ652" s="1">
        <v>5360</v>
      </c>
      <c r="AK652" s="1" t="s">
        <v>154</v>
      </c>
      <c r="AL652" s="1" t="s">
        <v>164</v>
      </c>
      <c r="AM652" s="1">
        <v>1997</v>
      </c>
      <c r="AN652" s="1" t="s">
        <v>83</v>
      </c>
      <c r="AO652">
        <f t="shared" si="15"/>
        <v>0</v>
      </c>
    </row>
    <row r="653" spans="2:41" x14ac:dyDescent="0.25">
      <c r="B653" s="1">
        <v>34</v>
      </c>
      <c r="C653" s="1">
        <v>34</v>
      </c>
      <c r="D653" s="1">
        <v>409074</v>
      </c>
      <c r="E653" s="2">
        <v>33682</v>
      </c>
      <c r="F653" s="1" t="s">
        <v>40</v>
      </c>
      <c r="G653" s="1" t="s">
        <v>92</v>
      </c>
      <c r="H653" s="1">
        <v>500</v>
      </c>
      <c r="I653" s="1">
        <v>1295.8699999999999</v>
      </c>
      <c r="J653" s="1">
        <v>0</v>
      </c>
      <c r="K653" s="1">
        <v>438529</v>
      </c>
      <c r="L653" s="1" t="s">
        <v>71</v>
      </c>
      <c r="M653" s="1" t="s">
        <v>72</v>
      </c>
      <c r="N653" s="1" t="s">
        <v>118</v>
      </c>
      <c r="O653" s="1" t="s">
        <v>169</v>
      </c>
      <c r="P653" s="1" t="s">
        <v>46</v>
      </c>
      <c r="Q653" s="1">
        <v>0</v>
      </c>
      <c r="R653" s="1">
        <v>0</v>
      </c>
      <c r="S653" s="2">
        <v>42017</v>
      </c>
      <c r="T653" s="1" t="s">
        <v>76</v>
      </c>
      <c r="U653" s="1" t="s">
        <v>48</v>
      </c>
      <c r="V653" s="1" t="s">
        <v>49</v>
      </c>
      <c r="W653" s="1" t="s">
        <v>137</v>
      </c>
      <c r="X653" s="1" t="s">
        <v>122</v>
      </c>
      <c r="Y653" s="1" t="s">
        <v>52</v>
      </c>
      <c r="Z653" s="1" t="s">
        <v>818</v>
      </c>
      <c r="AA653" s="1">
        <v>4</v>
      </c>
      <c r="AB653" s="1">
        <v>3</v>
      </c>
      <c r="AC653" s="1" t="s">
        <v>63</v>
      </c>
      <c r="AD653" s="1">
        <v>1</v>
      </c>
      <c r="AE653" s="1">
        <v>0</v>
      </c>
      <c r="AF653" s="1" t="s">
        <v>80</v>
      </c>
      <c r="AG653" s="1">
        <v>50800</v>
      </c>
      <c r="AH653" s="1">
        <v>5080</v>
      </c>
      <c r="AI653" s="1">
        <v>5080</v>
      </c>
      <c r="AJ653" s="1">
        <v>40640</v>
      </c>
      <c r="AK653" s="1" t="s">
        <v>110</v>
      </c>
      <c r="AL653" s="1" t="s">
        <v>135</v>
      </c>
      <c r="AM653" s="1">
        <v>1997</v>
      </c>
      <c r="AN653" s="1" t="s">
        <v>57</v>
      </c>
      <c r="AO653">
        <f t="shared" si="15"/>
        <v>0</v>
      </c>
    </row>
    <row r="654" spans="2:41" x14ac:dyDescent="0.25">
      <c r="B654" s="1">
        <v>290</v>
      </c>
      <c r="C654" s="1">
        <v>48</v>
      </c>
      <c r="D654" s="1">
        <v>824728</v>
      </c>
      <c r="E654" s="2">
        <v>41388</v>
      </c>
      <c r="F654" s="1" t="s">
        <v>84</v>
      </c>
      <c r="G654" s="1" t="s">
        <v>41</v>
      </c>
      <c r="H654" s="1">
        <v>500</v>
      </c>
      <c r="I654" s="1">
        <v>1161.03</v>
      </c>
      <c r="J654" s="1">
        <v>5000000</v>
      </c>
      <c r="K654" s="1">
        <v>469742</v>
      </c>
      <c r="L654" s="1" t="s">
        <v>42</v>
      </c>
      <c r="M654" s="1" t="s">
        <v>93</v>
      </c>
      <c r="N654" s="1" t="s">
        <v>186</v>
      </c>
      <c r="O654" s="1" t="s">
        <v>182</v>
      </c>
      <c r="P654" s="1" t="s">
        <v>143</v>
      </c>
      <c r="Q654" s="1">
        <v>45300</v>
      </c>
      <c r="R654" s="1">
        <v>0</v>
      </c>
      <c r="S654" s="2">
        <v>42048</v>
      </c>
      <c r="T654" s="1" t="s">
        <v>76</v>
      </c>
      <c r="U654" s="1" t="s">
        <v>48</v>
      </c>
      <c r="V654" s="1" t="s">
        <v>64</v>
      </c>
      <c r="W654" s="1" t="s">
        <v>100</v>
      </c>
      <c r="X654" s="1" t="s">
        <v>65</v>
      </c>
      <c r="Y654" s="1" t="s">
        <v>157</v>
      </c>
      <c r="Z654" s="1" t="s">
        <v>819</v>
      </c>
      <c r="AA654" s="1">
        <v>20</v>
      </c>
      <c r="AB654" s="1">
        <v>2</v>
      </c>
      <c r="AC654" s="1" t="s">
        <v>63</v>
      </c>
      <c r="AD654" s="1">
        <v>1</v>
      </c>
      <c r="AE654" s="1">
        <v>1</v>
      </c>
      <c r="AF654" s="1" t="s">
        <v>63</v>
      </c>
      <c r="AG654" s="1">
        <v>41520</v>
      </c>
      <c r="AH654" s="1">
        <v>5190</v>
      </c>
      <c r="AI654" s="1">
        <v>5190</v>
      </c>
      <c r="AJ654" s="1">
        <v>31140</v>
      </c>
      <c r="AK654" s="1" t="s">
        <v>105</v>
      </c>
      <c r="AL654" s="1" t="s">
        <v>288</v>
      </c>
      <c r="AM654" s="1">
        <v>2014</v>
      </c>
      <c r="AN654" s="1" t="s">
        <v>83</v>
      </c>
      <c r="AO654">
        <f t="shared" si="15"/>
        <v>0</v>
      </c>
    </row>
    <row r="655" spans="2:41" x14ac:dyDescent="0.25">
      <c r="B655" s="1">
        <v>182</v>
      </c>
      <c r="C655" s="1">
        <v>38</v>
      </c>
      <c r="D655" s="1">
        <v>606037</v>
      </c>
      <c r="E655" s="2">
        <v>39913</v>
      </c>
      <c r="F655" s="1" t="s">
        <v>40</v>
      </c>
      <c r="G655" s="1" t="s">
        <v>92</v>
      </c>
      <c r="H655" s="1">
        <v>2000</v>
      </c>
      <c r="I655" s="1">
        <v>1441.06</v>
      </c>
      <c r="J655" s="1">
        <v>0</v>
      </c>
      <c r="K655" s="1">
        <v>435534</v>
      </c>
      <c r="L655" s="1" t="s">
        <v>71</v>
      </c>
      <c r="M655" s="1" t="s">
        <v>125</v>
      </c>
      <c r="N655" s="1" t="s">
        <v>85</v>
      </c>
      <c r="O655" s="1" t="s">
        <v>147</v>
      </c>
      <c r="P655" s="1" t="s">
        <v>46</v>
      </c>
      <c r="Q655" s="1">
        <v>53800</v>
      </c>
      <c r="R655" s="1">
        <v>-78300</v>
      </c>
      <c r="S655" s="2">
        <v>42012</v>
      </c>
      <c r="T655" s="1" t="s">
        <v>47</v>
      </c>
      <c r="U655" s="1" t="s">
        <v>48</v>
      </c>
      <c r="V655" s="1" t="s">
        <v>108</v>
      </c>
      <c r="W655" s="1" t="s">
        <v>50</v>
      </c>
      <c r="X655" s="1" t="s">
        <v>78</v>
      </c>
      <c r="Y655" s="1" t="s">
        <v>66</v>
      </c>
      <c r="Z655" s="1" t="s">
        <v>820</v>
      </c>
      <c r="AA655" s="1">
        <v>18</v>
      </c>
      <c r="AB655" s="1">
        <v>1</v>
      </c>
      <c r="AC655" s="1" t="s">
        <v>63</v>
      </c>
      <c r="AD655" s="1">
        <v>2</v>
      </c>
      <c r="AE655" s="1">
        <v>3</v>
      </c>
      <c r="AF655" s="1" t="s">
        <v>54</v>
      </c>
      <c r="AG655" s="1">
        <v>89650</v>
      </c>
      <c r="AH655" s="1">
        <v>8150</v>
      </c>
      <c r="AI655" s="1">
        <v>16300</v>
      </c>
      <c r="AJ655" s="1">
        <v>65200</v>
      </c>
      <c r="AK655" s="1" t="s">
        <v>81</v>
      </c>
      <c r="AL655" s="1" t="s">
        <v>82</v>
      </c>
      <c r="AM655" s="1">
        <v>2005</v>
      </c>
      <c r="AN655" s="1" t="s">
        <v>83</v>
      </c>
      <c r="AO655">
        <f t="shared" si="15"/>
        <v>0</v>
      </c>
    </row>
    <row r="656" spans="2:41" x14ac:dyDescent="0.25">
      <c r="B656" s="1">
        <v>362</v>
      </c>
      <c r="C656" s="1">
        <v>55</v>
      </c>
      <c r="D656" s="1">
        <v>636843</v>
      </c>
      <c r="E656" s="2">
        <v>39783</v>
      </c>
      <c r="F656" s="1" t="s">
        <v>40</v>
      </c>
      <c r="G656" s="1" t="s">
        <v>70</v>
      </c>
      <c r="H656" s="1">
        <v>1000</v>
      </c>
      <c r="I656" s="1">
        <v>1097.99</v>
      </c>
      <c r="J656" s="1">
        <v>0</v>
      </c>
      <c r="K656" s="1">
        <v>442239</v>
      </c>
      <c r="L656" s="1" t="s">
        <v>71</v>
      </c>
      <c r="M656" s="1" t="s">
        <v>162</v>
      </c>
      <c r="N656" s="1" t="s">
        <v>112</v>
      </c>
      <c r="O656" s="1" t="s">
        <v>107</v>
      </c>
      <c r="P656" s="1" t="s">
        <v>86</v>
      </c>
      <c r="Q656" s="1">
        <v>44400</v>
      </c>
      <c r="R656" s="1">
        <v>-71500</v>
      </c>
      <c r="S656" s="2">
        <v>42052</v>
      </c>
      <c r="T656" s="1" t="s">
        <v>76</v>
      </c>
      <c r="U656" s="1" t="s">
        <v>77</v>
      </c>
      <c r="V656" s="1" t="s">
        <v>108</v>
      </c>
      <c r="W656" s="1" t="s">
        <v>50</v>
      </c>
      <c r="X656" s="1" t="s">
        <v>78</v>
      </c>
      <c r="Y656" s="1" t="s">
        <v>123</v>
      </c>
      <c r="Z656" s="1" t="s">
        <v>821</v>
      </c>
      <c r="AA656" s="1">
        <v>0</v>
      </c>
      <c r="AB656" s="1">
        <v>3</v>
      </c>
      <c r="AC656" s="1" t="s">
        <v>80</v>
      </c>
      <c r="AD656" s="1">
        <v>0</v>
      </c>
      <c r="AE656" s="1">
        <v>3</v>
      </c>
      <c r="AF656" s="1" t="s">
        <v>80</v>
      </c>
      <c r="AG656" s="1">
        <v>39690</v>
      </c>
      <c r="AH656" s="1">
        <v>0</v>
      </c>
      <c r="AI656" s="1">
        <v>0</v>
      </c>
      <c r="AJ656" s="1">
        <v>39690</v>
      </c>
      <c r="AK656" s="1" t="s">
        <v>154</v>
      </c>
      <c r="AL656" s="1" t="s">
        <v>155</v>
      </c>
      <c r="AM656" s="1">
        <v>1998</v>
      </c>
      <c r="AN656" s="1" t="s">
        <v>83</v>
      </c>
      <c r="AO656">
        <f t="shared" ref="AO656:AO719" si="16">COUNTBLANK(B656:AN656)</f>
        <v>0</v>
      </c>
    </row>
    <row r="657" spans="2:41" x14ac:dyDescent="0.25">
      <c r="B657" s="1">
        <v>143</v>
      </c>
      <c r="C657" s="1">
        <v>32</v>
      </c>
      <c r="D657" s="1">
        <v>111874</v>
      </c>
      <c r="E657" s="2">
        <v>36712</v>
      </c>
      <c r="F657" s="1" t="s">
        <v>84</v>
      </c>
      <c r="G657" s="1" t="s">
        <v>92</v>
      </c>
      <c r="H657" s="1">
        <v>1000</v>
      </c>
      <c r="I657" s="1">
        <v>1464.42</v>
      </c>
      <c r="J657" s="1">
        <v>0</v>
      </c>
      <c r="K657" s="1">
        <v>468986</v>
      </c>
      <c r="L657" s="1" t="s">
        <v>71</v>
      </c>
      <c r="M657" s="1" t="s">
        <v>132</v>
      </c>
      <c r="N657" s="1" t="s">
        <v>126</v>
      </c>
      <c r="O657" s="1" t="s">
        <v>113</v>
      </c>
      <c r="P657" s="1" t="s">
        <v>46</v>
      </c>
      <c r="Q657" s="1">
        <v>79900</v>
      </c>
      <c r="R657" s="1">
        <v>0</v>
      </c>
      <c r="S657" s="2">
        <v>42019</v>
      </c>
      <c r="T657" s="1" t="s">
        <v>47</v>
      </c>
      <c r="U657" s="1" t="s">
        <v>77</v>
      </c>
      <c r="V657" s="1" t="s">
        <v>49</v>
      </c>
      <c r="W657" s="1" t="s">
        <v>137</v>
      </c>
      <c r="X657" s="1" t="s">
        <v>51</v>
      </c>
      <c r="Y657" s="1" t="s">
        <v>103</v>
      </c>
      <c r="Z657" s="1" t="s">
        <v>822</v>
      </c>
      <c r="AA657" s="1">
        <v>1</v>
      </c>
      <c r="AB657" s="1">
        <v>1</v>
      </c>
      <c r="AC657" s="1" t="s">
        <v>63</v>
      </c>
      <c r="AD657" s="1">
        <v>2</v>
      </c>
      <c r="AE657" s="1">
        <v>0</v>
      </c>
      <c r="AF657" s="1" t="s">
        <v>80</v>
      </c>
      <c r="AG657" s="1">
        <v>62260</v>
      </c>
      <c r="AH657" s="1">
        <v>5660</v>
      </c>
      <c r="AI657" s="1">
        <v>5660</v>
      </c>
      <c r="AJ657" s="1">
        <v>50940</v>
      </c>
      <c r="AK657" s="1" t="s">
        <v>55</v>
      </c>
      <c r="AL657" s="1" t="s">
        <v>56</v>
      </c>
      <c r="AM657" s="1">
        <v>1995</v>
      </c>
      <c r="AN657" s="1" t="s">
        <v>83</v>
      </c>
      <c r="AO657">
        <f t="shared" si="16"/>
        <v>0</v>
      </c>
    </row>
    <row r="658" spans="2:41" x14ac:dyDescent="0.25">
      <c r="B658" s="1">
        <v>183</v>
      </c>
      <c r="C658" s="1">
        <v>38</v>
      </c>
      <c r="D658" s="1">
        <v>439844</v>
      </c>
      <c r="E658" s="2">
        <v>41801</v>
      </c>
      <c r="F658" s="1" t="s">
        <v>84</v>
      </c>
      <c r="G658" s="1" t="s">
        <v>41</v>
      </c>
      <c r="H658" s="1">
        <v>500</v>
      </c>
      <c r="I658" s="1">
        <v>1543.68</v>
      </c>
      <c r="J658" s="1">
        <v>0</v>
      </c>
      <c r="K658" s="1">
        <v>606988</v>
      </c>
      <c r="L658" s="1" t="s">
        <v>71</v>
      </c>
      <c r="M658" s="1" t="s">
        <v>125</v>
      </c>
      <c r="N658" s="1" t="s">
        <v>102</v>
      </c>
      <c r="O658" s="1" t="s">
        <v>166</v>
      </c>
      <c r="P658" s="1" t="s">
        <v>143</v>
      </c>
      <c r="Q658" s="1">
        <v>20200</v>
      </c>
      <c r="R658" s="1">
        <v>0</v>
      </c>
      <c r="S658" s="2">
        <v>42028</v>
      </c>
      <c r="T658" s="1" t="s">
        <v>47</v>
      </c>
      <c r="U658" s="1" t="s">
        <v>48</v>
      </c>
      <c r="V658" s="1" t="s">
        <v>49</v>
      </c>
      <c r="W658" s="1" t="s">
        <v>50</v>
      </c>
      <c r="X658" s="1" t="s">
        <v>122</v>
      </c>
      <c r="Y658" s="1" t="s">
        <v>123</v>
      </c>
      <c r="Z658" s="1" t="s">
        <v>823</v>
      </c>
      <c r="AA658" s="1">
        <v>17</v>
      </c>
      <c r="AB658" s="1">
        <v>1</v>
      </c>
      <c r="AC658" s="1" t="s">
        <v>80</v>
      </c>
      <c r="AD658" s="1">
        <v>0</v>
      </c>
      <c r="AE658" s="1">
        <v>1</v>
      </c>
      <c r="AF658" s="1" t="s">
        <v>54</v>
      </c>
      <c r="AG658" s="1">
        <v>51920</v>
      </c>
      <c r="AH658" s="1">
        <v>9440</v>
      </c>
      <c r="AI658" s="1">
        <v>4720</v>
      </c>
      <c r="AJ658" s="1">
        <v>37760</v>
      </c>
      <c r="AK658" s="1" t="s">
        <v>110</v>
      </c>
      <c r="AL658" s="1" t="s">
        <v>135</v>
      </c>
      <c r="AM658" s="1">
        <v>2001</v>
      </c>
      <c r="AN658" s="1" t="s">
        <v>57</v>
      </c>
      <c r="AO658">
        <f t="shared" si="16"/>
        <v>0</v>
      </c>
    </row>
    <row r="659" spans="2:41" x14ac:dyDescent="0.25">
      <c r="B659" s="1">
        <v>254</v>
      </c>
      <c r="C659" s="1">
        <v>40</v>
      </c>
      <c r="D659" s="1">
        <v>463513</v>
      </c>
      <c r="E659" s="2">
        <v>34812</v>
      </c>
      <c r="F659" s="1" t="s">
        <v>84</v>
      </c>
      <c r="G659" s="1" t="s">
        <v>41</v>
      </c>
      <c r="H659" s="1">
        <v>500</v>
      </c>
      <c r="I659" s="1">
        <v>1390.89</v>
      </c>
      <c r="J659" s="1">
        <v>5000000</v>
      </c>
      <c r="K659" s="1">
        <v>453719</v>
      </c>
      <c r="L659" s="1" t="s">
        <v>42</v>
      </c>
      <c r="M659" s="1" t="s">
        <v>142</v>
      </c>
      <c r="N659" s="1" t="s">
        <v>85</v>
      </c>
      <c r="O659" s="1" t="s">
        <v>99</v>
      </c>
      <c r="P659" s="1" t="s">
        <v>120</v>
      </c>
      <c r="Q659" s="1">
        <v>0</v>
      </c>
      <c r="R659" s="1">
        <v>-74400</v>
      </c>
      <c r="S659" s="2">
        <v>42063</v>
      </c>
      <c r="T659" s="1" t="s">
        <v>47</v>
      </c>
      <c r="U659" s="1" t="s">
        <v>87</v>
      </c>
      <c r="V659" s="1" t="s">
        <v>64</v>
      </c>
      <c r="W659" s="1" t="s">
        <v>121</v>
      </c>
      <c r="X659" s="1" t="s">
        <v>78</v>
      </c>
      <c r="Y659" s="1" t="s">
        <v>66</v>
      </c>
      <c r="Z659" s="1" t="s">
        <v>824</v>
      </c>
      <c r="AA659" s="1">
        <v>23</v>
      </c>
      <c r="AB659" s="1">
        <v>1</v>
      </c>
      <c r="AC659" s="1" t="s">
        <v>63</v>
      </c>
      <c r="AD659" s="1">
        <v>2</v>
      </c>
      <c r="AE659" s="1">
        <v>2</v>
      </c>
      <c r="AF659" s="1" t="s">
        <v>63</v>
      </c>
      <c r="AG659" s="1">
        <v>53460</v>
      </c>
      <c r="AH659" s="1">
        <v>9720</v>
      </c>
      <c r="AI659" s="1">
        <v>4860</v>
      </c>
      <c r="AJ659" s="1">
        <v>38880</v>
      </c>
      <c r="AK659" s="1" t="s">
        <v>215</v>
      </c>
      <c r="AL659" s="1" t="s">
        <v>259</v>
      </c>
      <c r="AM659" s="1">
        <v>2009</v>
      </c>
      <c r="AN659" s="1" t="s">
        <v>83</v>
      </c>
      <c r="AO659">
        <f t="shared" si="16"/>
        <v>0</v>
      </c>
    </row>
    <row r="660" spans="2:41" x14ac:dyDescent="0.25">
      <c r="B660" s="1">
        <v>249</v>
      </c>
      <c r="C660" s="1">
        <v>43</v>
      </c>
      <c r="D660" s="1">
        <v>577858</v>
      </c>
      <c r="E660" s="2">
        <v>33132</v>
      </c>
      <c r="F660" s="1" t="s">
        <v>40</v>
      </c>
      <c r="G660" s="1" t="s">
        <v>70</v>
      </c>
      <c r="H660" s="1">
        <v>2000</v>
      </c>
      <c r="I660" s="1">
        <v>1148.58</v>
      </c>
      <c r="J660" s="1">
        <v>0</v>
      </c>
      <c r="K660" s="1">
        <v>475524</v>
      </c>
      <c r="L660" s="1" t="s">
        <v>71</v>
      </c>
      <c r="M660" s="1" t="s">
        <v>43</v>
      </c>
      <c r="N660" s="1" t="s">
        <v>186</v>
      </c>
      <c r="O660" s="1" t="s">
        <v>113</v>
      </c>
      <c r="P660" s="1" t="s">
        <v>143</v>
      </c>
      <c r="Q660" s="1">
        <v>0</v>
      </c>
      <c r="R660" s="1">
        <v>-71200</v>
      </c>
      <c r="S660" s="2">
        <v>42051</v>
      </c>
      <c r="T660" s="1" t="s">
        <v>76</v>
      </c>
      <c r="U660" s="1" t="s">
        <v>77</v>
      </c>
      <c r="V660" s="1" t="s">
        <v>108</v>
      </c>
      <c r="W660" s="1" t="s">
        <v>100</v>
      </c>
      <c r="X660" s="1" t="s">
        <v>51</v>
      </c>
      <c r="Y660" s="1" t="s">
        <v>88</v>
      </c>
      <c r="Z660" s="1" t="s">
        <v>825</v>
      </c>
      <c r="AA660" s="1">
        <v>4</v>
      </c>
      <c r="AB660" s="1">
        <v>3</v>
      </c>
      <c r="AC660" s="1" t="s">
        <v>54</v>
      </c>
      <c r="AD660" s="1">
        <v>2</v>
      </c>
      <c r="AE660" s="1">
        <v>1</v>
      </c>
      <c r="AF660" s="1" t="s">
        <v>54</v>
      </c>
      <c r="AG660" s="1">
        <v>57100</v>
      </c>
      <c r="AH660" s="1">
        <v>5710</v>
      </c>
      <c r="AI660" s="1">
        <v>5710</v>
      </c>
      <c r="AJ660" s="1">
        <v>45680</v>
      </c>
      <c r="AK660" s="1" t="s">
        <v>210</v>
      </c>
      <c r="AL660" s="1" t="s">
        <v>226</v>
      </c>
      <c r="AM660" s="1">
        <v>2014</v>
      </c>
      <c r="AN660" s="1" t="s">
        <v>83</v>
      </c>
      <c r="AO660">
        <f t="shared" si="16"/>
        <v>0</v>
      </c>
    </row>
    <row r="661" spans="2:41" x14ac:dyDescent="0.25">
      <c r="B661" s="1">
        <v>169</v>
      </c>
      <c r="C661" s="1">
        <v>36</v>
      </c>
      <c r="D661" s="1">
        <v>607351</v>
      </c>
      <c r="E661" s="2">
        <v>36140</v>
      </c>
      <c r="F661" s="1" t="s">
        <v>58</v>
      </c>
      <c r="G661" s="1" t="s">
        <v>41</v>
      </c>
      <c r="H661" s="1">
        <v>500</v>
      </c>
      <c r="I661" s="1">
        <v>1616.26</v>
      </c>
      <c r="J661" s="1">
        <v>0</v>
      </c>
      <c r="K661" s="1">
        <v>617804</v>
      </c>
      <c r="L661" s="1" t="s">
        <v>42</v>
      </c>
      <c r="M661" s="1" t="s">
        <v>132</v>
      </c>
      <c r="N661" s="1" t="s">
        <v>126</v>
      </c>
      <c r="O661" s="1" t="s">
        <v>156</v>
      </c>
      <c r="P661" s="1" t="s">
        <v>86</v>
      </c>
      <c r="Q661" s="1">
        <v>50700</v>
      </c>
      <c r="R661" s="1">
        <v>-57600</v>
      </c>
      <c r="S661" s="2">
        <v>42044</v>
      </c>
      <c r="T661" s="1" t="s">
        <v>76</v>
      </c>
      <c r="U661" s="1" t="s">
        <v>87</v>
      </c>
      <c r="V661" s="1" t="s">
        <v>108</v>
      </c>
      <c r="W661" s="1" t="s">
        <v>137</v>
      </c>
      <c r="X661" s="1" t="s">
        <v>78</v>
      </c>
      <c r="Y661" s="1" t="s">
        <v>103</v>
      </c>
      <c r="Z661" s="1" t="s">
        <v>826</v>
      </c>
      <c r="AA661" s="1">
        <v>0</v>
      </c>
      <c r="AB661" s="1">
        <v>3</v>
      </c>
      <c r="AC661" s="1" t="s">
        <v>80</v>
      </c>
      <c r="AD661" s="1">
        <v>2</v>
      </c>
      <c r="AE661" s="1">
        <v>3</v>
      </c>
      <c r="AF661" s="1" t="s">
        <v>63</v>
      </c>
      <c r="AG661" s="1">
        <v>77440</v>
      </c>
      <c r="AH661" s="1">
        <v>14080</v>
      </c>
      <c r="AI661" s="1">
        <v>7040</v>
      </c>
      <c r="AJ661" s="1">
        <v>56320</v>
      </c>
      <c r="AK661" s="1" t="s">
        <v>81</v>
      </c>
      <c r="AL661" s="1" t="s">
        <v>145</v>
      </c>
      <c r="AM661" s="1">
        <v>2004</v>
      </c>
      <c r="AN661" s="1" t="s">
        <v>83</v>
      </c>
      <c r="AO661">
        <f t="shared" si="16"/>
        <v>0</v>
      </c>
    </row>
    <row r="662" spans="2:41" x14ac:dyDescent="0.25">
      <c r="B662" s="1">
        <v>235</v>
      </c>
      <c r="C662" s="1">
        <v>40</v>
      </c>
      <c r="D662" s="1">
        <v>682754</v>
      </c>
      <c r="E662" s="2">
        <v>34981</v>
      </c>
      <c r="F662" s="1" t="s">
        <v>84</v>
      </c>
      <c r="G662" s="1" t="s">
        <v>92</v>
      </c>
      <c r="H662" s="1">
        <v>500</v>
      </c>
      <c r="I662" s="1">
        <v>1398.94</v>
      </c>
      <c r="J662" s="1">
        <v>0</v>
      </c>
      <c r="K662" s="1">
        <v>613399</v>
      </c>
      <c r="L662" s="1" t="s">
        <v>42</v>
      </c>
      <c r="M662" s="1" t="s">
        <v>142</v>
      </c>
      <c r="N662" s="1" t="s">
        <v>44</v>
      </c>
      <c r="O662" s="1" t="s">
        <v>99</v>
      </c>
      <c r="P662" s="1" t="s">
        <v>46</v>
      </c>
      <c r="Q662" s="1">
        <v>0</v>
      </c>
      <c r="R662" s="1">
        <v>0</v>
      </c>
      <c r="S662" s="2">
        <v>42028</v>
      </c>
      <c r="T662" s="1" t="s">
        <v>47</v>
      </c>
      <c r="U662" s="1" t="s">
        <v>48</v>
      </c>
      <c r="V662" s="1" t="s">
        <v>64</v>
      </c>
      <c r="W662" s="1" t="s">
        <v>137</v>
      </c>
      <c r="X662" s="1" t="s">
        <v>78</v>
      </c>
      <c r="Y662" s="1" t="s">
        <v>66</v>
      </c>
      <c r="Z662" s="1" t="s">
        <v>827</v>
      </c>
      <c r="AA662" s="1">
        <v>11</v>
      </c>
      <c r="AB662" s="1">
        <v>1</v>
      </c>
      <c r="AC662" s="1" t="s">
        <v>80</v>
      </c>
      <c r="AD662" s="1">
        <v>1</v>
      </c>
      <c r="AE662" s="1">
        <v>2</v>
      </c>
      <c r="AF662" s="1" t="s">
        <v>80</v>
      </c>
      <c r="AG662" s="1">
        <v>68300</v>
      </c>
      <c r="AH662" s="1">
        <v>6830</v>
      </c>
      <c r="AI662" s="1">
        <v>13660</v>
      </c>
      <c r="AJ662" s="1">
        <v>47810</v>
      </c>
      <c r="AK662" s="1" t="s">
        <v>154</v>
      </c>
      <c r="AL662" s="1" t="s">
        <v>168</v>
      </c>
      <c r="AM662" s="1">
        <v>2003</v>
      </c>
      <c r="AN662" s="1" t="s">
        <v>83</v>
      </c>
      <c r="AO662">
        <f t="shared" si="16"/>
        <v>0</v>
      </c>
    </row>
    <row r="663" spans="2:41" x14ac:dyDescent="0.25">
      <c r="B663" s="1">
        <v>112</v>
      </c>
      <c r="C663" s="1">
        <v>32</v>
      </c>
      <c r="D663" s="1">
        <v>757352</v>
      </c>
      <c r="E663" s="2">
        <v>36515</v>
      </c>
      <c r="F663" s="1" t="s">
        <v>40</v>
      </c>
      <c r="G663" s="1" t="s">
        <v>92</v>
      </c>
      <c r="H663" s="1">
        <v>1000</v>
      </c>
      <c r="I663" s="1">
        <v>1238.92</v>
      </c>
      <c r="J663" s="1">
        <v>0</v>
      </c>
      <c r="K663" s="1">
        <v>453400</v>
      </c>
      <c r="L663" s="1" t="s">
        <v>42</v>
      </c>
      <c r="M663" s="1" t="s">
        <v>93</v>
      </c>
      <c r="N663" s="1" t="s">
        <v>112</v>
      </c>
      <c r="O663" s="1" t="s">
        <v>107</v>
      </c>
      <c r="P663" s="1" t="s">
        <v>61</v>
      </c>
      <c r="Q663" s="1">
        <v>57800</v>
      </c>
      <c r="R663" s="1">
        <v>-53700</v>
      </c>
      <c r="S663" s="2">
        <v>42046</v>
      </c>
      <c r="T663" s="1" t="s">
        <v>139</v>
      </c>
      <c r="U663" s="1" t="s">
        <v>63</v>
      </c>
      <c r="V663" s="1" t="s">
        <v>213</v>
      </c>
      <c r="W663" s="1" t="s">
        <v>94</v>
      </c>
      <c r="X663" s="1" t="s">
        <v>78</v>
      </c>
      <c r="Y663" s="1" t="s">
        <v>88</v>
      </c>
      <c r="Z663" s="1" t="s">
        <v>828</v>
      </c>
      <c r="AA663" s="1">
        <v>4</v>
      </c>
      <c r="AB663" s="1">
        <v>1</v>
      </c>
      <c r="AC663" s="1" t="s">
        <v>63</v>
      </c>
      <c r="AD663" s="1">
        <v>0</v>
      </c>
      <c r="AE663" s="1">
        <v>2</v>
      </c>
      <c r="AF663" s="1" t="s">
        <v>63</v>
      </c>
      <c r="AG663" s="1">
        <v>5060</v>
      </c>
      <c r="AH663" s="1">
        <v>460</v>
      </c>
      <c r="AI663" s="1">
        <v>920</v>
      </c>
      <c r="AJ663" s="1">
        <v>3680</v>
      </c>
      <c r="AK663" s="1" t="s">
        <v>210</v>
      </c>
      <c r="AL663" s="1" t="s">
        <v>226</v>
      </c>
      <c r="AM663" s="1">
        <v>2012</v>
      </c>
      <c r="AN663" s="1" t="s">
        <v>83</v>
      </c>
      <c r="AO663">
        <f t="shared" si="16"/>
        <v>0</v>
      </c>
    </row>
    <row r="664" spans="2:41" x14ac:dyDescent="0.25">
      <c r="B664" s="1">
        <v>16</v>
      </c>
      <c r="C664" s="1">
        <v>32</v>
      </c>
      <c r="D664" s="1">
        <v>307469</v>
      </c>
      <c r="E664" s="2">
        <v>37465</v>
      </c>
      <c r="F664" s="1" t="s">
        <v>84</v>
      </c>
      <c r="G664" s="1" t="s">
        <v>70</v>
      </c>
      <c r="H664" s="1">
        <v>1000</v>
      </c>
      <c r="I664" s="1">
        <v>968.46</v>
      </c>
      <c r="J664" s="1">
        <v>0</v>
      </c>
      <c r="K664" s="1">
        <v>615767</v>
      </c>
      <c r="L664" s="1" t="s">
        <v>42</v>
      </c>
      <c r="M664" s="1" t="s">
        <v>43</v>
      </c>
      <c r="N664" s="1" t="s">
        <v>98</v>
      </c>
      <c r="O664" s="1" t="s">
        <v>169</v>
      </c>
      <c r="P664" s="1" t="s">
        <v>143</v>
      </c>
      <c r="Q664" s="1">
        <v>50800</v>
      </c>
      <c r="R664" s="1">
        <v>-66200</v>
      </c>
      <c r="S664" s="2">
        <v>42031</v>
      </c>
      <c r="T664" s="1" t="s">
        <v>76</v>
      </c>
      <c r="U664" s="1" t="s">
        <v>48</v>
      </c>
      <c r="V664" s="1" t="s">
        <v>108</v>
      </c>
      <c r="W664" s="1" t="s">
        <v>137</v>
      </c>
      <c r="X664" s="1" t="s">
        <v>114</v>
      </c>
      <c r="Y664" s="1" t="s">
        <v>52</v>
      </c>
      <c r="Z664" s="1" t="s">
        <v>829</v>
      </c>
      <c r="AA664" s="1">
        <v>0</v>
      </c>
      <c r="AB664" s="1">
        <v>3</v>
      </c>
      <c r="AC664" s="1" t="s">
        <v>63</v>
      </c>
      <c r="AD664" s="1">
        <v>0</v>
      </c>
      <c r="AE664" s="1">
        <v>2</v>
      </c>
      <c r="AF664" s="1" t="s">
        <v>63</v>
      </c>
      <c r="AG664" s="1">
        <v>59400</v>
      </c>
      <c r="AH664" s="1">
        <v>6600</v>
      </c>
      <c r="AI664" s="1">
        <v>13200</v>
      </c>
      <c r="AJ664" s="1">
        <v>39600</v>
      </c>
      <c r="AK664" s="1" t="s">
        <v>81</v>
      </c>
      <c r="AL664" s="1" t="s">
        <v>82</v>
      </c>
      <c r="AM664" s="1">
        <v>1995</v>
      </c>
      <c r="AN664" s="1" t="s">
        <v>57</v>
      </c>
      <c r="AO664">
        <f t="shared" si="16"/>
        <v>0</v>
      </c>
    </row>
    <row r="665" spans="2:41" x14ac:dyDescent="0.25">
      <c r="B665" s="1">
        <v>128</v>
      </c>
      <c r="C665" s="1">
        <v>31</v>
      </c>
      <c r="D665" s="1">
        <v>526296</v>
      </c>
      <c r="E665" s="2">
        <v>34184</v>
      </c>
      <c r="F665" s="1" t="s">
        <v>84</v>
      </c>
      <c r="G665" s="1" t="s">
        <v>70</v>
      </c>
      <c r="H665" s="1">
        <v>500</v>
      </c>
      <c r="I665" s="1">
        <v>1045.1199999999999</v>
      </c>
      <c r="J665" s="1">
        <v>0</v>
      </c>
      <c r="K665" s="1">
        <v>615311</v>
      </c>
      <c r="L665" s="1" t="s">
        <v>71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-28300</v>
      </c>
      <c r="S665" s="2">
        <v>42023</v>
      </c>
      <c r="T665" s="1" t="s">
        <v>76</v>
      </c>
      <c r="U665" s="1" t="s">
        <v>48</v>
      </c>
      <c r="V665" s="1" t="s">
        <v>49</v>
      </c>
      <c r="W665" s="1" t="s">
        <v>137</v>
      </c>
      <c r="X665" s="1" t="s">
        <v>78</v>
      </c>
      <c r="Y665" s="1" t="s">
        <v>103</v>
      </c>
      <c r="Z665" s="1" t="s">
        <v>830</v>
      </c>
      <c r="AA665" s="1">
        <v>2</v>
      </c>
      <c r="AB665" s="1">
        <v>3</v>
      </c>
      <c r="AC665" s="1" t="s">
        <v>80</v>
      </c>
      <c r="AD665" s="1">
        <v>0</v>
      </c>
      <c r="AE665" s="1">
        <v>2</v>
      </c>
      <c r="AF665" s="1" t="s">
        <v>63</v>
      </c>
      <c r="AG665" s="1">
        <v>69930</v>
      </c>
      <c r="AH665" s="1">
        <v>0</v>
      </c>
      <c r="AI665" s="1">
        <v>15540</v>
      </c>
      <c r="AJ665" s="1">
        <v>54390</v>
      </c>
      <c r="AK665" s="1" t="s">
        <v>130</v>
      </c>
      <c r="AL665" s="1" t="s">
        <v>173</v>
      </c>
      <c r="AM665" s="1">
        <v>2013</v>
      </c>
      <c r="AN665" s="1" t="s">
        <v>57</v>
      </c>
      <c r="AO665">
        <f t="shared" si="16"/>
        <v>0</v>
      </c>
    </row>
    <row r="666" spans="2:41" x14ac:dyDescent="0.25">
      <c r="B666" s="1">
        <v>103</v>
      </c>
      <c r="C666" s="1">
        <v>27</v>
      </c>
      <c r="D666" s="1">
        <v>658816</v>
      </c>
      <c r="E666" s="2">
        <v>39432</v>
      </c>
      <c r="F666" s="1" t="s">
        <v>58</v>
      </c>
      <c r="G666" s="1" t="s">
        <v>70</v>
      </c>
      <c r="H666" s="1">
        <v>1000</v>
      </c>
      <c r="I666" s="1">
        <v>1537.33</v>
      </c>
      <c r="J666" s="1">
        <v>0</v>
      </c>
      <c r="K666" s="1">
        <v>468470</v>
      </c>
      <c r="L666" s="1" t="s">
        <v>71</v>
      </c>
      <c r="M666" s="1" t="s">
        <v>142</v>
      </c>
      <c r="N666" s="1" t="s">
        <v>160</v>
      </c>
      <c r="O666" s="1" t="s">
        <v>74</v>
      </c>
      <c r="P666" s="1" t="s">
        <v>46</v>
      </c>
      <c r="Q666" s="1">
        <v>0</v>
      </c>
      <c r="R666" s="1">
        <v>-74800</v>
      </c>
      <c r="S666" s="2">
        <v>42055</v>
      </c>
      <c r="T666" s="1" t="s">
        <v>76</v>
      </c>
      <c r="U666" s="1" t="s">
        <v>87</v>
      </c>
      <c r="V666" s="1" t="s">
        <v>64</v>
      </c>
      <c r="W666" s="1" t="s">
        <v>50</v>
      </c>
      <c r="X666" s="1" t="s">
        <v>78</v>
      </c>
      <c r="Y666" s="1" t="s">
        <v>103</v>
      </c>
      <c r="Z666" s="1" t="s">
        <v>831</v>
      </c>
      <c r="AA666" s="1">
        <v>11</v>
      </c>
      <c r="AB666" s="1">
        <v>3</v>
      </c>
      <c r="AC666" s="1" t="s">
        <v>54</v>
      </c>
      <c r="AD666" s="1">
        <v>1</v>
      </c>
      <c r="AE666" s="1">
        <v>1</v>
      </c>
      <c r="AF666" s="1" t="s">
        <v>80</v>
      </c>
      <c r="AG666" s="1">
        <v>77700</v>
      </c>
      <c r="AH666" s="1">
        <v>7770</v>
      </c>
      <c r="AI666" s="1">
        <v>15540</v>
      </c>
      <c r="AJ666" s="1">
        <v>54390</v>
      </c>
      <c r="AK666" s="1" t="s">
        <v>198</v>
      </c>
      <c r="AL666" s="1" t="s">
        <v>199</v>
      </c>
      <c r="AM666" s="1">
        <v>2008</v>
      </c>
      <c r="AN666" s="1" t="s">
        <v>83</v>
      </c>
      <c r="AO666">
        <f t="shared" si="16"/>
        <v>0</v>
      </c>
    </row>
    <row r="667" spans="2:41" x14ac:dyDescent="0.25">
      <c r="B667" s="1">
        <v>356</v>
      </c>
      <c r="C667" s="1">
        <v>54</v>
      </c>
      <c r="D667" s="1">
        <v>913337</v>
      </c>
      <c r="E667" s="2">
        <v>39488</v>
      </c>
      <c r="F667" s="1" t="s">
        <v>40</v>
      </c>
      <c r="G667" s="1" t="s">
        <v>92</v>
      </c>
      <c r="H667" s="1">
        <v>500</v>
      </c>
      <c r="I667" s="1">
        <v>912.3</v>
      </c>
      <c r="J667" s="1">
        <v>0</v>
      </c>
      <c r="K667" s="1">
        <v>461383</v>
      </c>
      <c r="L667" s="1" t="s">
        <v>42</v>
      </c>
      <c r="M667" s="1" t="s">
        <v>142</v>
      </c>
      <c r="N667" s="1" t="s">
        <v>102</v>
      </c>
      <c r="O667" s="1" t="s">
        <v>156</v>
      </c>
      <c r="P667" s="1" t="s">
        <v>120</v>
      </c>
      <c r="Q667" s="1">
        <v>58500</v>
      </c>
      <c r="R667" s="1">
        <v>-44000</v>
      </c>
      <c r="S667" s="2">
        <v>42014</v>
      </c>
      <c r="T667" s="1" t="s">
        <v>76</v>
      </c>
      <c r="U667" s="1" t="s">
        <v>87</v>
      </c>
      <c r="V667" s="1" t="s">
        <v>49</v>
      </c>
      <c r="W667" s="1" t="s">
        <v>121</v>
      </c>
      <c r="X667" s="1" t="s">
        <v>51</v>
      </c>
      <c r="Y667" s="1" t="s">
        <v>128</v>
      </c>
      <c r="Z667" s="1" t="s">
        <v>832</v>
      </c>
      <c r="AA667" s="1">
        <v>23</v>
      </c>
      <c r="AB667" s="1">
        <v>3</v>
      </c>
      <c r="AC667" s="1" t="s">
        <v>80</v>
      </c>
      <c r="AD667" s="1">
        <v>2</v>
      </c>
      <c r="AE667" s="1">
        <v>1</v>
      </c>
      <c r="AF667" s="1" t="s">
        <v>63</v>
      </c>
      <c r="AG667" s="1">
        <v>68750</v>
      </c>
      <c r="AH667" s="1">
        <v>12500</v>
      </c>
      <c r="AI667" s="1">
        <v>12500</v>
      </c>
      <c r="AJ667" s="1">
        <v>43750</v>
      </c>
      <c r="AK667" s="1" t="s">
        <v>110</v>
      </c>
      <c r="AL667" s="1" t="s">
        <v>111</v>
      </c>
      <c r="AM667" s="1">
        <v>2007</v>
      </c>
      <c r="AN667" s="1" t="s">
        <v>57</v>
      </c>
      <c r="AO667">
        <f t="shared" si="16"/>
        <v>0</v>
      </c>
    </row>
    <row r="668" spans="2:41" x14ac:dyDescent="0.25">
      <c r="B668" s="1">
        <v>109</v>
      </c>
      <c r="C668" s="1">
        <v>29</v>
      </c>
      <c r="D668" s="1">
        <v>488464</v>
      </c>
      <c r="E668" s="2">
        <v>38991</v>
      </c>
      <c r="F668" s="1" t="s">
        <v>40</v>
      </c>
      <c r="G668" s="1" t="s">
        <v>70</v>
      </c>
      <c r="H668" s="1">
        <v>2000</v>
      </c>
      <c r="I668" s="1">
        <v>1007.28</v>
      </c>
      <c r="J668" s="1">
        <v>6000000</v>
      </c>
      <c r="K668" s="1">
        <v>457727</v>
      </c>
      <c r="L668" s="1" t="s">
        <v>71</v>
      </c>
      <c r="M668" s="1" t="s">
        <v>132</v>
      </c>
      <c r="N668" s="1" t="s">
        <v>186</v>
      </c>
      <c r="O668" s="1" t="s">
        <v>147</v>
      </c>
      <c r="P668" s="1" t="s">
        <v>46</v>
      </c>
      <c r="Q668" s="1">
        <v>0</v>
      </c>
      <c r="R668" s="1">
        <v>0</v>
      </c>
      <c r="S668" s="2">
        <v>42056</v>
      </c>
      <c r="T668" s="1" t="s">
        <v>76</v>
      </c>
      <c r="U668" s="1" t="s">
        <v>48</v>
      </c>
      <c r="V668" s="1" t="s">
        <v>64</v>
      </c>
      <c r="W668" s="1" t="s">
        <v>50</v>
      </c>
      <c r="X668" s="1" t="s">
        <v>78</v>
      </c>
      <c r="Y668" s="1" t="s">
        <v>66</v>
      </c>
      <c r="Z668" s="1" t="s">
        <v>833</v>
      </c>
      <c r="AA668" s="1">
        <v>17</v>
      </c>
      <c r="AB668" s="1">
        <v>3</v>
      </c>
      <c r="AC668" s="1" t="s">
        <v>80</v>
      </c>
      <c r="AD668" s="1">
        <v>1</v>
      </c>
      <c r="AE668" s="1">
        <v>3</v>
      </c>
      <c r="AF668" s="1" t="s">
        <v>54</v>
      </c>
      <c r="AG668" s="1">
        <v>91080</v>
      </c>
      <c r="AH668" s="1">
        <v>16560</v>
      </c>
      <c r="AI668" s="1">
        <v>16560</v>
      </c>
      <c r="AJ668" s="1">
        <v>57960</v>
      </c>
      <c r="AK668" s="1" t="s">
        <v>198</v>
      </c>
      <c r="AL668" s="1" t="s">
        <v>199</v>
      </c>
      <c r="AM668" s="1">
        <v>1995</v>
      </c>
      <c r="AN668" s="1" t="s">
        <v>83</v>
      </c>
      <c r="AO668">
        <f t="shared" si="16"/>
        <v>0</v>
      </c>
    </row>
    <row r="669" spans="2:41" x14ac:dyDescent="0.25">
      <c r="B669" s="1">
        <v>2</v>
      </c>
      <c r="C669" s="1">
        <v>20</v>
      </c>
      <c r="D669" s="1">
        <v>480094</v>
      </c>
      <c r="E669" s="2">
        <v>37689</v>
      </c>
      <c r="F669" s="1" t="s">
        <v>58</v>
      </c>
      <c r="G669" s="1" t="s">
        <v>92</v>
      </c>
      <c r="H669" s="1">
        <v>1000</v>
      </c>
      <c r="I669" s="1">
        <v>1189.98</v>
      </c>
      <c r="J669" s="1">
        <v>4000000</v>
      </c>
      <c r="K669" s="1">
        <v>613327</v>
      </c>
      <c r="L669" s="1" t="s">
        <v>71</v>
      </c>
      <c r="M669" s="1" t="s">
        <v>132</v>
      </c>
      <c r="N669" s="1" t="s">
        <v>44</v>
      </c>
      <c r="O669" s="1" t="s">
        <v>113</v>
      </c>
      <c r="P669" s="1" t="s">
        <v>61</v>
      </c>
      <c r="Q669" s="1">
        <v>0</v>
      </c>
      <c r="R669" s="1">
        <v>-54700</v>
      </c>
      <c r="S669" s="2">
        <v>42036</v>
      </c>
      <c r="T669" s="1" t="s">
        <v>47</v>
      </c>
      <c r="U669" s="1" t="s">
        <v>48</v>
      </c>
      <c r="V669" s="1" t="s">
        <v>64</v>
      </c>
      <c r="W669" s="1" t="s">
        <v>121</v>
      </c>
      <c r="X669" s="1" t="s">
        <v>114</v>
      </c>
      <c r="Y669" s="1" t="s">
        <v>52</v>
      </c>
      <c r="Z669" s="1" t="s">
        <v>834</v>
      </c>
      <c r="AA669" s="1">
        <v>22</v>
      </c>
      <c r="AB669" s="1">
        <v>1</v>
      </c>
      <c r="AC669" s="1" t="s">
        <v>80</v>
      </c>
      <c r="AD669" s="1">
        <v>1</v>
      </c>
      <c r="AE669" s="1">
        <v>3</v>
      </c>
      <c r="AF669" s="1" t="s">
        <v>54</v>
      </c>
      <c r="AG669" s="1">
        <v>48360</v>
      </c>
      <c r="AH669" s="1">
        <v>4030</v>
      </c>
      <c r="AI669" s="1">
        <v>8060</v>
      </c>
      <c r="AJ669" s="1">
        <v>36270</v>
      </c>
      <c r="AK669" s="1" t="s">
        <v>110</v>
      </c>
      <c r="AL669" s="1" t="s">
        <v>111</v>
      </c>
      <c r="AM669" s="1">
        <v>2000</v>
      </c>
      <c r="AN669" s="1" t="s">
        <v>83</v>
      </c>
      <c r="AO669">
        <f t="shared" si="16"/>
        <v>0</v>
      </c>
    </row>
    <row r="670" spans="2:41" x14ac:dyDescent="0.25">
      <c r="B670" s="1">
        <v>198</v>
      </c>
      <c r="C670" s="1">
        <v>34</v>
      </c>
      <c r="D670" s="1">
        <v>263108</v>
      </c>
      <c r="E670" s="2">
        <v>37770</v>
      </c>
      <c r="F670" s="1" t="s">
        <v>40</v>
      </c>
      <c r="G670" s="1" t="s">
        <v>41</v>
      </c>
      <c r="H670" s="1">
        <v>1000</v>
      </c>
      <c r="I670" s="1">
        <v>1576.41</v>
      </c>
      <c r="J670" s="1">
        <v>0</v>
      </c>
      <c r="K670" s="1">
        <v>614941</v>
      </c>
      <c r="L670" s="1" t="s">
        <v>42</v>
      </c>
      <c r="M670" s="1" t="s">
        <v>93</v>
      </c>
      <c r="N670" s="1" t="s">
        <v>160</v>
      </c>
      <c r="O670" s="1" t="s">
        <v>171</v>
      </c>
      <c r="P670" s="1" t="s">
        <v>61</v>
      </c>
      <c r="Q670" s="1">
        <v>0</v>
      </c>
      <c r="R670" s="1">
        <v>-55100</v>
      </c>
      <c r="S670" s="2">
        <v>42060</v>
      </c>
      <c r="T670" s="1" t="s">
        <v>47</v>
      </c>
      <c r="U670" s="1" t="s">
        <v>48</v>
      </c>
      <c r="V670" s="1" t="s">
        <v>49</v>
      </c>
      <c r="W670" s="1" t="s">
        <v>121</v>
      </c>
      <c r="X670" s="1" t="s">
        <v>114</v>
      </c>
      <c r="Y670" s="1" t="s">
        <v>123</v>
      </c>
      <c r="Z670" s="1" t="s">
        <v>835</v>
      </c>
      <c r="AA670" s="1">
        <v>18</v>
      </c>
      <c r="AB670" s="1">
        <v>1</v>
      </c>
      <c r="AC670" s="1" t="s">
        <v>54</v>
      </c>
      <c r="AD670" s="1">
        <v>1</v>
      </c>
      <c r="AE670" s="1">
        <v>1</v>
      </c>
      <c r="AF670" s="1" t="s">
        <v>54</v>
      </c>
      <c r="AG670" s="1">
        <v>95000</v>
      </c>
      <c r="AH670" s="1">
        <v>9500</v>
      </c>
      <c r="AI670" s="1">
        <v>9500</v>
      </c>
      <c r="AJ670" s="1">
        <v>76000</v>
      </c>
      <c r="AK670" s="1" t="s">
        <v>130</v>
      </c>
      <c r="AL670" s="1" t="s">
        <v>131</v>
      </c>
      <c r="AM670" s="1">
        <v>2001</v>
      </c>
      <c r="AN670" s="1" t="s">
        <v>83</v>
      </c>
      <c r="AO670">
        <f t="shared" si="16"/>
        <v>0</v>
      </c>
    </row>
    <row r="671" spans="2:41" x14ac:dyDescent="0.25">
      <c r="B671" s="1">
        <v>107</v>
      </c>
      <c r="C671" s="1">
        <v>32</v>
      </c>
      <c r="D671" s="1">
        <v>298412</v>
      </c>
      <c r="E671" s="2">
        <v>37382</v>
      </c>
      <c r="F671" s="1" t="s">
        <v>40</v>
      </c>
      <c r="G671" s="1" t="s">
        <v>70</v>
      </c>
      <c r="H671" s="1">
        <v>500</v>
      </c>
      <c r="I671" s="1">
        <v>1172.82</v>
      </c>
      <c r="J671" s="1">
        <v>4000000</v>
      </c>
      <c r="K671" s="1">
        <v>440680</v>
      </c>
      <c r="L671" s="1" t="s">
        <v>42</v>
      </c>
      <c r="M671" s="1" t="s">
        <v>93</v>
      </c>
      <c r="N671" s="1" t="s">
        <v>59</v>
      </c>
      <c r="O671" s="1" t="s">
        <v>156</v>
      </c>
      <c r="P671" s="1" t="s">
        <v>61</v>
      </c>
      <c r="Q671" s="1">
        <v>82100</v>
      </c>
      <c r="R671" s="1">
        <v>0</v>
      </c>
      <c r="S671" s="2">
        <v>42059</v>
      </c>
      <c r="T671" s="1" t="s">
        <v>62</v>
      </c>
      <c r="U671" s="1" t="s">
        <v>63</v>
      </c>
      <c r="V671" s="1" t="s">
        <v>213</v>
      </c>
      <c r="W671" s="1" t="s">
        <v>50</v>
      </c>
      <c r="X671" s="1" t="s">
        <v>51</v>
      </c>
      <c r="Y671" s="1" t="s">
        <v>88</v>
      </c>
      <c r="Z671" s="1" t="s">
        <v>836</v>
      </c>
      <c r="AA671" s="1">
        <v>8</v>
      </c>
      <c r="AB671" s="1">
        <v>1</v>
      </c>
      <c r="AC671" s="1" t="s">
        <v>63</v>
      </c>
      <c r="AD671" s="1">
        <v>1</v>
      </c>
      <c r="AE671" s="1">
        <v>3</v>
      </c>
      <c r="AF671" s="1" t="s">
        <v>80</v>
      </c>
      <c r="AG671" s="1">
        <v>3900</v>
      </c>
      <c r="AH671" s="1">
        <v>780</v>
      </c>
      <c r="AI671" s="1">
        <v>390</v>
      </c>
      <c r="AJ671" s="1">
        <v>2730</v>
      </c>
      <c r="AK671" s="1" t="s">
        <v>130</v>
      </c>
      <c r="AL671" s="1" t="s">
        <v>131</v>
      </c>
      <c r="AM671" s="1">
        <v>2010</v>
      </c>
      <c r="AN671" s="1" t="s">
        <v>83</v>
      </c>
      <c r="AO671">
        <f t="shared" si="16"/>
        <v>0</v>
      </c>
    </row>
    <row r="672" spans="2:41" x14ac:dyDescent="0.25">
      <c r="B672" s="1">
        <v>252</v>
      </c>
      <c r="C672" s="1">
        <v>39</v>
      </c>
      <c r="D672" s="1">
        <v>261905</v>
      </c>
      <c r="E672" s="2">
        <v>38045</v>
      </c>
      <c r="F672" s="1" t="s">
        <v>84</v>
      </c>
      <c r="G672" s="1" t="s">
        <v>92</v>
      </c>
      <c r="H672" s="1">
        <v>500</v>
      </c>
      <c r="I672" s="1">
        <v>1312.22</v>
      </c>
      <c r="J672" s="1">
        <v>9000000</v>
      </c>
      <c r="K672" s="1">
        <v>609949</v>
      </c>
      <c r="L672" s="1" t="s">
        <v>42</v>
      </c>
      <c r="M672" s="1" t="s">
        <v>132</v>
      </c>
      <c r="N672" s="1" t="s">
        <v>146</v>
      </c>
      <c r="O672" s="1" t="s">
        <v>243</v>
      </c>
      <c r="P672" s="1" t="s">
        <v>61</v>
      </c>
      <c r="Q672" s="1">
        <v>0</v>
      </c>
      <c r="R672" s="1">
        <v>-33300</v>
      </c>
      <c r="S672" s="2">
        <v>42056</v>
      </c>
      <c r="T672" s="1" t="s">
        <v>76</v>
      </c>
      <c r="U672" s="1" t="s">
        <v>87</v>
      </c>
      <c r="V672" s="1" t="s">
        <v>64</v>
      </c>
      <c r="W672" s="1" t="s">
        <v>121</v>
      </c>
      <c r="X672" s="1" t="s">
        <v>122</v>
      </c>
      <c r="Y672" s="1" t="s">
        <v>66</v>
      </c>
      <c r="Z672" s="1" t="s">
        <v>837</v>
      </c>
      <c r="AA672" s="1">
        <v>15</v>
      </c>
      <c r="AB672" s="1">
        <v>3</v>
      </c>
      <c r="AC672" s="1" t="s">
        <v>63</v>
      </c>
      <c r="AD672" s="1">
        <v>0</v>
      </c>
      <c r="AE672" s="1">
        <v>3</v>
      </c>
      <c r="AF672" s="1" t="s">
        <v>80</v>
      </c>
      <c r="AG672" s="1">
        <v>59400</v>
      </c>
      <c r="AH672" s="1">
        <v>11880</v>
      </c>
      <c r="AI672" s="1">
        <v>5940</v>
      </c>
      <c r="AJ672" s="1">
        <v>41580</v>
      </c>
      <c r="AK672" s="1" t="s">
        <v>198</v>
      </c>
      <c r="AL672" s="1" t="s">
        <v>376</v>
      </c>
      <c r="AM672" s="1">
        <v>2010</v>
      </c>
      <c r="AN672" s="1" t="s">
        <v>57</v>
      </c>
      <c r="AO672">
        <f t="shared" si="16"/>
        <v>0</v>
      </c>
    </row>
    <row r="673" spans="2:41" x14ac:dyDescent="0.25">
      <c r="B673" s="1">
        <v>303</v>
      </c>
      <c r="C673" s="1">
        <v>43</v>
      </c>
      <c r="D673" s="1">
        <v>674485</v>
      </c>
      <c r="E673" s="2">
        <v>36174</v>
      </c>
      <c r="F673" s="1" t="s">
        <v>40</v>
      </c>
      <c r="G673" s="1" t="s">
        <v>92</v>
      </c>
      <c r="H673" s="1">
        <v>1000</v>
      </c>
      <c r="I673" s="1">
        <v>671.01</v>
      </c>
      <c r="J673" s="1">
        <v>7000000</v>
      </c>
      <c r="K673" s="1">
        <v>479655</v>
      </c>
      <c r="L673" s="1" t="s">
        <v>71</v>
      </c>
      <c r="M673" s="1" t="s">
        <v>93</v>
      </c>
      <c r="N673" s="1" t="s">
        <v>59</v>
      </c>
      <c r="O673" s="1" t="s">
        <v>119</v>
      </c>
      <c r="P673" s="1" t="s">
        <v>61</v>
      </c>
      <c r="Q673" s="1">
        <v>42900</v>
      </c>
      <c r="R673" s="1">
        <v>-61500</v>
      </c>
      <c r="S673" s="2">
        <v>42012</v>
      </c>
      <c r="T673" s="1" t="s">
        <v>47</v>
      </c>
      <c r="U673" s="1" t="s">
        <v>77</v>
      </c>
      <c r="V673" s="1" t="s">
        <v>64</v>
      </c>
      <c r="W673" s="1" t="s">
        <v>100</v>
      </c>
      <c r="X673" s="1" t="s">
        <v>122</v>
      </c>
      <c r="Y673" s="1" t="s">
        <v>103</v>
      </c>
      <c r="Z673" s="1" t="s">
        <v>838</v>
      </c>
      <c r="AA673" s="1">
        <v>20</v>
      </c>
      <c r="AB673" s="1">
        <v>1</v>
      </c>
      <c r="AC673" s="1" t="s">
        <v>63</v>
      </c>
      <c r="AD673" s="1">
        <v>2</v>
      </c>
      <c r="AE673" s="1">
        <v>0</v>
      </c>
      <c r="AF673" s="1" t="s">
        <v>63</v>
      </c>
      <c r="AG673" s="1">
        <v>60210</v>
      </c>
      <c r="AH673" s="1">
        <v>6690</v>
      </c>
      <c r="AI673" s="1">
        <v>6690</v>
      </c>
      <c r="AJ673" s="1">
        <v>46830</v>
      </c>
      <c r="AK673" s="1" t="s">
        <v>105</v>
      </c>
      <c r="AL673" s="1" t="s">
        <v>152</v>
      </c>
      <c r="AM673" s="1">
        <v>2013</v>
      </c>
      <c r="AN673" s="1" t="s">
        <v>83</v>
      </c>
      <c r="AO673">
        <f t="shared" si="16"/>
        <v>0</v>
      </c>
    </row>
    <row r="674" spans="2:41" x14ac:dyDescent="0.25">
      <c r="B674" s="1">
        <v>101</v>
      </c>
      <c r="C674" s="1">
        <v>32</v>
      </c>
      <c r="D674" s="1">
        <v>223404</v>
      </c>
      <c r="E674" s="2">
        <v>37279</v>
      </c>
      <c r="F674" s="1" t="s">
        <v>84</v>
      </c>
      <c r="G674" s="1" t="s">
        <v>41</v>
      </c>
      <c r="H674" s="1">
        <v>500</v>
      </c>
      <c r="I674" s="1">
        <v>895.14</v>
      </c>
      <c r="J674" s="1">
        <v>0</v>
      </c>
      <c r="K674" s="1">
        <v>439964</v>
      </c>
      <c r="L674" s="1" t="s">
        <v>42</v>
      </c>
      <c r="M674" s="1" t="s">
        <v>162</v>
      </c>
      <c r="N674" s="1" t="s">
        <v>73</v>
      </c>
      <c r="O674" s="1" t="s">
        <v>182</v>
      </c>
      <c r="P674" s="1" t="s">
        <v>61</v>
      </c>
      <c r="Q674" s="1">
        <v>52600</v>
      </c>
      <c r="R674" s="1">
        <v>-30400</v>
      </c>
      <c r="S674" s="2">
        <v>42014</v>
      </c>
      <c r="T674" s="1" t="s">
        <v>47</v>
      </c>
      <c r="U674" s="1" t="s">
        <v>87</v>
      </c>
      <c r="V674" s="1" t="s">
        <v>64</v>
      </c>
      <c r="W674" s="1" t="s">
        <v>137</v>
      </c>
      <c r="X674" s="1" t="s">
        <v>51</v>
      </c>
      <c r="Y674" s="1" t="s">
        <v>52</v>
      </c>
      <c r="Z674" s="1" t="s">
        <v>839</v>
      </c>
      <c r="AA674" s="1">
        <v>4</v>
      </c>
      <c r="AB674" s="1">
        <v>1</v>
      </c>
      <c r="AC674" s="1" t="s">
        <v>63</v>
      </c>
      <c r="AD674" s="1">
        <v>0</v>
      </c>
      <c r="AE674" s="1">
        <v>3</v>
      </c>
      <c r="AF674" s="1" t="s">
        <v>54</v>
      </c>
      <c r="AG674" s="1">
        <v>43600</v>
      </c>
      <c r="AH674" s="1">
        <v>8720</v>
      </c>
      <c r="AI674" s="1">
        <v>4360</v>
      </c>
      <c r="AJ674" s="1">
        <v>30520</v>
      </c>
      <c r="AK674" s="1" t="s">
        <v>154</v>
      </c>
      <c r="AL674" s="1" t="s">
        <v>155</v>
      </c>
      <c r="AM674" s="1">
        <v>2010</v>
      </c>
      <c r="AN674" s="1" t="s">
        <v>83</v>
      </c>
      <c r="AO674">
        <f t="shared" si="16"/>
        <v>0</v>
      </c>
    </row>
    <row r="675" spans="2:41" x14ac:dyDescent="0.25">
      <c r="B675" s="1">
        <v>446</v>
      </c>
      <c r="C675" s="1">
        <v>57</v>
      </c>
      <c r="D675" s="1">
        <v>991480</v>
      </c>
      <c r="E675" s="2">
        <v>33947</v>
      </c>
      <c r="F675" s="1" t="s">
        <v>58</v>
      </c>
      <c r="G675" s="1" t="s">
        <v>70</v>
      </c>
      <c r="H675" s="1">
        <v>2000</v>
      </c>
      <c r="I675" s="1">
        <v>1373.21</v>
      </c>
      <c r="J675" s="1">
        <v>0</v>
      </c>
      <c r="K675" s="1">
        <v>478486</v>
      </c>
      <c r="L675" s="1" t="s">
        <v>42</v>
      </c>
      <c r="M675" s="1" t="s">
        <v>142</v>
      </c>
      <c r="N675" s="1" t="s">
        <v>186</v>
      </c>
      <c r="O675" s="1" t="s">
        <v>45</v>
      </c>
      <c r="P675" s="1" t="s">
        <v>86</v>
      </c>
      <c r="Q675" s="1">
        <v>42700</v>
      </c>
      <c r="R675" s="1">
        <v>-64900</v>
      </c>
      <c r="S675" s="2">
        <v>42049</v>
      </c>
      <c r="T675" s="1" t="s">
        <v>76</v>
      </c>
      <c r="U675" s="1" t="s">
        <v>87</v>
      </c>
      <c r="V675" s="1" t="s">
        <v>108</v>
      </c>
      <c r="W675" s="1" t="s">
        <v>50</v>
      </c>
      <c r="X675" s="1" t="s">
        <v>51</v>
      </c>
      <c r="Y675" s="1" t="s">
        <v>157</v>
      </c>
      <c r="Z675" s="1" t="s">
        <v>840</v>
      </c>
      <c r="AA675" s="1">
        <v>10</v>
      </c>
      <c r="AB675" s="1">
        <v>3</v>
      </c>
      <c r="AC675" s="1" t="s">
        <v>80</v>
      </c>
      <c r="AD675" s="1">
        <v>0</v>
      </c>
      <c r="AE675" s="1">
        <v>0</v>
      </c>
      <c r="AF675" s="1" t="s">
        <v>80</v>
      </c>
      <c r="AG675" s="1">
        <v>62800</v>
      </c>
      <c r="AH675" s="1">
        <v>6280</v>
      </c>
      <c r="AI675" s="1">
        <v>12560</v>
      </c>
      <c r="AJ675" s="1">
        <v>43960</v>
      </c>
      <c r="AK675" s="1" t="s">
        <v>198</v>
      </c>
      <c r="AL675" s="1" t="s">
        <v>199</v>
      </c>
      <c r="AM675" s="1">
        <v>2012</v>
      </c>
      <c r="AN675" s="1" t="s">
        <v>83</v>
      </c>
      <c r="AO675">
        <f t="shared" si="16"/>
        <v>0</v>
      </c>
    </row>
    <row r="676" spans="2:41" x14ac:dyDescent="0.25">
      <c r="B676" s="1">
        <v>330</v>
      </c>
      <c r="C676" s="1">
        <v>48</v>
      </c>
      <c r="D676" s="1">
        <v>804219</v>
      </c>
      <c r="E676" s="2">
        <v>35970</v>
      </c>
      <c r="F676" s="1" t="s">
        <v>40</v>
      </c>
      <c r="G676" s="1" t="s">
        <v>41</v>
      </c>
      <c r="H676" s="1">
        <v>1000</v>
      </c>
      <c r="I676" s="1">
        <v>1625.65</v>
      </c>
      <c r="J676" s="1">
        <v>0</v>
      </c>
      <c r="K676" s="1">
        <v>466498</v>
      </c>
      <c r="L676" s="1" t="s">
        <v>42</v>
      </c>
      <c r="M676" s="1" t="s">
        <v>142</v>
      </c>
      <c r="N676" s="1" t="s">
        <v>190</v>
      </c>
      <c r="O676" s="1" t="s">
        <v>133</v>
      </c>
      <c r="P676" s="1" t="s">
        <v>46</v>
      </c>
      <c r="Q676" s="1">
        <v>0</v>
      </c>
      <c r="R676" s="1">
        <v>0</v>
      </c>
      <c r="S676" s="2">
        <v>42061</v>
      </c>
      <c r="T676" s="1" t="s">
        <v>47</v>
      </c>
      <c r="U676" s="1" t="s">
        <v>48</v>
      </c>
      <c r="V676" s="1" t="s">
        <v>49</v>
      </c>
      <c r="W676" s="1" t="s">
        <v>137</v>
      </c>
      <c r="X676" s="1" t="s">
        <v>65</v>
      </c>
      <c r="Y676" s="1" t="s">
        <v>103</v>
      </c>
      <c r="Z676" s="1" t="s">
        <v>841</v>
      </c>
      <c r="AA676" s="1">
        <v>10</v>
      </c>
      <c r="AB676" s="1">
        <v>1</v>
      </c>
      <c r="AC676" s="1" t="s">
        <v>54</v>
      </c>
      <c r="AD676" s="1">
        <v>1</v>
      </c>
      <c r="AE676" s="1">
        <v>3</v>
      </c>
      <c r="AF676" s="1" t="s">
        <v>63</v>
      </c>
      <c r="AG676" s="1">
        <v>59500</v>
      </c>
      <c r="AH676" s="1">
        <v>11900</v>
      </c>
      <c r="AI676" s="1">
        <v>5950</v>
      </c>
      <c r="AJ676" s="1">
        <v>41650</v>
      </c>
      <c r="AK676" s="1" t="s">
        <v>81</v>
      </c>
      <c r="AL676" s="1" t="s">
        <v>145</v>
      </c>
      <c r="AM676" s="1">
        <v>2006</v>
      </c>
      <c r="AN676" s="1" t="s">
        <v>83</v>
      </c>
      <c r="AO676">
        <f t="shared" si="16"/>
        <v>0</v>
      </c>
    </row>
    <row r="677" spans="2:41" x14ac:dyDescent="0.25">
      <c r="B677" s="1">
        <v>211</v>
      </c>
      <c r="C677" s="1">
        <v>37</v>
      </c>
      <c r="D677" s="1">
        <v>483088</v>
      </c>
      <c r="E677" s="2">
        <v>40549</v>
      </c>
      <c r="F677" s="1" t="s">
        <v>40</v>
      </c>
      <c r="G677" s="1" t="s">
        <v>41</v>
      </c>
      <c r="H677" s="1">
        <v>2000</v>
      </c>
      <c r="I677" s="1">
        <v>1295.6300000000001</v>
      </c>
      <c r="J677" s="1">
        <v>4000000</v>
      </c>
      <c r="K677" s="1">
        <v>430878</v>
      </c>
      <c r="L677" s="1" t="s">
        <v>71</v>
      </c>
      <c r="M677" s="1" t="s">
        <v>72</v>
      </c>
      <c r="N677" s="1" t="s">
        <v>85</v>
      </c>
      <c r="O677" s="1" t="s">
        <v>133</v>
      </c>
      <c r="P677" s="1" t="s">
        <v>143</v>
      </c>
      <c r="Q677" s="1">
        <v>42200</v>
      </c>
      <c r="R677" s="1">
        <v>-33800</v>
      </c>
      <c r="S677" s="2">
        <v>42034</v>
      </c>
      <c r="T677" s="1" t="s">
        <v>76</v>
      </c>
      <c r="U677" s="1" t="s">
        <v>87</v>
      </c>
      <c r="V677" s="1" t="s">
        <v>108</v>
      </c>
      <c r="W677" s="1" t="s">
        <v>50</v>
      </c>
      <c r="X677" s="1" t="s">
        <v>114</v>
      </c>
      <c r="Y677" s="1" t="s">
        <v>128</v>
      </c>
      <c r="Z677" s="1" t="s">
        <v>842</v>
      </c>
      <c r="AA677" s="1">
        <v>22</v>
      </c>
      <c r="AB677" s="1">
        <v>3</v>
      </c>
      <c r="AC677" s="1" t="s">
        <v>54</v>
      </c>
      <c r="AD677" s="1">
        <v>1</v>
      </c>
      <c r="AE677" s="1">
        <v>0</v>
      </c>
      <c r="AF677" s="1" t="s">
        <v>63</v>
      </c>
      <c r="AG677" s="1">
        <v>53460</v>
      </c>
      <c r="AH677" s="1">
        <v>5940</v>
      </c>
      <c r="AI677" s="1">
        <v>5940</v>
      </c>
      <c r="AJ677" s="1">
        <v>41580</v>
      </c>
      <c r="AK677" s="1" t="s">
        <v>210</v>
      </c>
      <c r="AL677" s="1" t="s">
        <v>226</v>
      </c>
      <c r="AM677" s="1">
        <v>2009</v>
      </c>
      <c r="AN677" s="1" t="s">
        <v>83</v>
      </c>
      <c r="AO677">
        <f t="shared" si="16"/>
        <v>0</v>
      </c>
    </row>
    <row r="678" spans="2:41" x14ac:dyDescent="0.25">
      <c r="B678" s="1">
        <v>172</v>
      </c>
      <c r="C678" s="1">
        <v>33</v>
      </c>
      <c r="D678" s="1">
        <v>100804</v>
      </c>
      <c r="E678" s="2">
        <v>40963</v>
      </c>
      <c r="F678" s="1" t="s">
        <v>84</v>
      </c>
      <c r="G678" s="1" t="s">
        <v>70</v>
      </c>
      <c r="H678" s="1">
        <v>1000</v>
      </c>
      <c r="I678" s="1">
        <v>1459.96</v>
      </c>
      <c r="J678" s="1">
        <v>6000000</v>
      </c>
      <c r="K678" s="1">
        <v>600127</v>
      </c>
      <c r="L678" s="1" t="s">
        <v>71</v>
      </c>
      <c r="M678" s="1" t="s">
        <v>132</v>
      </c>
      <c r="N678" s="1" t="s">
        <v>186</v>
      </c>
      <c r="O678" s="1" t="s">
        <v>60</v>
      </c>
      <c r="P678" s="1" t="s">
        <v>120</v>
      </c>
      <c r="Q678" s="1">
        <v>41300</v>
      </c>
      <c r="R678" s="1">
        <v>-42000</v>
      </c>
      <c r="S678" s="2">
        <v>42011</v>
      </c>
      <c r="T678" s="1" t="s">
        <v>76</v>
      </c>
      <c r="U678" s="1" t="s">
        <v>48</v>
      </c>
      <c r="V678" s="1" t="s">
        <v>108</v>
      </c>
      <c r="W678" s="1" t="s">
        <v>137</v>
      </c>
      <c r="X678" s="1" t="s">
        <v>78</v>
      </c>
      <c r="Y678" s="1" t="s">
        <v>128</v>
      </c>
      <c r="Z678" s="1" t="s">
        <v>843</v>
      </c>
      <c r="AA678" s="1">
        <v>15</v>
      </c>
      <c r="AB678" s="1">
        <v>3</v>
      </c>
      <c r="AC678" s="1" t="s">
        <v>80</v>
      </c>
      <c r="AD678" s="1">
        <v>0</v>
      </c>
      <c r="AE678" s="1">
        <v>1</v>
      </c>
      <c r="AF678" s="1" t="s">
        <v>80</v>
      </c>
      <c r="AG678" s="1">
        <v>41690</v>
      </c>
      <c r="AH678" s="1">
        <v>7580</v>
      </c>
      <c r="AI678" s="1">
        <v>7580</v>
      </c>
      <c r="AJ678" s="1">
        <v>26530</v>
      </c>
      <c r="AK678" s="1" t="s">
        <v>55</v>
      </c>
      <c r="AL678" s="1">
        <v>95</v>
      </c>
      <c r="AM678" s="1">
        <v>1999</v>
      </c>
      <c r="AN678" s="1" t="s">
        <v>83</v>
      </c>
      <c r="AO678">
        <f t="shared" si="16"/>
        <v>0</v>
      </c>
    </row>
    <row r="679" spans="2:41" x14ac:dyDescent="0.25">
      <c r="B679" s="1">
        <v>316</v>
      </c>
      <c r="C679" s="1">
        <v>46</v>
      </c>
      <c r="D679" s="1">
        <v>941807</v>
      </c>
      <c r="E679" s="2">
        <v>40719</v>
      </c>
      <c r="F679" s="1" t="s">
        <v>40</v>
      </c>
      <c r="G679" s="1" t="s">
        <v>70</v>
      </c>
      <c r="H679" s="1">
        <v>500</v>
      </c>
      <c r="I679" s="1">
        <v>1219.94</v>
      </c>
      <c r="J679" s="1">
        <v>7000000</v>
      </c>
      <c r="K679" s="1">
        <v>431968</v>
      </c>
      <c r="L679" s="1" t="s">
        <v>71</v>
      </c>
      <c r="M679" s="1" t="s">
        <v>125</v>
      </c>
      <c r="N679" s="1" t="s">
        <v>102</v>
      </c>
      <c r="O679" s="1" t="s">
        <v>166</v>
      </c>
      <c r="P679" s="1" t="s">
        <v>120</v>
      </c>
      <c r="Q679" s="1">
        <v>0</v>
      </c>
      <c r="R679" s="1">
        <v>-51000</v>
      </c>
      <c r="S679" s="2">
        <v>42062</v>
      </c>
      <c r="T679" s="1" t="s">
        <v>47</v>
      </c>
      <c r="U679" s="1" t="s">
        <v>48</v>
      </c>
      <c r="V679" s="1" t="s">
        <v>64</v>
      </c>
      <c r="W679" s="1" t="s">
        <v>137</v>
      </c>
      <c r="X679" s="1" t="s">
        <v>78</v>
      </c>
      <c r="Y679" s="1" t="s">
        <v>88</v>
      </c>
      <c r="Z679" s="1" t="s">
        <v>844</v>
      </c>
      <c r="AA679" s="1">
        <v>13</v>
      </c>
      <c r="AB679" s="1">
        <v>1</v>
      </c>
      <c r="AC679" s="1" t="s">
        <v>63</v>
      </c>
      <c r="AD679" s="1">
        <v>0</v>
      </c>
      <c r="AE679" s="1">
        <v>1</v>
      </c>
      <c r="AF679" s="1" t="s">
        <v>54</v>
      </c>
      <c r="AG679" s="1">
        <v>63100</v>
      </c>
      <c r="AH679" s="1">
        <v>6310</v>
      </c>
      <c r="AI679" s="1">
        <v>12620</v>
      </c>
      <c r="AJ679" s="1">
        <v>44170</v>
      </c>
      <c r="AK679" s="1" t="s">
        <v>96</v>
      </c>
      <c r="AL679" s="1" t="s">
        <v>159</v>
      </c>
      <c r="AM679" s="1">
        <v>2000</v>
      </c>
      <c r="AN679" s="1" t="s">
        <v>83</v>
      </c>
      <c r="AO679">
        <f t="shared" si="16"/>
        <v>0</v>
      </c>
    </row>
    <row r="680" spans="2:41" x14ac:dyDescent="0.25">
      <c r="B680" s="1">
        <v>435</v>
      </c>
      <c r="C680" s="1">
        <v>60</v>
      </c>
      <c r="D680" s="1">
        <v>593466</v>
      </c>
      <c r="E680" s="2">
        <v>39042</v>
      </c>
      <c r="F680" s="1" t="s">
        <v>40</v>
      </c>
      <c r="G680" s="1" t="s">
        <v>92</v>
      </c>
      <c r="H680" s="1">
        <v>500</v>
      </c>
      <c r="I680" s="1">
        <v>1064.49</v>
      </c>
      <c r="J680" s="1">
        <v>5000000</v>
      </c>
      <c r="K680" s="1">
        <v>462804</v>
      </c>
      <c r="L680" s="1" t="s">
        <v>42</v>
      </c>
      <c r="M680" s="1" t="s">
        <v>93</v>
      </c>
      <c r="N680" s="1" t="s">
        <v>118</v>
      </c>
      <c r="O680" s="1" t="s">
        <v>169</v>
      </c>
      <c r="P680" s="1" t="s">
        <v>61</v>
      </c>
      <c r="Q680" s="1">
        <v>73500</v>
      </c>
      <c r="R680" s="1">
        <v>-43300</v>
      </c>
      <c r="S680" s="2">
        <v>42048</v>
      </c>
      <c r="T680" s="1" t="s">
        <v>47</v>
      </c>
      <c r="U680" s="1" t="s">
        <v>87</v>
      </c>
      <c r="V680" s="1" t="s">
        <v>108</v>
      </c>
      <c r="W680" s="1" t="s">
        <v>137</v>
      </c>
      <c r="X680" s="1" t="s">
        <v>114</v>
      </c>
      <c r="Y680" s="1" t="s">
        <v>88</v>
      </c>
      <c r="Z680" s="1" t="s">
        <v>845</v>
      </c>
      <c r="AA680" s="1">
        <v>23</v>
      </c>
      <c r="AB680" s="1">
        <v>1</v>
      </c>
      <c r="AC680" s="1" t="s">
        <v>80</v>
      </c>
      <c r="AD680" s="1">
        <v>2</v>
      </c>
      <c r="AE680" s="1">
        <v>1</v>
      </c>
      <c r="AF680" s="1" t="s">
        <v>63</v>
      </c>
      <c r="AG680" s="1">
        <v>62880</v>
      </c>
      <c r="AH680" s="1">
        <v>5240</v>
      </c>
      <c r="AI680" s="1">
        <v>10480</v>
      </c>
      <c r="AJ680" s="1">
        <v>47160</v>
      </c>
      <c r="AK680" s="1" t="s">
        <v>68</v>
      </c>
      <c r="AL680" s="1" t="s">
        <v>69</v>
      </c>
      <c r="AM680" s="1">
        <v>2007</v>
      </c>
      <c r="AN680" s="1" t="s">
        <v>57</v>
      </c>
      <c r="AO680">
        <f t="shared" si="16"/>
        <v>0</v>
      </c>
    </row>
    <row r="681" spans="2:41" x14ac:dyDescent="0.25">
      <c r="B681" s="1">
        <v>344</v>
      </c>
      <c r="C681" s="1">
        <v>51</v>
      </c>
      <c r="D681" s="1">
        <v>437442</v>
      </c>
      <c r="E681" s="2">
        <v>39626</v>
      </c>
      <c r="F681" s="1" t="s">
        <v>84</v>
      </c>
      <c r="G681" s="1" t="s">
        <v>70</v>
      </c>
      <c r="H681" s="1">
        <v>1000</v>
      </c>
      <c r="I681" s="1">
        <v>959.83</v>
      </c>
      <c r="J681" s="1">
        <v>0</v>
      </c>
      <c r="K681" s="1">
        <v>435809</v>
      </c>
      <c r="L681" s="1" t="s">
        <v>71</v>
      </c>
      <c r="M681" s="1" t="s">
        <v>125</v>
      </c>
      <c r="N681" s="1" t="s">
        <v>73</v>
      </c>
      <c r="O681" s="1" t="s">
        <v>166</v>
      </c>
      <c r="P681" s="1" t="s">
        <v>143</v>
      </c>
      <c r="Q681" s="1">
        <v>0</v>
      </c>
      <c r="R681" s="1">
        <v>-38700</v>
      </c>
      <c r="S681" s="2">
        <v>42037</v>
      </c>
      <c r="T681" s="1" t="s">
        <v>76</v>
      </c>
      <c r="U681" s="1" t="s">
        <v>48</v>
      </c>
      <c r="V681" s="1" t="s">
        <v>49</v>
      </c>
      <c r="W681" s="1" t="s">
        <v>100</v>
      </c>
      <c r="X681" s="1" t="s">
        <v>78</v>
      </c>
      <c r="Y681" s="1" t="s">
        <v>128</v>
      </c>
      <c r="Z681" s="1" t="s">
        <v>846</v>
      </c>
      <c r="AA681" s="1">
        <v>18</v>
      </c>
      <c r="AB681" s="1">
        <v>3</v>
      </c>
      <c r="AC681" s="1" t="s">
        <v>63</v>
      </c>
      <c r="AD681" s="1">
        <v>2</v>
      </c>
      <c r="AE681" s="1">
        <v>2</v>
      </c>
      <c r="AF681" s="1" t="s">
        <v>54</v>
      </c>
      <c r="AG681" s="1">
        <v>75400</v>
      </c>
      <c r="AH681" s="1">
        <v>17400</v>
      </c>
      <c r="AI681" s="1">
        <v>11600</v>
      </c>
      <c r="AJ681" s="1">
        <v>46400</v>
      </c>
      <c r="AK681" s="1" t="s">
        <v>188</v>
      </c>
      <c r="AL681" s="1" t="s">
        <v>239</v>
      </c>
      <c r="AM681" s="1">
        <v>2006</v>
      </c>
      <c r="AN681" s="1" t="s">
        <v>57</v>
      </c>
      <c r="AO681">
        <f t="shared" si="16"/>
        <v>0</v>
      </c>
    </row>
    <row r="682" spans="2:41" x14ac:dyDescent="0.25">
      <c r="B682" s="1">
        <v>204</v>
      </c>
      <c r="C682" s="1">
        <v>40</v>
      </c>
      <c r="D682" s="1">
        <v>942106</v>
      </c>
      <c r="E682" s="2">
        <v>34211</v>
      </c>
      <c r="F682" s="1" t="s">
        <v>40</v>
      </c>
      <c r="G682" s="1" t="s">
        <v>41</v>
      </c>
      <c r="H682" s="1">
        <v>2000</v>
      </c>
      <c r="I682" s="1">
        <v>1767.02</v>
      </c>
      <c r="J682" s="1">
        <v>0</v>
      </c>
      <c r="K682" s="1">
        <v>453193</v>
      </c>
      <c r="L682" s="1" t="s">
        <v>42</v>
      </c>
      <c r="M682" s="1" t="s">
        <v>162</v>
      </c>
      <c r="N682" s="1" t="s">
        <v>59</v>
      </c>
      <c r="O682" s="1" t="s">
        <v>150</v>
      </c>
      <c r="P682" s="1" t="s">
        <v>46</v>
      </c>
      <c r="Q682" s="1">
        <v>0</v>
      </c>
      <c r="R682" s="1">
        <v>-49300</v>
      </c>
      <c r="S682" s="2">
        <v>42062</v>
      </c>
      <c r="T682" s="1" t="s">
        <v>47</v>
      </c>
      <c r="U682" s="1" t="s">
        <v>77</v>
      </c>
      <c r="V682" s="1" t="s">
        <v>108</v>
      </c>
      <c r="W682" s="1" t="s">
        <v>137</v>
      </c>
      <c r="X682" s="1" t="s">
        <v>51</v>
      </c>
      <c r="Y682" s="1" t="s">
        <v>88</v>
      </c>
      <c r="Z682" s="1" t="s">
        <v>847</v>
      </c>
      <c r="AA682" s="1">
        <v>7</v>
      </c>
      <c r="AB682" s="1">
        <v>1</v>
      </c>
      <c r="AC682" s="1" t="s">
        <v>54</v>
      </c>
      <c r="AD682" s="1">
        <v>1</v>
      </c>
      <c r="AE682" s="1">
        <v>1</v>
      </c>
      <c r="AF682" s="1" t="s">
        <v>80</v>
      </c>
      <c r="AG682" s="1">
        <v>46200</v>
      </c>
      <c r="AH682" s="1">
        <v>4200</v>
      </c>
      <c r="AI682" s="1">
        <v>8400</v>
      </c>
      <c r="AJ682" s="1">
        <v>33600</v>
      </c>
      <c r="AK682" s="1" t="s">
        <v>110</v>
      </c>
      <c r="AL682" s="1" t="s">
        <v>111</v>
      </c>
      <c r="AM682" s="1">
        <v>1997</v>
      </c>
      <c r="AN682" s="1" t="s">
        <v>83</v>
      </c>
      <c r="AO682">
        <f t="shared" si="16"/>
        <v>0</v>
      </c>
    </row>
    <row r="683" spans="2:41" x14ac:dyDescent="0.25">
      <c r="B683" s="1">
        <v>278</v>
      </c>
      <c r="C683" s="1">
        <v>47</v>
      </c>
      <c r="D683" s="1">
        <v>794951</v>
      </c>
      <c r="E683" s="2">
        <v>39559</v>
      </c>
      <c r="F683" s="1" t="s">
        <v>58</v>
      </c>
      <c r="G683" s="1" t="s">
        <v>92</v>
      </c>
      <c r="H683" s="1">
        <v>500</v>
      </c>
      <c r="I683" s="1">
        <v>1285.01</v>
      </c>
      <c r="J683" s="1">
        <v>0</v>
      </c>
      <c r="K683" s="1">
        <v>459630</v>
      </c>
      <c r="L683" s="1" t="s">
        <v>42</v>
      </c>
      <c r="M683" s="1" t="s">
        <v>125</v>
      </c>
      <c r="N683" s="1" t="s">
        <v>59</v>
      </c>
      <c r="O683" s="1" t="s">
        <v>45</v>
      </c>
      <c r="P683" s="1" t="s">
        <v>143</v>
      </c>
      <c r="Q683" s="1">
        <v>0</v>
      </c>
      <c r="R683" s="1">
        <v>-39800</v>
      </c>
      <c r="S683" s="2">
        <v>42037</v>
      </c>
      <c r="T683" s="1" t="s">
        <v>47</v>
      </c>
      <c r="U683" s="1" t="s">
        <v>77</v>
      </c>
      <c r="V683" s="1" t="s">
        <v>49</v>
      </c>
      <c r="W683" s="1" t="s">
        <v>137</v>
      </c>
      <c r="X683" s="1" t="s">
        <v>65</v>
      </c>
      <c r="Y683" s="1" t="s">
        <v>123</v>
      </c>
      <c r="Z683" s="1" t="s">
        <v>848</v>
      </c>
      <c r="AA683" s="1">
        <v>21</v>
      </c>
      <c r="AB683" s="1">
        <v>1</v>
      </c>
      <c r="AC683" s="1" t="s">
        <v>80</v>
      </c>
      <c r="AD683" s="1">
        <v>2</v>
      </c>
      <c r="AE683" s="1">
        <v>2</v>
      </c>
      <c r="AF683" s="1" t="s">
        <v>54</v>
      </c>
      <c r="AG683" s="1">
        <v>58500</v>
      </c>
      <c r="AH683" s="1">
        <v>5850</v>
      </c>
      <c r="AI683" s="1">
        <v>5850</v>
      </c>
      <c r="AJ683" s="1">
        <v>46800</v>
      </c>
      <c r="AK683" s="1" t="s">
        <v>116</v>
      </c>
      <c r="AL683" s="1" t="s">
        <v>117</v>
      </c>
      <c r="AM683" s="1">
        <v>2010</v>
      </c>
      <c r="AN683" s="1" t="s">
        <v>83</v>
      </c>
      <c r="AO683">
        <f t="shared" si="16"/>
        <v>0</v>
      </c>
    </row>
    <row r="684" spans="2:41" x14ac:dyDescent="0.25">
      <c r="B684" s="1">
        <v>434</v>
      </c>
      <c r="C684" s="1">
        <v>57</v>
      </c>
      <c r="D684" s="1">
        <v>182450</v>
      </c>
      <c r="E684" s="2">
        <v>36700</v>
      </c>
      <c r="F684" s="1" t="s">
        <v>40</v>
      </c>
      <c r="G684" s="1" t="s">
        <v>92</v>
      </c>
      <c r="H684" s="1">
        <v>2000</v>
      </c>
      <c r="I684" s="1">
        <v>1422.95</v>
      </c>
      <c r="J684" s="1">
        <v>0</v>
      </c>
      <c r="K684" s="1">
        <v>608982</v>
      </c>
      <c r="L684" s="1" t="s">
        <v>42</v>
      </c>
      <c r="M684" s="1" t="s">
        <v>162</v>
      </c>
      <c r="N684" s="1" t="s">
        <v>146</v>
      </c>
      <c r="O684" s="1" t="s">
        <v>99</v>
      </c>
      <c r="P684" s="1" t="s">
        <v>46</v>
      </c>
      <c r="Q684" s="1">
        <v>0</v>
      </c>
      <c r="R684" s="1">
        <v>0</v>
      </c>
      <c r="S684" s="2">
        <v>42021</v>
      </c>
      <c r="T684" s="1" t="s">
        <v>76</v>
      </c>
      <c r="U684" s="1" t="s">
        <v>77</v>
      </c>
      <c r="V684" s="1" t="s">
        <v>49</v>
      </c>
      <c r="W684" s="1" t="s">
        <v>121</v>
      </c>
      <c r="X684" s="1" t="s">
        <v>51</v>
      </c>
      <c r="Y684" s="1" t="s">
        <v>52</v>
      </c>
      <c r="Z684" s="1" t="s">
        <v>849</v>
      </c>
      <c r="AA684" s="1">
        <v>15</v>
      </c>
      <c r="AB684" s="1">
        <v>3</v>
      </c>
      <c r="AC684" s="1" t="s">
        <v>80</v>
      </c>
      <c r="AD684" s="1">
        <v>1</v>
      </c>
      <c r="AE684" s="1">
        <v>3</v>
      </c>
      <c r="AF684" s="1" t="s">
        <v>80</v>
      </c>
      <c r="AG684" s="1">
        <v>66240</v>
      </c>
      <c r="AH684" s="1">
        <v>11040</v>
      </c>
      <c r="AI684" s="1">
        <v>11040</v>
      </c>
      <c r="AJ684" s="1">
        <v>44160</v>
      </c>
      <c r="AK684" s="1" t="s">
        <v>105</v>
      </c>
      <c r="AL684" s="1" t="s">
        <v>152</v>
      </c>
      <c r="AM684" s="1">
        <v>2003</v>
      </c>
      <c r="AN684" s="1" t="s">
        <v>83</v>
      </c>
      <c r="AO684">
        <f t="shared" si="16"/>
        <v>0</v>
      </c>
    </row>
    <row r="685" spans="2:41" x14ac:dyDescent="0.25">
      <c r="B685" s="1">
        <v>209</v>
      </c>
      <c r="C685" s="1">
        <v>36</v>
      </c>
      <c r="D685" s="1">
        <v>730973</v>
      </c>
      <c r="E685" s="2">
        <v>40189</v>
      </c>
      <c r="F685" s="1" t="s">
        <v>58</v>
      </c>
      <c r="G685" s="1" t="s">
        <v>70</v>
      </c>
      <c r="H685" s="1">
        <v>2000</v>
      </c>
      <c r="I685" s="1">
        <v>1223.3900000000001</v>
      </c>
      <c r="J685" s="1">
        <v>0</v>
      </c>
      <c r="K685" s="1">
        <v>452218</v>
      </c>
      <c r="L685" s="1" t="s">
        <v>71</v>
      </c>
      <c r="M685" s="1" t="s">
        <v>43</v>
      </c>
      <c r="N685" s="1" t="s">
        <v>44</v>
      </c>
      <c r="O685" s="1" t="s">
        <v>119</v>
      </c>
      <c r="P685" s="1" t="s">
        <v>120</v>
      </c>
      <c r="Q685" s="1">
        <v>0</v>
      </c>
      <c r="R685" s="1">
        <v>0</v>
      </c>
      <c r="S685" s="2">
        <v>42016</v>
      </c>
      <c r="T685" s="1" t="s">
        <v>76</v>
      </c>
      <c r="U685" s="1" t="s">
        <v>77</v>
      </c>
      <c r="V685" s="1" t="s">
        <v>108</v>
      </c>
      <c r="W685" s="1" t="s">
        <v>137</v>
      </c>
      <c r="X685" s="1" t="s">
        <v>176</v>
      </c>
      <c r="Y685" s="1" t="s">
        <v>123</v>
      </c>
      <c r="Z685" s="1" t="s">
        <v>850</v>
      </c>
      <c r="AA685" s="1">
        <v>17</v>
      </c>
      <c r="AB685" s="1">
        <v>3</v>
      </c>
      <c r="AC685" s="1" t="s">
        <v>63</v>
      </c>
      <c r="AD685" s="1">
        <v>1</v>
      </c>
      <c r="AE685" s="1">
        <v>3</v>
      </c>
      <c r="AF685" s="1" t="s">
        <v>63</v>
      </c>
      <c r="AG685" s="1">
        <v>65440</v>
      </c>
      <c r="AH685" s="1">
        <v>8180</v>
      </c>
      <c r="AI685" s="1">
        <v>8180</v>
      </c>
      <c r="AJ685" s="1">
        <v>49080</v>
      </c>
      <c r="AK685" s="1" t="s">
        <v>198</v>
      </c>
      <c r="AL685" s="1" t="s">
        <v>199</v>
      </c>
      <c r="AM685" s="1">
        <v>2014</v>
      </c>
      <c r="AN685" s="1" t="s">
        <v>83</v>
      </c>
      <c r="AO685">
        <f t="shared" si="16"/>
        <v>0</v>
      </c>
    </row>
    <row r="686" spans="2:41" x14ac:dyDescent="0.25">
      <c r="B686" s="1">
        <v>250</v>
      </c>
      <c r="C686" s="1">
        <v>43</v>
      </c>
      <c r="D686" s="1">
        <v>687755</v>
      </c>
      <c r="E686" s="2">
        <v>32960</v>
      </c>
      <c r="F686" s="1" t="s">
        <v>84</v>
      </c>
      <c r="G686" s="1" t="s">
        <v>92</v>
      </c>
      <c r="H686" s="1">
        <v>2000</v>
      </c>
      <c r="I686" s="1">
        <v>1539.06</v>
      </c>
      <c r="J686" s="1">
        <v>0</v>
      </c>
      <c r="K686" s="1">
        <v>434150</v>
      </c>
      <c r="L686" s="1" t="s">
        <v>42</v>
      </c>
      <c r="M686" s="1" t="s">
        <v>125</v>
      </c>
      <c r="N686" s="1" t="s">
        <v>73</v>
      </c>
      <c r="O686" s="1" t="s">
        <v>265</v>
      </c>
      <c r="P686" s="1" t="s">
        <v>61</v>
      </c>
      <c r="Q686" s="1">
        <v>37800</v>
      </c>
      <c r="R686" s="1">
        <v>0</v>
      </c>
      <c r="S686" s="2">
        <v>42024</v>
      </c>
      <c r="T686" s="1" t="s">
        <v>47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123</v>
      </c>
      <c r="Z686" s="1" t="s">
        <v>851</v>
      </c>
      <c r="AA686" s="1">
        <v>2</v>
      </c>
      <c r="AB686" s="1">
        <v>1</v>
      </c>
      <c r="AC686" s="1" t="s">
        <v>80</v>
      </c>
      <c r="AD686" s="1">
        <v>0</v>
      </c>
      <c r="AE686" s="1">
        <v>3</v>
      </c>
      <c r="AF686" s="1" t="s">
        <v>63</v>
      </c>
      <c r="AG686" s="1">
        <v>64200</v>
      </c>
      <c r="AH686" s="1">
        <v>10700</v>
      </c>
      <c r="AI686" s="1">
        <v>10700</v>
      </c>
      <c r="AJ686" s="1">
        <v>42800</v>
      </c>
      <c r="AK686" s="1" t="s">
        <v>130</v>
      </c>
      <c r="AL686" s="1" t="s">
        <v>131</v>
      </c>
      <c r="AM686" s="1">
        <v>2002</v>
      </c>
      <c r="AN686" s="1" t="s">
        <v>83</v>
      </c>
      <c r="AO686">
        <f t="shared" si="16"/>
        <v>0</v>
      </c>
    </row>
    <row r="687" spans="2:41" x14ac:dyDescent="0.25">
      <c r="B687" s="1">
        <v>61</v>
      </c>
      <c r="C687" s="1">
        <v>25</v>
      </c>
      <c r="D687" s="1">
        <v>757644</v>
      </c>
      <c r="E687" s="2">
        <v>35824</v>
      </c>
      <c r="F687" s="1" t="s">
        <v>58</v>
      </c>
      <c r="G687" s="1" t="s">
        <v>70</v>
      </c>
      <c r="H687" s="1">
        <v>2000</v>
      </c>
      <c r="I687" s="1">
        <v>988.06</v>
      </c>
      <c r="J687" s="1">
        <v>0</v>
      </c>
      <c r="K687" s="1">
        <v>460579</v>
      </c>
      <c r="L687" s="1" t="s">
        <v>71</v>
      </c>
      <c r="M687" s="1" t="s">
        <v>125</v>
      </c>
      <c r="N687" s="1" t="s">
        <v>112</v>
      </c>
      <c r="O687" s="1" t="s">
        <v>127</v>
      </c>
      <c r="P687" s="1" t="s">
        <v>143</v>
      </c>
      <c r="Q687" s="1">
        <v>0</v>
      </c>
      <c r="R687" s="1">
        <v>0</v>
      </c>
      <c r="S687" s="2">
        <v>42040</v>
      </c>
      <c r="T687" s="1" t="s">
        <v>76</v>
      </c>
      <c r="U687" s="1" t="s">
        <v>77</v>
      </c>
      <c r="V687" s="1" t="s">
        <v>64</v>
      </c>
      <c r="W687" s="1" t="s">
        <v>137</v>
      </c>
      <c r="X687" s="1" t="s">
        <v>114</v>
      </c>
      <c r="Y687" s="1" t="s">
        <v>128</v>
      </c>
      <c r="Z687" s="1" t="s">
        <v>852</v>
      </c>
      <c r="AA687" s="1">
        <v>1</v>
      </c>
      <c r="AB687" s="1">
        <v>3</v>
      </c>
      <c r="AC687" s="1" t="s">
        <v>54</v>
      </c>
      <c r="AD687" s="1">
        <v>1</v>
      </c>
      <c r="AE687" s="1">
        <v>0</v>
      </c>
      <c r="AF687" s="1" t="s">
        <v>80</v>
      </c>
      <c r="AG687" s="1">
        <v>32320</v>
      </c>
      <c r="AH687" s="1">
        <v>4040</v>
      </c>
      <c r="AI687" s="1">
        <v>4040</v>
      </c>
      <c r="AJ687" s="1">
        <v>24240</v>
      </c>
      <c r="AK687" s="1" t="s">
        <v>81</v>
      </c>
      <c r="AL687" s="1" t="s">
        <v>82</v>
      </c>
      <c r="AM687" s="1">
        <v>2000</v>
      </c>
      <c r="AN687" s="1" t="s">
        <v>83</v>
      </c>
      <c r="AO687">
        <f t="shared" si="16"/>
        <v>0</v>
      </c>
    </row>
    <row r="688" spans="2:41" x14ac:dyDescent="0.25">
      <c r="B688" s="1">
        <v>80</v>
      </c>
      <c r="C688" s="1">
        <v>28</v>
      </c>
      <c r="D688" s="1">
        <v>998865</v>
      </c>
      <c r="E688" s="2">
        <v>41978</v>
      </c>
      <c r="F688" s="1" t="s">
        <v>84</v>
      </c>
      <c r="G688" s="1" t="s">
        <v>92</v>
      </c>
      <c r="H688" s="1">
        <v>1000</v>
      </c>
      <c r="I688" s="1">
        <v>1740.57</v>
      </c>
      <c r="J688" s="1">
        <v>0</v>
      </c>
      <c r="K688" s="1">
        <v>442142</v>
      </c>
      <c r="L688" s="1" t="s">
        <v>71</v>
      </c>
      <c r="M688" s="1" t="s">
        <v>142</v>
      </c>
      <c r="N688" s="1" t="s">
        <v>190</v>
      </c>
      <c r="O688" s="1" t="s">
        <v>113</v>
      </c>
      <c r="P688" s="1" t="s">
        <v>120</v>
      </c>
      <c r="Q688" s="1">
        <v>0</v>
      </c>
      <c r="R688" s="1">
        <v>-18600</v>
      </c>
      <c r="S688" s="2">
        <v>42024</v>
      </c>
      <c r="T688" s="1" t="s">
        <v>47</v>
      </c>
      <c r="U688" s="1" t="s">
        <v>77</v>
      </c>
      <c r="V688" s="1" t="s">
        <v>49</v>
      </c>
      <c r="W688" s="1" t="s">
        <v>50</v>
      </c>
      <c r="X688" s="1" t="s">
        <v>51</v>
      </c>
      <c r="Y688" s="1" t="s">
        <v>128</v>
      </c>
      <c r="Z688" s="1" t="s">
        <v>853</v>
      </c>
      <c r="AA688" s="1">
        <v>3</v>
      </c>
      <c r="AB688" s="1">
        <v>1</v>
      </c>
      <c r="AC688" s="1" t="s">
        <v>63</v>
      </c>
      <c r="AD688" s="1">
        <v>0</v>
      </c>
      <c r="AE688" s="1">
        <v>1</v>
      </c>
      <c r="AF688" s="1" t="s">
        <v>63</v>
      </c>
      <c r="AG688" s="1">
        <v>33480</v>
      </c>
      <c r="AH688" s="1">
        <v>3720</v>
      </c>
      <c r="AI688" s="1">
        <v>3720</v>
      </c>
      <c r="AJ688" s="1">
        <v>26040</v>
      </c>
      <c r="AK688" s="1" t="s">
        <v>81</v>
      </c>
      <c r="AL688" s="1" t="s">
        <v>145</v>
      </c>
      <c r="AM688" s="1">
        <v>2011</v>
      </c>
      <c r="AN688" s="1" t="s">
        <v>83</v>
      </c>
      <c r="AO688">
        <f t="shared" si="16"/>
        <v>0</v>
      </c>
    </row>
    <row r="689" spans="2:41" x14ac:dyDescent="0.25">
      <c r="B689" s="1">
        <v>25</v>
      </c>
      <c r="C689" s="1">
        <v>38</v>
      </c>
      <c r="D689" s="1">
        <v>944953</v>
      </c>
      <c r="E689" s="2">
        <v>35040</v>
      </c>
      <c r="F689" s="1" t="s">
        <v>40</v>
      </c>
      <c r="G689" s="1" t="s">
        <v>41</v>
      </c>
      <c r="H689" s="1">
        <v>1000</v>
      </c>
      <c r="I689" s="1">
        <v>1540.91</v>
      </c>
      <c r="J689" s="1">
        <v>7000000</v>
      </c>
      <c r="K689" s="1">
        <v>608807</v>
      </c>
      <c r="L689" s="1" t="s">
        <v>42</v>
      </c>
      <c r="M689" s="1" t="s">
        <v>142</v>
      </c>
      <c r="N689" s="1" t="s">
        <v>186</v>
      </c>
      <c r="O689" s="1" t="s">
        <v>174</v>
      </c>
      <c r="P689" s="1" t="s">
        <v>120</v>
      </c>
      <c r="Q689" s="1">
        <v>40900</v>
      </c>
      <c r="R689" s="1">
        <v>0</v>
      </c>
      <c r="S689" s="2">
        <v>42059</v>
      </c>
      <c r="T689" s="1" t="s">
        <v>62</v>
      </c>
      <c r="U689" s="1" t="s">
        <v>63</v>
      </c>
      <c r="V689" s="1" t="s">
        <v>213</v>
      </c>
      <c r="W689" s="1" t="s">
        <v>94</v>
      </c>
      <c r="X689" s="1" t="s">
        <v>65</v>
      </c>
      <c r="Y689" s="1" t="s">
        <v>128</v>
      </c>
      <c r="Z689" s="1" t="s">
        <v>854</v>
      </c>
      <c r="AA689" s="1">
        <v>0</v>
      </c>
      <c r="AB689" s="1">
        <v>1</v>
      </c>
      <c r="AC689" s="1" t="s">
        <v>80</v>
      </c>
      <c r="AD689" s="1">
        <v>1</v>
      </c>
      <c r="AE689" s="1">
        <v>1</v>
      </c>
      <c r="AF689" s="1" t="s">
        <v>54</v>
      </c>
      <c r="AG689" s="1">
        <v>4320</v>
      </c>
      <c r="AH689" s="1">
        <v>480</v>
      </c>
      <c r="AI689" s="1">
        <v>960</v>
      </c>
      <c r="AJ689" s="1">
        <v>2880</v>
      </c>
      <c r="AK689" s="1" t="s">
        <v>116</v>
      </c>
      <c r="AL689" s="1" t="s">
        <v>184</v>
      </c>
      <c r="AM689" s="1">
        <v>1995</v>
      </c>
      <c r="AN689" s="1" t="s">
        <v>83</v>
      </c>
      <c r="AO689">
        <f t="shared" si="16"/>
        <v>0</v>
      </c>
    </row>
    <row r="690" spans="2:41" x14ac:dyDescent="0.25">
      <c r="B690" s="1">
        <v>4</v>
      </c>
      <c r="C690" s="1">
        <v>29</v>
      </c>
      <c r="D690" s="1">
        <v>386429</v>
      </c>
      <c r="E690" s="2">
        <v>37403</v>
      </c>
      <c r="F690" s="1" t="s">
        <v>84</v>
      </c>
      <c r="G690" s="1" t="s">
        <v>41</v>
      </c>
      <c r="H690" s="1">
        <v>500</v>
      </c>
      <c r="I690" s="1">
        <v>1381.88</v>
      </c>
      <c r="J690" s="1">
        <v>5000000</v>
      </c>
      <c r="K690" s="1">
        <v>433153</v>
      </c>
      <c r="L690" s="1" t="s">
        <v>42</v>
      </c>
      <c r="M690" s="1" t="s">
        <v>132</v>
      </c>
      <c r="N690" s="1" t="s">
        <v>98</v>
      </c>
      <c r="O690" s="1" t="s">
        <v>265</v>
      </c>
      <c r="P690" s="1" t="s">
        <v>61</v>
      </c>
      <c r="Q690" s="1">
        <v>0</v>
      </c>
      <c r="R690" s="1">
        <v>-77800</v>
      </c>
      <c r="S690" s="2">
        <v>42056</v>
      </c>
      <c r="T690" s="1" t="s">
        <v>62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123</v>
      </c>
      <c r="Z690" s="1" t="s">
        <v>855</v>
      </c>
      <c r="AA690" s="1">
        <v>4</v>
      </c>
      <c r="AB690" s="1">
        <v>1</v>
      </c>
      <c r="AC690" s="1" t="s">
        <v>80</v>
      </c>
      <c r="AD690" s="1">
        <v>0</v>
      </c>
      <c r="AE690" s="1">
        <v>2</v>
      </c>
      <c r="AF690" s="1" t="s">
        <v>63</v>
      </c>
      <c r="AG690" s="1">
        <v>4200</v>
      </c>
      <c r="AH690" s="1">
        <v>840</v>
      </c>
      <c r="AI690" s="1">
        <v>420</v>
      </c>
      <c r="AJ690" s="1">
        <v>2940</v>
      </c>
      <c r="AK690" s="1" t="s">
        <v>198</v>
      </c>
      <c r="AL690" s="1" t="s">
        <v>199</v>
      </c>
      <c r="AM690" s="1">
        <v>2008</v>
      </c>
      <c r="AN690" s="1" t="s">
        <v>83</v>
      </c>
      <c r="AO690">
        <f t="shared" si="16"/>
        <v>0</v>
      </c>
    </row>
    <row r="691" spans="2:41" x14ac:dyDescent="0.25">
      <c r="B691" s="1">
        <v>32</v>
      </c>
      <c r="C691" s="1">
        <v>29</v>
      </c>
      <c r="D691" s="1">
        <v>108270</v>
      </c>
      <c r="E691" s="2">
        <v>37477</v>
      </c>
      <c r="F691" s="1" t="s">
        <v>40</v>
      </c>
      <c r="G691" s="1" t="s">
        <v>70</v>
      </c>
      <c r="H691" s="1">
        <v>500</v>
      </c>
      <c r="I691" s="1">
        <v>1446.98</v>
      </c>
      <c r="J691" s="1">
        <v>0</v>
      </c>
      <c r="K691" s="1">
        <v>436560</v>
      </c>
      <c r="L691" s="1" t="s">
        <v>42</v>
      </c>
      <c r="M691" s="1" t="s">
        <v>43</v>
      </c>
      <c r="N691" s="1" t="s">
        <v>186</v>
      </c>
      <c r="O691" s="1" t="s">
        <v>45</v>
      </c>
      <c r="P691" s="1" t="s">
        <v>75</v>
      </c>
      <c r="Q691" s="1">
        <v>0</v>
      </c>
      <c r="R691" s="1">
        <v>-45700</v>
      </c>
      <c r="S691" s="2">
        <v>42046</v>
      </c>
      <c r="T691" s="1" t="s">
        <v>76</v>
      </c>
      <c r="U691" s="1" t="s">
        <v>87</v>
      </c>
      <c r="V691" s="1" t="s">
        <v>64</v>
      </c>
      <c r="W691" s="1" t="s">
        <v>137</v>
      </c>
      <c r="X691" s="1" t="s">
        <v>78</v>
      </c>
      <c r="Y691" s="1" t="s">
        <v>88</v>
      </c>
      <c r="Z691" s="1" t="s">
        <v>856</v>
      </c>
      <c r="AA691" s="1">
        <v>11</v>
      </c>
      <c r="AB691" s="1">
        <v>3</v>
      </c>
      <c r="AC691" s="1" t="s">
        <v>54</v>
      </c>
      <c r="AD691" s="1">
        <v>2</v>
      </c>
      <c r="AE691" s="1">
        <v>0</v>
      </c>
      <c r="AF691" s="1" t="s">
        <v>80</v>
      </c>
      <c r="AG691" s="1">
        <v>57970</v>
      </c>
      <c r="AH691" s="1">
        <v>10540</v>
      </c>
      <c r="AI691" s="1">
        <v>5270</v>
      </c>
      <c r="AJ691" s="1">
        <v>42160</v>
      </c>
      <c r="AK691" s="1" t="s">
        <v>55</v>
      </c>
      <c r="AL691" s="1">
        <v>93</v>
      </c>
      <c r="AM691" s="1">
        <v>2006</v>
      </c>
      <c r="AN691" s="1" t="s">
        <v>83</v>
      </c>
      <c r="AO691">
        <f t="shared" si="16"/>
        <v>0</v>
      </c>
    </row>
    <row r="692" spans="2:41" x14ac:dyDescent="0.25">
      <c r="B692" s="1">
        <v>125</v>
      </c>
      <c r="C692" s="1">
        <v>31</v>
      </c>
      <c r="D692" s="1">
        <v>205134</v>
      </c>
      <c r="E692" s="2">
        <v>41245</v>
      </c>
      <c r="F692" s="1" t="s">
        <v>58</v>
      </c>
      <c r="G692" s="1" t="s">
        <v>92</v>
      </c>
      <c r="H692" s="1">
        <v>500</v>
      </c>
      <c r="I692" s="1">
        <v>1220.8599999999999</v>
      </c>
      <c r="J692" s="1">
        <v>0</v>
      </c>
      <c r="K692" s="1">
        <v>436784</v>
      </c>
      <c r="L692" s="1" t="s">
        <v>42</v>
      </c>
      <c r="M692" s="1" t="s">
        <v>162</v>
      </c>
      <c r="N692" s="1" t="s">
        <v>112</v>
      </c>
      <c r="O692" s="1" t="s">
        <v>166</v>
      </c>
      <c r="P692" s="1" t="s">
        <v>46</v>
      </c>
      <c r="Q692" s="1">
        <v>55400</v>
      </c>
      <c r="R692" s="1">
        <v>-40400</v>
      </c>
      <c r="S692" s="2">
        <v>42028</v>
      </c>
      <c r="T692" s="1" t="s">
        <v>139</v>
      </c>
      <c r="U692" s="1" t="s">
        <v>63</v>
      </c>
      <c r="V692" s="1" t="s">
        <v>213</v>
      </c>
      <c r="W692" s="1" t="s">
        <v>94</v>
      </c>
      <c r="X692" s="1" t="s">
        <v>78</v>
      </c>
      <c r="Y692" s="1" t="s">
        <v>88</v>
      </c>
      <c r="Z692" s="1" t="s">
        <v>857</v>
      </c>
      <c r="AA692" s="1">
        <v>4</v>
      </c>
      <c r="AB692" s="1">
        <v>1</v>
      </c>
      <c r="AC692" s="1" t="s">
        <v>54</v>
      </c>
      <c r="AD692" s="1">
        <v>1</v>
      </c>
      <c r="AE692" s="1">
        <v>2</v>
      </c>
      <c r="AF692" s="1" t="s">
        <v>63</v>
      </c>
      <c r="AG692" s="1">
        <v>4320</v>
      </c>
      <c r="AH692" s="1">
        <v>0</v>
      </c>
      <c r="AI692" s="1">
        <v>960</v>
      </c>
      <c r="AJ692" s="1">
        <v>3360</v>
      </c>
      <c r="AK692" s="1" t="s">
        <v>55</v>
      </c>
      <c r="AL692" s="1">
        <v>93</v>
      </c>
      <c r="AM692" s="1">
        <v>2003</v>
      </c>
      <c r="AN692" s="1" t="s">
        <v>83</v>
      </c>
      <c r="AO692">
        <f t="shared" si="16"/>
        <v>0</v>
      </c>
    </row>
    <row r="693" spans="2:41" x14ac:dyDescent="0.25">
      <c r="B693" s="1">
        <v>276</v>
      </c>
      <c r="C693" s="1">
        <v>45</v>
      </c>
      <c r="D693" s="1">
        <v>749325</v>
      </c>
      <c r="E693" s="2">
        <v>36607</v>
      </c>
      <c r="F693" s="1" t="s">
        <v>84</v>
      </c>
      <c r="G693" s="1" t="s">
        <v>92</v>
      </c>
      <c r="H693" s="1">
        <v>500</v>
      </c>
      <c r="I693" s="1">
        <v>948.1</v>
      </c>
      <c r="J693" s="1">
        <v>0</v>
      </c>
      <c r="K693" s="1">
        <v>430621</v>
      </c>
      <c r="L693" s="1" t="s">
        <v>71</v>
      </c>
      <c r="M693" s="1" t="s">
        <v>132</v>
      </c>
      <c r="N693" s="1" t="s">
        <v>59</v>
      </c>
      <c r="O693" s="1" t="s">
        <v>60</v>
      </c>
      <c r="P693" s="1" t="s">
        <v>120</v>
      </c>
      <c r="Q693" s="1">
        <v>44500</v>
      </c>
      <c r="R693" s="1">
        <v>-61400</v>
      </c>
      <c r="S693" s="2">
        <v>42010</v>
      </c>
      <c r="T693" s="1" t="s">
        <v>76</v>
      </c>
      <c r="U693" s="1" t="s">
        <v>87</v>
      </c>
      <c r="V693" s="1" t="s">
        <v>64</v>
      </c>
      <c r="W693" s="1" t="s">
        <v>100</v>
      </c>
      <c r="X693" s="1" t="s">
        <v>51</v>
      </c>
      <c r="Y693" s="1" t="s">
        <v>52</v>
      </c>
      <c r="Z693" s="1" t="s">
        <v>858</v>
      </c>
      <c r="AA693" s="1">
        <v>11</v>
      </c>
      <c r="AB693" s="1">
        <v>3</v>
      </c>
      <c r="AC693" s="1" t="s">
        <v>63</v>
      </c>
      <c r="AD693" s="1">
        <v>0</v>
      </c>
      <c r="AE693" s="1">
        <v>2</v>
      </c>
      <c r="AF693" s="1" t="s">
        <v>63</v>
      </c>
      <c r="AG693" s="1">
        <v>69300</v>
      </c>
      <c r="AH693" s="1">
        <v>13860</v>
      </c>
      <c r="AI693" s="1">
        <v>6930</v>
      </c>
      <c r="AJ693" s="1">
        <v>48510</v>
      </c>
      <c r="AK693" s="1" t="s">
        <v>130</v>
      </c>
      <c r="AL693" s="1" t="s">
        <v>173</v>
      </c>
      <c r="AM693" s="1">
        <v>2010</v>
      </c>
      <c r="AN693" s="1" t="s">
        <v>83</v>
      </c>
      <c r="AO693">
        <f t="shared" si="16"/>
        <v>0</v>
      </c>
    </row>
    <row r="694" spans="2:41" x14ac:dyDescent="0.25">
      <c r="B694" s="1">
        <v>148</v>
      </c>
      <c r="C694" s="1">
        <v>30</v>
      </c>
      <c r="D694" s="1">
        <v>774303</v>
      </c>
      <c r="E694" s="2">
        <v>37359</v>
      </c>
      <c r="F694" s="1" t="s">
        <v>40</v>
      </c>
      <c r="G694" s="1" t="s">
        <v>70</v>
      </c>
      <c r="H694" s="1">
        <v>500</v>
      </c>
      <c r="I694" s="1">
        <v>1471.24</v>
      </c>
      <c r="J694" s="1">
        <v>0</v>
      </c>
      <c r="K694" s="1">
        <v>601574</v>
      </c>
      <c r="L694" s="1" t="s">
        <v>71</v>
      </c>
      <c r="M694" s="1" t="s">
        <v>125</v>
      </c>
      <c r="N694" s="1" t="s">
        <v>190</v>
      </c>
      <c r="O694" s="1" t="s">
        <v>119</v>
      </c>
      <c r="P694" s="1" t="s">
        <v>75</v>
      </c>
      <c r="Q694" s="1">
        <v>57500</v>
      </c>
      <c r="R694" s="1">
        <v>-93600</v>
      </c>
      <c r="S694" s="2">
        <v>42019</v>
      </c>
      <c r="T694" s="1" t="s">
        <v>76</v>
      </c>
      <c r="U694" s="1" t="s">
        <v>48</v>
      </c>
      <c r="V694" s="1" t="s">
        <v>64</v>
      </c>
      <c r="W694" s="1" t="s">
        <v>50</v>
      </c>
      <c r="X694" s="1" t="s">
        <v>122</v>
      </c>
      <c r="Y694" s="1" t="s">
        <v>66</v>
      </c>
      <c r="Z694" s="1" t="s">
        <v>859</v>
      </c>
      <c r="AA694" s="1">
        <v>4</v>
      </c>
      <c r="AB694" s="1">
        <v>3</v>
      </c>
      <c r="AC694" s="1" t="s">
        <v>80</v>
      </c>
      <c r="AD694" s="1">
        <v>2</v>
      </c>
      <c r="AE694" s="1">
        <v>2</v>
      </c>
      <c r="AF694" s="1" t="s">
        <v>80</v>
      </c>
      <c r="AG694" s="1">
        <v>32480</v>
      </c>
      <c r="AH694" s="1">
        <v>4060</v>
      </c>
      <c r="AI694" s="1">
        <v>4060</v>
      </c>
      <c r="AJ694" s="1">
        <v>24360</v>
      </c>
      <c r="AK694" s="1" t="s">
        <v>81</v>
      </c>
      <c r="AL694" s="1" t="s">
        <v>145</v>
      </c>
      <c r="AM694" s="1">
        <v>1997</v>
      </c>
      <c r="AN694" s="1" t="s">
        <v>83</v>
      </c>
      <c r="AO694">
        <f t="shared" si="16"/>
        <v>0</v>
      </c>
    </row>
    <row r="695" spans="2:41" x14ac:dyDescent="0.25">
      <c r="B695" s="1">
        <v>222</v>
      </c>
      <c r="C695" s="1">
        <v>38</v>
      </c>
      <c r="D695" s="1">
        <v>698470</v>
      </c>
      <c r="E695" s="2">
        <v>39616</v>
      </c>
      <c r="F695" s="1" t="s">
        <v>58</v>
      </c>
      <c r="G695" s="1" t="s">
        <v>70</v>
      </c>
      <c r="H695" s="1">
        <v>2000</v>
      </c>
      <c r="I695" s="1">
        <v>1157.97</v>
      </c>
      <c r="J695" s="1">
        <v>0</v>
      </c>
      <c r="K695" s="1">
        <v>433853</v>
      </c>
      <c r="L695" s="1" t="s">
        <v>42</v>
      </c>
      <c r="M695" s="1" t="s">
        <v>43</v>
      </c>
      <c r="N695" s="1" t="s">
        <v>59</v>
      </c>
      <c r="O695" s="1" t="s">
        <v>150</v>
      </c>
      <c r="P695" s="1" t="s">
        <v>143</v>
      </c>
      <c r="Q695" s="1">
        <v>0</v>
      </c>
      <c r="R695" s="1">
        <v>-64500</v>
      </c>
      <c r="S695" s="2">
        <v>42057</v>
      </c>
      <c r="T695" s="1" t="s">
        <v>47</v>
      </c>
      <c r="U695" s="1" t="s">
        <v>87</v>
      </c>
      <c r="V695" s="1" t="s">
        <v>108</v>
      </c>
      <c r="W695" s="1" t="s">
        <v>50</v>
      </c>
      <c r="X695" s="1" t="s">
        <v>78</v>
      </c>
      <c r="Y695" s="1" t="s">
        <v>123</v>
      </c>
      <c r="Z695" s="1" t="s">
        <v>860</v>
      </c>
      <c r="AA695" s="1">
        <v>20</v>
      </c>
      <c r="AB695" s="1">
        <v>1</v>
      </c>
      <c r="AC695" s="1" t="s">
        <v>63</v>
      </c>
      <c r="AD695" s="1">
        <v>2</v>
      </c>
      <c r="AE695" s="1">
        <v>2</v>
      </c>
      <c r="AF695" s="1" t="s">
        <v>54</v>
      </c>
      <c r="AG695" s="1">
        <v>60480</v>
      </c>
      <c r="AH695" s="1">
        <v>6720</v>
      </c>
      <c r="AI695" s="1">
        <v>6720</v>
      </c>
      <c r="AJ695" s="1">
        <v>47040</v>
      </c>
      <c r="AK695" s="1" t="s">
        <v>96</v>
      </c>
      <c r="AL695" s="1" t="s">
        <v>159</v>
      </c>
      <c r="AM695" s="1">
        <v>2001</v>
      </c>
      <c r="AN695" s="1" t="s">
        <v>83</v>
      </c>
      <c r="AO695">
        <f t="shared" si="16"/>
        <v>0</v>
      </c>
    </row>
    <row r="696" spans="2:41" x14ac:dyDescent="0.25">
      <c r="B696" s="1">
        <v>32</v>
      </c>
      <c r="C696" s="1">
        <v>38</v>
      </c>
      <c r="D696" s="1">
        <v>719989</v>
      </c>
      <c r="E696" s="2">
        <v>34431</v>
      </c>
      <c r="F696" s="1" t="s">
        <v>84</v>
      </c>
      <c r="G696" s="1" t="s">
        <v>41</v>
      </c>
      <c r="H696" s="1">
        <v>2000</v>
      </c>
      <c r="I696" s="1">
        <v>566.11</v>
      </c>
      <c r="J696" s="1">
        <v>5000000</v>
      </c>
      <c r="K696" s="1">
        <v>453164</v>
      </c>
      <c r="L696" s="1" t="s">
        <v>42</v>
      </c>
      <c r="M696" s="1" t="s">
        <v>93</v>
      </c>
      <c r="N696" s="1" t="s">
        <v>85</v>
      </c>
      <c r="O696" s="1" t="s">
        <v>174</v>
      </c>
      <c r="P696" s="1" t="s">
        <v>86</v>
      </c>
      <c r="Q696" s="1">
        <v>0</v>
      </c>
      <c r="R696" s="1">
        <v>0</v>
      </c>
      <c r="S696" s="2">
        <v>42025</v>
      </c>
      <c r="T696" s="1" t="s">
        <v>139</v>
      </c>
      <c r="U696" s="1" t="s">
        <v>63</v>
      </c>
      <c r="V696" s="1" t="s">
        <v>213</v>
      </c>
      <c r="W696" s="1" t="s">
        <v>50</v>
      </c>
      <c r="X696" s="1" t="s">
        <v>122</v>
      </c>
      <c r="Y696" s="1" t="s">
        <v>103</v>
      </c>
      <c r="Z696" s="1" t="s">
        <v>861</v>
      </c>
      <c r="AA696" s="1">
        <v>22</v>
      </c>
      <c r="AB696" s="1">
        <v>1</v>
      </c>
      <c r="AC696" s="1" t="s">
        <v>54</v>
      </c>
      <c r="AD696" s="1">
        <v>0</v>
      </c>
      <c r="AE696" s="1">
        <v>0</v>
      </c>
      <c r="AF696" s="1" t="s">
        <v>80</v>
      </c>
      <c r="AG696" s="1">
        <v>2640</v>
      </c>
      <c r="AH696" s="1">
        <v>440</v>
      </c>
      <c r="AI696" s="1">
        <v>440</v>
      </c>
      <c r="AJ696" s="1">
        <v>1760</v>
      </c>
      <c r="AK696" s="1" t="s">
        <v>210</v>
      </c>
      <c r="AL696" s="1" t="s">
        <v>226</v>
      </c>
      <c r="AM696" s="1">
        <v>2015</v>
      </c>
      <c r="AN696" s="1" t="s">
        <v>83</v>
      </c>
      <c r="AO696">
        <f t="shared" si="16"/>
        <v>0</v>
      </c>
    </row>
    <row r="697" spans="2:41" x14ac:dyDescent="0.25">
      <c r="B697" s="1">
        <v>78</v>
      </c>
      <c r="C697" s="1">
        <v>27</v>
      </c>
      <c r="D697" s="1">
        <v>309323</v>
      </c>
      <c r="E697" s="2">
        <v>33663</v>
      </c>
      <c r="F697" s="1" t="s">
        <v>40</v>
      </c>
      <c r="G697" s="1" t="s">
        <v>92</v>
      </c>
      <c r="H697" s="1">
        <v>500</v>
      </c>
      <c r="I697" s="1">
        <v>1060.8800000000001</v>
      </c>
      <c r="J697" s="1">
        <v>0</v>
      </c>
      <c r="K697" s="1">
        <v>613931</v>
      </c>
      <c r="L697" s="1" t="s">
        <v>42</v>
      </c>
      <c r="M697" s="1" t="s">
        <v>162</v>
      </c>
      <c r="N697" s="1" t="s">
        <v>112</v>
      </c>
      <c r="O697" s="1" t="s">
        <v>133</v>
      </c>
      <c r="P697" s="1" t="s">
        <v>61</v>
      </c>
      <c r="Q697" s="1">
        <v>0</v>
      </c>
      <c r="R697" s="1">
        <v>-66500</v>
      </c>
      <c r="S697" s="2">
        <v>42038</v>
      </c>
      <c r="T697" s="1" t="s">
        <v>139</v>
      </c>
      <c r="U697" s="1" t="s">
        <v>63</v>
      </c>
      <c r="V697" s="1" t="s">
        <v>213</v>
      </c>
      <c r="W697" s="1" t="s">
        <v>50</v>
      </c>
      <c r="X697" s="1" t="s">
        <v>51</v>
      </c>
      <c r="Y697" s="1" t="s">
        <v>128</v>
      </c>
      <c r="Z697" s="1" t="s">
        <v>862</v>
      </c>
      <c r="AA697" s="1">
        <v>4</v>
      </c>
      <c r="AB697" s="1">
        <v>1</v>
      </c>
      <c r="AC697" s="1" t="s">
        <v>80</v>
      </c>
      <c r="AD697" s="1">
        <v>0</v>
      </c>
      <c r="AE697" s="1">
        <v>3</v>
      </c>
      <c r="AF697" s="1" t="s">
        <v>80</v>
      </c>
      <c r="AG697" s="1">
        <v>6050</v>
      </c>
      <c r="AH697" s="1">
        <v>550</v>
      </c>
      <c r="AI697" s="1">
        <v>1100</v>
      </c>
      <c r="AJ697" s="1">
        <v>4400</v>
      </c>
      <c r="AK697" s="1" t="s">
        <v>215</v>
      </c>
      <c r="AL697" s="1" t="s">
        <v>216</v>
      </c>
      <c r="AM697" s="1">
        <v>2009</v>
      </c>
      <c r="AN697" s="1" t="s">
        <v>83</v>
      </c>
      <c r="AO697">
        <f t="shared" si="16"/>
        <v>0</v>
      </c>
    </row>
    <row r="698" spans="2:41" x14ac:dyDescent="0.25">
      <c r="B698" s="1">
        <v>238</v>
      </c>
      <c r="C698" s="1">
        <v>43</v>
      </c>
      <c r="D698" s="1">
        <v>444035</v>
      </c>
      <c r="E698" s="2">
        <v>35196</v>
      </c>
      <c r="F698" s="1" t="s">
        <v>40</v>
      </c>
      <c r="G698" s="1" t="s">
        <v>41</v>
      </c>
      <c r="H698" s="1">
        <v>1000</v>
      </c>
      <c r="I698" s="1">
        <v>1524.45</v>
      </c>
      <c r="J698" s="1">
        <v>4000000</v>
      </c>
      <c r="K698" s="1">
        <v>607458</v>
      </c>
      <c r="L698" s="1" t="s">
        <v>42</v>
      </c>
      <c r="M698" s="1" t="s">
        <v>132</v>
      </c>
      <c r="N698" s="1" t="s">
        <v>160</v>
      </c>
      <c r="O698" s="1" t="s">
        <v>169</v>
      </c>
      <c r="P698" s="1" t="s">
        <v>120</v>
      </c>
      <c r="Q698" s="1">
        <v>0</v>
      </c>
      <c r="R698" s="1">
        <v>-44800</v>
      </c>
      <c r="S698" s="2">
        <v>42051</v>
      </c>
      <c r="T698" s="1" t="s">
        <v>76</v>
      </c>
      <c r="U698" s="1" t="s">
        <v>77</v>
      </c>
      <c r="V698" s="1" t="s">
        <v>108</v>
      </c>
      <c r="W698" s="1" t="s">
        <v>137</v>
      </c>
      <c r="X698" s="1" t="s">
        <v>122</v>
      </c>
      <c r="Y698" s="1" t="s">
        <v>123</v>
      </c>
      <c r="Z698" s="1" t="s">
        <v>863</v>
      </c>
      <c r="AA698" s="1">
        <v>21</v>
      </c>
      <c r="AB698" s="1">
        <v>4</v>
      </c>
      <c r="AC698" s="1" t="s">
        <v>80</v>
      </c>
      <c r="AD698" s="1">
        <v>0</v>
      </c>
      <c r="AE698" s="1">
        <v>0</v>
      </c>
      <c r="AF698" s="1" t="s">
        <v>80</v>
      </c>
      <c r="AG698" s="1">
        <v>42700</v>
      </c>
      <c r="AH698" s="1">
        <v>4270</v>
      </c>
      <c r="AI698" s="1">
        <v>4270</v>
      </c>
      <c r="AJ698" s="1">
        <v>34160</v>
      </c>
      <c r="AK698" s="1" t="s">
        <v>55</v>
      </c>
      <c r="AL698" s="1" t="s">
        <v>56</v>
      </c>
      <c r="AM698" s="1">
        <v>1995</v>
      </c>
      <c r="AN698" s="1" t="s">
        <v>57</v>
      </c>
      <c r="AO698">
        <f t="shared" si="16"/>
        <v>0</v>
      </c>
    </row>
    <row r="699" spans="2:41" x14ac:dyDescent="0.25">
      <c r="B699" s="1">
        <v>313</v>
      </c>
      <c r="C699" s="1">
        <v>47</v>
      </c>
      <c r="D699" s="1">
        <v>431478</v>
      </c>
      <c r="E699" s="2">
        <v>41367</v>
      </c>
      <c r="F699" s="1" t="s">
        <v>58</v>
      </c>
      <c r="G699" s="1" t="s">
        <v>41</v>
      </c>
      <c r="H699" s="1">
        <v>1000</v>
      </c>
      <c r="I699" s="1">
        <v>1556.17</v>
      </c>
      <c r="J699" s="1">
        <v>0</v>
      </c>
      <c r="K699" s="1">
        <v>463835</v>
      </c>
      <c r="L699" s="1" t="s">
        <v>42</v>
      </c>
      <c r="M699" s="1" t="s">
        <v>142</v>
      </c>
      <c r="N699" s="1" t="s">
        <v>102</v>
      </c>
      <c r="O699" s="1" t="s">
        <v>60</v>
      </c>
      <c r="P699" s="1" t="s">
        <v>120</v>
      </c>
      <c r="Q699" s="1">
        <v>63900</v>
      </c>
      <c r="R699" s="1">
        <v>-53300</v>
      </c>
      <c r="S699" s="2">
        <v>42042</v>
      </c>
      <c r="T699" s="1" t="s">
        <v>47</v>
      </c>
      <c r="U699" s="1" t="s">
        <v>87</v>
      </c>
      <c r="V699" s="1" t="s">
        <v>49</v>
      </c>
      <c r="W699" s="1" t="s">
        <v>137</v>
      </c>
      <c r="X699" s="1" t="s">
        <v>51</v>
      </c>
      <c r="Y699" s="1" t="s">
        <v>123</v>
      </c>
      <c r="Z699" s="1" t="s">
        <v>864</v>
      </c>
      <c r="AA699" s="1">
        <v>20</v>
      </c>
      <c r="AB699" s="1">
        <v>1</v>
      </c>
      <c r="AC699" s="1" t="s">
        <v>54</v>
      </c>
      <c r="AD699" s="1">
        <v>1</v>
      </c>
      <c r="AE699" s="1">
        <v>3</v>
      </c>
      <c r="AF699" s="1" t="s">
        <v>80</v>
      </c>
      <c r="AG699" s="1">
        <v>40260</v>
      </c>
      <c r="AH699" s="1">
        <v>3660</v>
      </c>
      <c r="AI699" s="1">
        <v>7320</v>
      </c>
      <c r="AJ699" s="1">
        <v>29280</v>
      </c>
      <c r="AK699" s="1" t="s">
        <v>96</v>
      </c>
      <c r="AL699" s="1" t="s">
        <v>149</v>
      </c>
      <c r="AM699" s="1">
        <v>1996</v>
      </c>
      <c r="AN699" s="1" t="s">
        <v>57</v>
      </c>
      <c r="AO699">
        <f t="shared" si="16"/>
        <v>0</v>
      </c>
    </row>
    <row r="700" spans="2:41" x14ac:dyDescent="0.25">
      <c r="B700" s="1">
        <v>334</v>
      </c>
      <c r="C700" s="1">
        <v>50</v>
      </c>
      <c r="D700" s="1">
        <v>797634</v>
      </c>
      <c r="E700" s="2">
        <v>40129</v>
      </c>
      <c r="F700" s="1" t="s">
        <v>40</v>
      </c>
      <c r="G700" s="1" t="s">
        <v>92</v>
      </c>
      <c r="H700" s="1">
        <v>500</v>
      </c>
      <c r="I700" s="1">
        <v>1216.24</v>
      </c>
      <c r="J700" s="1">
        <v>0</v>
      </c>
      <c r="K700" s="1">
        <v>613945</v>
      </c>
      <c r="L700" s="1" t="s">
        <v>42</v>
      </c>
      <c r="M700" s="1" t="s">
        <v>125</v>
      </c>
      <c r="N700" s="1" t="s">
        <v>118</v>
      </c>
      <c r="O700" s="1" t="s">
        <v>174</v>
      </c>
      <c r="P700" s="1" t="s">
        <v>120</v>
      </c>
      <c r="Q700" s="1">
        <v>26700</v>
      </c>
      <c r="R700" s="1">
        <v>-47200</v>
      </c>
      <c r="S700" s="2">
        <v>42018</v>
      </c>
      <c r="T700" s="1" t="s">
        <v>47</v>
      </c>
      <c r="U700" s="1" t="s">
        <v>77</v>
      </c>
      <c r="V700" s="1" t="s">
        <v>49</v>
      </c>
      <c r="W700" s="1" t="s">
        <v>100</v>
      </c>
      <c r="X700" s="1" t="s">
        <v>78</v>
      </c>
      <c r="Y700" s="1" t="s">
        <v>52</v>
      </c>
      <c r="Z700" s="1" t="s">
        <v>865</v>
      </c>
      <c r="AA700" s="1">
        <v>7</v>
      </c>
      <c r="AB700" s="1">
        <v>1</v>
      </c>
      <c r="AC700" s="1" t="s">
        <v>80</v>
      </c>
      <c r="AD700" s="1">
        <v>2</v>
      </c>
      <c r="AE700" s="1">
        <v>0</v>
      </c>
      <c r="AF700" s="1" t="s">
        <v>63</v>
      </c>
      <c r="AG700" s="1">
        <v>50000</v>
      </c>
      <c r="AH700" s="1">
        <v>5000</v>
      </c>
      <c r="AI700" s="1">
        <v>10000</v>
      </c>
      <c r="AJ700" s="1">
        <v>35000</v>
      </c>
      <c r="AK700" s="1" t="s">
        <v>90</v>
      </c>
      <c r="AL700" s="1" t="s">
        <v>224</v>
      </c>
      <c r="AM700" s="1">
        <v>2008</v>
      </c>
      <c r="AN700" s="1" t="s">
        <v>83</v>
      </c>
      <c r="AO700">
        <f t="shared" si="16"/>
        <v>0</v>
      </c>
    </row>
    <row r="701" spans="2:41" x14ac:dyDescent="0.25">
      <c r="B701" s="1">
        <v>190</v>
      </c>
      <c r="C701" s="1">
        <v>35</v>
      </c>
      <c r="D701" s="1">
        <v>284836</v>
      </c>
      <c r="E701" s="2">
        <v>39757</v>
      </c>
      <c r="F701" s="1" t="s">
        <v>58</v>
      </c>
      <c r="G701" s="1" t="s">
        <v>41</v>
      </c>
      <c r="H701" s="1">
        <v>500</v>
      </c>
      <c r="I701" s="1">
        <v>1484.72</v>
      </c>
      <c r="J701" s="1">
        <v>5000000</v>
      </c>
      <c r="K701" s="1">
        <v>432699</v>
      </c>
      <c r="L701" s="1" t="s">
        <v>71</v>
      </c>
      <c r="M701" s="1" t="s">
        <v>132</v>
      </c>
      <c r="N701" s="1" t="s">
        <v>98</v>
      </c>
      <c r="O701" s="1" t="s">
        <v>113</v>
      </c>
      <c r="P701" s="1" t="s">
        <v>46</v>
      </c>
      <c r="Q701" s="1">
        <v>0</v>
      </c>
      <c r="R701" s="1">
        <v>0</v>
      </c>
      <c r="S701" s="2">
        <v>42037</v>
      </c>
      <c r="T701" s="1" t="s">
        <v>139</v>
      </c>
      <c r="U701" s="1" t="s">
        <v>63</v>
      </c>
      <c r="V701" s="1" t="s">
        <v>213</v>
      </c>
      <c r="W701" s="1" t="s">
        <v>94</v>
      </c>
      <c r="X701" s="1" t="s">
        <v>78</v>
      </c>
      <c r="Y701" s="1" t="s">
        <v>66</v>
      </c>
      <c r="Z701" s="1" t="s">
        <v>866</v>
      </c>
      <c r="AA701" s="1">
        <v>4</v>
      </c>
      <c r="AB701" s="1">
        <v>1</v>
      </c>
      <c r="AC701" s="1" t="s">
        <v>80</v>
      </c>
      <c r="AD701" s="1">
        <v>0</v>
      </c>
      <c r="AE701" s="1">
        <v>1</v>
      </c>
      <c r="AF701" s="1" t="s">
        <v>80</v>
      </c>
      <c r="AG701" s="1">
        <v>3840</v>
      </c>
      <c r="AH701" s="1">
        <v>640</v>
      </c>
      <c r="AI701" s="1">
        <v>320</v>
      </c>
      <c r="AJ701" s="1">
        <v>2880</v>
      </c>
      <c r="AK701" s="1" t="s">
        <v>55</v>
      </c>
      <c r="AL701" s="1" t="s">
        <v>56</v>
      </c>
      <c r="AM701" s="1">
        <v>1998</v>
      </c>
      <c r="AN701" s="1" t="s">
        <v>83</v>
      </c>
      <c r="AO701">
        <f t="shared" si="16"/>
        <v>0</v>
      </c>
    </row>
    <row r="702" spans="2:41" x14ac:dyDescent="0.25">
      <c r="B702" s="1">
        <v>194</v>
      </c>
      <c r="C702" s="1">
        <v>41</v>
      </c>
      <c r="D702" s="1">
        <v>238196</v>
      </c>
      <c r="E702" s="2">
        <v>34015</v>
      </c>
      <c r="F702" s="1" t="s">
        <v>84</v>
      </c>
      <c r="G702" s="1" t="s">
        <v>41</v>
      </c>
      <c r="H702" s="1">
        <v>500</v>
      </c>
      <c r="I702" s="1">
        <v>1203.81</v>
      </c>
      <c r="J702" s="1">
        <v>0</v>
      </c>
      <c r="K702" s="1">
        <v>613119</v>
      </c>
      <c r="L702" s="1" t="s">
        <v>42</v>
      </c>
      <c r="M702" s="1" t="s">
        <v>162</v>
      </c>
      <c r="N702" s="1" t="s">
        <v>146</v>
      </c>
      <c r="O702" s="1" t="s">
        <v>182</v>
      </c>
      <c r="P702" s="1" t="s">
        <v>143</v>
      </c>
      <c r="Q702" s="1">
        <v>52500</v>
      </c>
      <c r="R702" s="1">
        <v>-51300</v>
      </c>
      <c r="S702" s="2">
        <v>42041</v>
      </c>
      <c r="T702" s="1" t="s">
        <v>76</v>
      </c>
      <c r="U702" s="1" t="s">
        <v>77</v>
      </c>
      <c r="V702" s="1" t="s">
        <v>64</v>
      </c>
      <c r="W702" s="1" t="s">
        <v>50</v>
      </c>
      <c r="X702" s="1" t="s">
        <v>114</v>
      </c>
      <c r="Y702" s="1" t="s">
        <v>103</v>
      </c>
      <c r="Z702" s="1" t="s">
        <v>867</v>
      </c>
      <c r="AA702" s="1">
        <v>17</v>
      </c>
      <c r="AB702" s="1">
        <v>3</v>
      </c>
      <c r="AC702" s="1" t="s">
        <v>63</v>
      </c>
      <c r="AD702" s="1">
        <v>0</v>
      </c>
      <c r="AE702" s="1">
        <v>2</v>
      </c>
      <c r="AF702" s="1" t="s">
        <v>63</v>
      </c>
      <c r="AG702" s="1">
        <v>95900</v>
      </c>
      <c r="AH702" s="1">
        <v>13700</v>
      </c>
      <c r="AI702" s="1">
        <v>20550</v>
      </c>
      <c r="AJ702" s="1">
        <v>61650</v>
      </c>
      <c r="AK702" s="1" t="s">
        <v>55</v>
      </c>
      <c r="AL702" s="1">
        <v>95</v>
      </c>
      <c r="AM702" s="1">
        <v>1999</v>
      </c>
      <c r="AN702" s="1" t="s">
        <v>83</v>
      </c>
      <c r="AO702">
        <f t="shared" si="16"/>
        <v>0</v>
      </c>
    </row>
    <row r="703" spans="2:41" x14ac:dyDescent="0.25">
      <c r="B703" s="1">
        <v>290</v>
      </c>
      <c r="C703" s="1">
        <v>47</v>
      </c>
      <c r="D703" s="1">
        <v>885789</v>
      </c>
      <c r="E703" s="2">
        <v>39650</v>
      </c>
      <c r="F703" s="1" t="s">
        <v>58</v>
      </c>
      <c r="G703" s="1" t="s">
        <v>41</v>
      </c>
      <c r="H703" s="1">
        <v>1000</v>
      </c>
      <c r="I703" s="1">
        <v>1393.34</v>
      </c>
      <c r="J703" s="1">
        <v>0</v>
      </c>
      <c r="K703" s="1">
        <v>472922</v>
      </c>
      <c r="L703" s="1" t="s">
        <v>42</v>
      </c>
      <c r="M703" s="1" t="s">
        <v>132</v>
      </c>
      <c r="N703" s="1" t="s">
        <v>126</v>
      </c>
      <c r="O703" s="1" t="s">
        <v>99</v>
      </c>
      <c r="P703" s="1" t="s">
        <v>61</v>
      </c>
      <c r="Q703" s="1">
        <v>0</v>
      </c>
      <c r="R703" s="1">
        <v>-61400</v>
      </c>
      <c r="S703" s="2">
        <v>42019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128</v>
      </c>
      <c r="Z703" s="1" t="s">
        <v>868</v>
      </c>
      <c r="AA703" s="1">
        <v>20</v>
      </c>
      <c r="AB703" s="1">
        <v>3</v>
      </c>
      <c r="AC703" s="1" t="s">
        <v>54</v>
      </c>
      <c r="AD703" s="1">
        <v>1</v>
      </c>
      <c r="AE703" s="1">
        <v>3</v>
      </c>
      <c r="AF703" s="1" t="s">
        <v>54</v>
      </c>
      <c r="AG703" s="1">
        <v>56160</v>
      </c>
      <c r="AH703" s="1">
        <v>6240</v>
      </c>
      <c r="AI703" s="1">
        <v>12480</v>
      </c>
      <c r="AJ703" s="1">
        <v>37440</v>
      </c>
      <c r="AK703" s="1" t="s">
        <v>110</v>
      </c>
      <c r="AL703" s="1" t="s">
        <v>111</v>
      </c>
      <c r="AM703" s="1">
        <v>2002</v>
      </c>
      <c r="AN703" s="1" t="s">
        <v>83</v>
      </c>
      <c r="AO703">
        <f t="shared" si="16"/>
        <v>0</v>
      </c>
    </row>
    <row r="704" spans="2:41" x14ac:dyDescent="0.25">
      <c r="B704" s="1">
        <v>26</v>
      </c>
      <c r="C704" s="1">
        <v>42</v>
      </c>
      <c r="D704" s="1">
        <v>287436</v>
      </c>
      <c r="E704" s="2">
        <v>40432</v>
      </c>
      <c r="F704" s="1" t="s">
        <v>40</v>
      </c>
      <c r="G704" s="1" t="s">
        <v>70</v>
      </c>
      <c r="H704" s="1">
        <v>1000</v>
      </c>
      <c r="I704" s="1">
        <v>1484.48</v>
      </c>
      <c r="J704" s="1">
        <v>0</v>
      </c>
      <c r="K704" s="1">
        <v>613849</v>
      </c>
      <c r="L704" s="1" t="s">
        <v>42</v>
      </c>
      <c r="M704" s="1" t="s">
        <v>72</v>
      </c>
      <c r="N704" s="1" t="s">
        <v>85</v>
      </c>
      <c r="O704" s="1" t="s">
        <v>45</v>
      </c>
      <c r="P704" s="1" t="s">
        <v>143</v>
      </c>
      <c r="Q704" s="1">
        <v>50700</v>
      </c>
      <c r="R704" s="1">
        <v>-36300</v>
      </c>
      <c r="S704" s="2">
        <v>42059</v>
      </c>
      <c r="T704" s="1" t="s">
        <v>47</v>
      </c>
      <c r="U704" s="1" t="s">
        <v>48</v>
      </c>
      <c r="V704" s="1" t="s">
        <v>49</v>
      </c>
      <c r="W704" s="1" t="s">
        <v>50</v>
      </c>
      <c r="X704" s="1" t="s">
        <v>51</v>
      </c>
      <c r="Y704" s="1" t="s">
        <v>66</v>
      </c>
      <c r="Z704" s="1" t="s">
        <v>869</v>
      </c>
      <c r="AA704" s="1">
        <v>10</v>
      </c>
      <c r="AB704" s="1">
        <v>1</v>
      </c>
      <c r="AC704" s="1" t="s">
        <v>80</v>
      </c>
      <c r="AD704" s="1">
        <v>2</v>
      </c>
      <c r="AE704" s="1">
        <v>3</v>
      </c>
      <c r="AF704" s="1" t="s">
        <v>63</v>
      </c>
      <c r="AG704" s="1">
        <v>63030</v>
      </c>
      <c r="AH704" s="1">
        <v>5730</v>
      </c>
      <c r="AI704" s="1">
        <v>11460</v>
      </c>
      <c r="AJ704" s="1">
        <v>45840</v>
      </c>
      <c r="AK704" s="1" t="s">
        <v>55</v>
      </c>
      <c r="AL704" s="1" t="s">
        <v>56</v>
      </c>
      <c r="AM704" s="1">
        <v>1996</v>
      </c>
      <c r="AN704" s="1" t="s">
        <v>83</v>
      </c>
      <c r="AO704">
        <f t="shared" si="16"/>
        <v>0</v>
      </c>
    </row>
    <row r="705" spans="2:41" x14ac:dyDescent="0.25">
      <c r="B705" s="1">
        <v>254</v>
      </c>
      <c r="C705" s="1">
        <v>41</v>
      </c>
      <c r="D705" s="1">
        <v>496067</v>
      </c>
      <c r="E705" s="2">
        <v>35055</v>
      </c>
      <c r="F705" s="1" t="s">
        <v>84</v>
      </c>
      <c r="G705" s="1" t="s">
        <v>41</v>
      </c>
      <c r="H705" s="1">
        <v>500</v>
      </c>
      <c r="I705" s="1">
        <v>1581.27</v>
      </c>
      <c r="J705" s="1">
        <v>5000000</v>
      </c>
      <c r="K705" s="1">
        <v>603827</v>
      </c>
      <c r="L705" s="1" t="s">
        <v>71</v>
      </c>
      <c r="M705" s="1" t="s">
        <v>72</v>
      </c>
      <c r="N705" s="1" t="s">
        <v>160</v>
      </c>
      <c r="O705" s="1" t="s">
        <v>133</v>
      </c>
      <c r="P705" s="1" t="s">
        <v>75</v>
      </c>
      <c r="Q705" s="1">
        <v>42200</v>
      </c>
      <c r="R705" s="1">
        <v>-48000</v>
      </c>
      <c r="S705" s="2">
        <v>42011</v>
      </c>
      <c r="T705" s="1" t="s">
        <v>47</v>
      </c>
      <c r="U705" s="1" t="s">
        <v>87</v>
      </c>
      <c r="V705" s="1" t="s">
        <v>64</v>
      </c>
      <c r="W705" s="1" t="s">
        <v>50</v>
      </c>
      <c r="X705" s="1" t="s">
        <v>78</v>
      </c>
      <c r="Y705" s="1" t="s">
        <v>66</v>
      </c>
      <c r="Z705" s="1" t="s">
        <v>870</v>
      </c>
      <c r="AA705" s="1">
        <v>8</v>
      </c>
      <c r="AB705" s="1">
        <v>1</v>
      </c>
      <c r="AC705" s="1" t="s">
        <v>54</v>
      </c>
      <c r="AD705" s="1">
        <v>2</v>
      </c>
      <c r="AE705" s="1">
        <v>2</v>
      </c>
      <c r="AF705" s="1" t="s">
        <v>80</v>
      </c>
      <c r="AG705" s="1">
        <v>63470</v>
      </c>
      <c r="AH705" s="1">
        <v>5770</v>
      </c>
      <c r="AI705" s="1">
        <v>11540</v>
      </c>
      <c r="AJ705" s="1">
        <v>46160</v>
      </c>
      <c r="AK705" s="1" t="s">
        <v>188</v>
      </c>
      <c r="AL705" s="1" t="s">
        <v>239</v>
      </c>
      <c r="AM705" s="1">
        <v>1999</v>
      </c>
      <c r="AN705" s="1" t="s">
        <v>83</v>
      </c>
      <c r="AO705">
        <f t="shared" si="16"/>
        <v>0</v>
      </c>
    </row>
    <row r="706" spans="2:41" x14ac:dyDescent="0.25">
      <c r="B706" s="1">
        <v>199</v>
      </c>
      <c r="C706" s="1">
        <v>38</v>
      </c>
      <c r="D706" s="1">
        <v>206004</v>
      </c>
      <c r="E706" s="2">
        <v>33507</v>
      </c>
      <c r="F706" s="1" t="s">
        <v>84</v>
      </c>
      <c r="G706" s="1" t="s">
        <v>41</v>
      </c>
      <c r="H706" s="1">
        <v>1000</v>
      </c>
      <c r="I706" s="1">
        <v>1281.25</v>
      </c>
      <c r="J706" s="1">
        <v>0</v>
      </c>
      <c r="K706" s="1">
        <v>467780</v>
      </c>
      <c r="L706" s="1" t="s">
        <v>71</v>
      </c>
      <c r="M706" s="1" t="s">
        <v>132</v>
      </c>
      <c r="N706" s="1" t="s">
        <v>98</v>
      </c>
      <c r="O706" s="1" t="s">
        <v>147</v>
      </c>
      <c r="P706" s="1" t="s">
        <v>61</v>
      </c>
      <c r="Q706" s="1">
        <v>0</v>
      </c>
      <c r="R706" s="1">
        <v>-53100</v>
      </c>
      <c r="S706" s="2">
        <v>42039</v>
      </c>
      <c r="T706" s="1" t="s">
        <v>47</v>
      </c>
      <c r="U706" s="1" t="s">
        <v>87</v>
      </c>
      <c r="V706" s="1" t="s">
        <v>49</v>
      </c>
      <c r="W706" s="1" t="s">
        <v>50</v>
      </c>
      <c r="X706" s="1" t="s">
        <v>114</v>
      </c>
      <c r="Y706" s="1" t="s">
        <v>52</v>
      </c>
      <c r="Z706" s="1" t="s">
        <v>871</v>
      </c>
      <c r="AA706" s="1">
        <v>6</v>
      </c>
      <c r="AB706" s="1">
        <v>1</v>
      </c>
      <c r="AC706" s="1" t="s">
        <v>63</v>
      </c>
      <c r="AD706" s="1">
        <v>0</v>
      </c>
      <c r="AE706" s="1">
        <v>2</v>
      </c>
      <c r="AF706" s="1" t="s">
        <v>80</v>
      </c>
      <c r="AG706" s="1">
        <v>44440</v>
      </c>
      <c r="AH706" s="1">
        <v>8080</v>
      </c>
      <c r="AI706" s="1">
        <v>4040</v>
      </c>
      <c r="AJ706" s="1">
        <v>32320</v>
      </c>
      <c r="AK706" s="1" t="s">
        <v>188</v>
      </c>
      <c r="AL706" s="1" t="s">
        <v>239</v>
      </c>
      <c r="AM706" s="1">
        <v>2007</v>
      </c>
      <c r="AN706" s="1" t="s">
        <v>57</v>
      </c>
      <c r="AO706">
        <f t="shared" si="16"/>
        <v>0</v>
      </c>
    </row>
    <row r="707" spans="2:41" x14ac:dyDescent="0.25">
      <c r="B707" s="1">
        <v>137</v>
      </c>
      <c r="C707" s="1">
        <v>35</v>
      </c>
      <c r="D707" s="1">
        <v>153027</v>
      </c>
      <c r="E707" s="2">
        <v>40248</v>
      </c>
      <c r="F707" s="1" t="s">
        <v>58</v>
      </c>
      <c r="G707" s="1" t="s">
        <v>41</v>
      </c>
      <c r="H707" s="1">
        <v>500</v>
      </c>
      <c r="I707" s="1">
        <v>1667.83</v>
      </c>
      <c r="J707" s="1">
        <v>0</v>
      </c>
      <c r="K707" s="1">
        <v>460586</v>
      </c>
      <c r="L707" s="1" t="s">
        <v>42</v>
      </c>
      <c r="M707" s="1" t="s">
        <v>162</v>
      </c>
      <c r="N707" s="1" t="s">
        <v>102</v>
      </c>
      <c r="O707" s="1" t="s">
        <v>166</v>
      </c>
      <c r="P707" s="1" t="s">
        <v>46</v>
      </c>
      <c r="Q707" s="1">
        <v>48500</v>
      </c>
      <c r="R707" s="1">
        <v>-67400</v>
      </c>
      <c r="S707" s="2">
        <v>42039</v>
      </c>
      <c r="T707" s="1" t="s">
        <v>139</v>
      </c>
      <c r="U707" s="1" t="s">
        <v>63</v>
      </c>
      <c r="V707" s="1" t="s">
        <v>64</v>
      </c>
      <c r="W707" s="1" t="s">
        <v>50</v>
      </c>
      <c r="X707" s="1" t="s">
        <v>114</v>
      </c>
      <c r="Y707" s="1" t="s">
        <v>157</v>
      </c>
      <c r="Z707" s="1" t="s">
        <v>872</v>
      </c>
      <c r="AA707" s="1">
        <v>4</v>
      </c>
      <c r="AB707" s="1">
        <v>1</v>
      </c>
      <c r="AC707" s="1" t="s">
        <v>54</v>
      </c>
      <c r="AD707" s="1">
        <v>1</v>
      </c>
      <c r="AE707" s="1">
        <v>1</v>
      </c>
      <c r="AF707" s="1" t="s">
        <v>80</v>
      </c>
      <c r="AG707" s="1">
        <v>6600</v>
      </c>
      <c r="AH707" s="1">
        <v>1200</v>
      </c>
      <c r="AI707" s="1">
        <v>1200</v>
      </c>
      <c r="AJ707" s="1">
        <v>4200</v>
      </c>
      <c r="AK707" s="1" t="s">
        <v>198</v>
      </c>
      <c r="AL707" s="1" t="s">
        <v>376</v>
      </c>
      <c r="AM707" s="1">
        <v>2005</v>
      </c>
      <c r="AN707" s="1" t="s">
        <v>83</v>
      </c>
      <c r="AO707">
        <f t="shared" si="16"/>
        <v>0</v>
      </c>
    </row>
    <row r="708" spans="2:41" x14ac:dyDescent="0.25">
      <c r="B708" s="1">
        <v>134</v>
      </c>
      <c r="C708" s="1">
        <v>36</v>
      </c>
      <c r="D708" s="1">
        <v>469426</v>
      </c>
      <c r="E708" s="2">
        <v>33069</v>
      </c>
      <c r="F708" s="1" t="s">
        <v>40</v>
      </c>
      <c r="G708" s="1" t="s">
        <v>41</v>
      </c>
      <c r="H708" s="1">
        <v>1000</v>
      </c>
      <c r="I708" s="1">
        <v>1497.41</v>
      </c>
      <c r="J708" s="1">
        <v>0</v>
      </c>
      <c r="K708" s="1">
        <v>613842</v>
      </c>
      <c r="L708" s="1" t="s">
        <v>42</v>
      </c>
      <c r="M708" s="1" t="s">
        <v>72</v>
      </c>
      <c r="N708" s="1" t="s">
        <v>59</v>
      </c>
      <c r="O708" s="1" t="s">
        <v>171</v>
      </c>
      <c r="P708" s="1" t="s">
        <v>46</v>
      </c>
      <c r="Q708" s="1">
        <v>14100</v>
      </c>
      <c r="R708" s="1">
        <v>-44500</v>
      </c>
      <c r="S708" s="2">
        <v>42029</v>
      </c>
      <c r="T708" s="1" t="s">
        <v>76</v>
      </c>
      <c r="U708" s="1" t="s">
        <v>48</v>
      </c>
      <c r="V708" s="1" t="s">
        <v>64</v>
      </c>
      <c r="W708" s="1" t="s">
        <v>137</v>
      </c>
      <c r="X708" s="1" t="s">
        <v>114</v>
      </c>
      <c r="Y708" s="1" t="s">
        <v>157</v>
      </c>
      <c r="Z708" s="1" t="s">
        <v>873</v>
      </c>
      <c r="AA708" s="1">
        <v>17</v>
      </c>
      <c r="AB708" s="1">
        <v>3</v>
      </c>
      <c r="AC708" s="1" t="s">
        <v>80</v>
      </c>
      <c r="AD708" s="1">
        <v>2</v>
      </c>
      <c r="AE708" s="1">
        <v>0</v>
      </c>
      <c r="AF708" s="1" t="s">
        <v>54</v>
      </c>
      <c r="AG708" s="1">
        <v>77200</v>
      </c>
      <c r="AH708" s="1">
        <v>9650</v>
      </c>
      <c r="AI708" s="1">
        <v>9650</v>
      </c>
      <c r="AJ708" s="1">
        <v>57900</v>
      </c>
      <c r="AK708" s="1" t="s">
        <v>130</v>
      </c>
      <c r="AL708" s="1" t="s">
        <v>173</v>
      </c>
      <c r="AM708" s="1">
        <v>1996</v>
      </c>
      <c r="AN708" s="1" t="s">
        <v>83</v>
      </c>
      <c r="AO708">
        <f t="shared" si="16"/>
        <v>0</v>
      </c>
    </row>
    <row r="709" spans="2:41" x14ac:dyDescent="0.25">
      <c r="B709" s="1">
        <v>73</v>
      </c>
      <c r="C709" s="1">
        <v>30</v>
      </c>
      <c r="D709" s="1">
        <v>654974</v>
      </c>
      <c r="E709" s="2">
        <v>39943</v>
      </c>
      <c r="F709" s="1" t="s">
        <v>40</v>
      </c>
      <c r="G709" s="1" t="s">
        <v>70</v>
      </c>
      <c r="H709" s="1">
        <v>500</v>
      </c>
      <c r="I709" s="1">
        <v>803.36</v>
      </c>
      <c r="J709" s="1">
        <v>0</v>
      </c>
      <c r="K709" s="1">
        <v>435371</v>
      </c>
      <c r="L709" s="1" t="s">
        <v>71</v>
      </c>
      <c r="M709" s="1" t="s">
        <v>132</v>
      </c>
      <c r="N709" s="1" t="s">
        <v>136</v>
      </c>
      <c r="O709" s="1" t="s">
        <v>60</v>
      </c>
      <c r="P709" s="1" t="s">
        <v>46</v>
      </c>
      <c r="Q709" s="1">
        <v>0</v>
      </c>
      <c r="R709" s="1">
        <v>0</v>
      </c>
      <c r="S709" s="2">
        <v>42060</v>
      </c>
      <c r="T709" s="1" t="s">
        <v>76</v>
      </c>
      <c r="U709" s="1" t="s">
        <v>77</v>
      </c>
      <c r="V709" s="1" t="s">
        <v>108</v>
      </c>
      <c r="W709" s="1" t="s">
        <v>121</v>
      </c>
      <c r="X709" s="1" t="s">
        <v>114</v>
      </c>
      <c r="Y709" s="1" t="s">
        <v>103</v>
      </c>
      <c r="Z709" s="1" t="s">
        <v>874</v>
      </c>
      <c r="AA709" s="1">
        <v>15</v>
      </c>
      <c r="AB709" s="1">
        <v>3</v>
      </c>
      <c r="AC709" s="1" t="s">
        <v>63</v>
      </c>
      <c r="AD709" s="1">
        <v>0</v>
      </c>
      <c r="AE709" s="1">
        <v>0</v>
      </c>
      <c r="AF709" s="1" t="s">
        <v>54</v>
      </c>
      <c r="AG709" s="1">
        <v>57000</v>
      </c>
      <c r="AH709" s="1">
        <v>0</v>
      </c>
      <c r="AI709" s="1">
        <v>11400</v>
      </c>
      <c r="AJ709" s="1">
        <v>45600</v>
      </c>
      <c r="AK709" s="1" t="s">
        <v>110</v>
      </c>
      <c r="AL709" s="1" t="s">
        <v>135</v>
      </c>
      <c r="AM709" s="1">
        <v>2013</v>
      </c>
      <c r="AN709" s="1" t="s">
        <v>83</v>
      </c>
      <c r="AO709">
        <f t="shared" si="16"/>
        <v>0</v>
      </c>
    </row>
    <row r="710" spans="2:41" x14ac:dyDescent="0.25">
      <c r="B710" s="1">
        <v>289</v>
      </c>
      <c r="C710" s="1">
        <v>45</v>
      </c>
      <c r="D710" s="1">
        <v>943425</v>
      </c>
      <c r="E710" s="2">
        <v>36461</v>
      </c>
      <c r="F710" s="1" t="s">
        <v>40</v>
      </c>
      <c r="G710" s="1" t="s">
        <v>41</v>
      </c>
      <c r="H710" s="1">
        <v>2000</v>
      </c>
      <c r="I710" s="1">
        <v>1221.4100000000001</v>
      </c>
      <c r="J710" s="1">
        <v>0</v>
      </c>
      <c r="K710" s="1">
        <v>466289</v>
      </c>
      <c r="L710" s="1" t="s">
        <v>71</v>
      </c>
      <c r="M710" s="1" t="s">
        <v>125</v>
      </c>
      <c r="N710" s="1" t="s">
        <v>190</v>
      </c>
      <c r="O710" s="1" t="s">
        <v>147</v>
      </c>
      <c r="P710" s="1" t="s">
        <v>120</v>
      </c>
      <c r="Q710" s="1">
        <v>46700</v>
      </c>
      <c r="R710" s="1">
        <v>-72500</v>
      </c>
      <c r="S710" s="2">
        <v>42062</v>
      </c>
      <c r="T710" s="1" t="s">
        <v>62</v>
      </c>
      <c r="U710" s="1" t="s">
        <v>63</v>
      </c>
      <c r="V710" s="1" t="s">
        <v>213</v>
      </c>
      <c r="W710" s="1" t="s">
        <v>50</v>
      </c>
      <c r="X710" s="1" t="s">
        <v>114</v>
      </c>
      <c r="Y710" s="1" t="s">
        <v>66</v>
      </c>
      <c r="Z710" s="1" t="s">
        <v>875</v>
      </c>
      <c r="AA710" s="1">
        <v>9</v>
      </c>
      <c r="AB710" s="1">
        <v>1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2700</v>
      </c>
      <c r="AH710" s="1">
        <v>300</v>
      </c>
      <c r="AI710" s="1">
        <v>300</v>
      </c>
      <c r="AJ710" s="1">
        <v>2100</v>
      </c>
      <c r="AK710" s="1" t="s">
        <v>210</v>
      </c>
      <c r="AL710" s="1" t="s">
        <v>232</v>
      </c>
      <c r="AM710" s="1">
        <v>2006</v>
      </c>
      <c r="AN710" s="1" t="s">
        <v>83</v>
      </c>
      <c r="AO710">
        <f t="shared" si="16"/>
        <v>0</v>
      </c>
    </row>
    <row r="711" spans="2:41" x14ac:dyDescent="0.25">
      <c r="B711" s="1">
        <v>176</v>
      </c>
      <c r="C711" s="1">
        <v>36</v>
      </c>
      <c r="D711" s="1">
        <v>641845</v>
      </c>
      <c r="E711" s="2">
        <v>34788</v>
      </c>
      <c r="F711" s="1" t="s">
        <v>40</v>
      </c>
      <c r="G711" s="1" t="s">
        <v>41</v>
      </c>
      <c r="H711" s="1">
        <v>500</v>
      </c>
      <c r="I711" s="1">
        <v>1865.83</v>
      </c>
      <c r="J711" s="1">
        <v>5000000</v>
      </c>
      <c r="K711" s="1">
        <v>436173</v>
      </c>
      <c r="L711" s="1" t="s">
        <v>42</v>
      </c>
      <c r="M711" s="1" t="s">
        <v>142</v>
      </c>
      <c r="N711" s="1" t="s">
        <v>146</v>
      </c>
      <c r="O711" s="1" t="s">
        <v>171</v>
      </c>
      <c r="P711" s="1" t="s">
        <v>86</v>
      </c>
      <c r="Q711" s="1">
        <v>32800</v>
      </c>
      <c r="R711" s="1">
        <v>-50600</v>
      </c>
      <c r="S711" s="2">
        <v>42046</v>
      </c>
      <c r="T711" s="1" t="s">
        <v>47</v>
      </c>
      <c r="U711" s="1" t="s">
        <v>77</v>
      </c>
      <c r="V711" s="1" t="s">
        <v>108</v>
      </c>
      <c r="W711" s="1" t="s">
        <v>50</v>
      </c>
      <c r="X711" s="1" t="s">
        <v>114</v>
      </c>
      <c r="Y711" s="1" t="s">
        <v>123</v>
      </c>
      <c r="Z711" s="1" t="s">
        <v>876</v>
      </c>
      <c r="AA711" s="1">
        <v>17</v>
      </c>
      <c r="AB711" s="1">
        <v>1</v>
      </c>
      <c r="AC711" s="1" t="s">
        <v>63</v>
      </c>
      <c r="AD711" s="1">
        <v>2</v>
      </c>
      <c r="AE711" s="1">
        <v>1</v>
      </c>
      <c r="AF711" s="1" t="s">
        <v>54</v>
      </c>
      <c r="AG711" s="1">
        <v>47300</v>
      </c>
      <c r="AH711" s="1">
        <v>4300</v>
      </c>
      <c r="AI711" s="1">
        <v>8600</v>
      </c>
      <c r="AJ711" s="1">
        <v>34400</v>
      </c>
      <c r="AK711" s="1" t="s">
        <v>215</v>
      </c>
      <c r="AL711" s="1" t="s">
        <v>259</v>
      </c>
      <c r="AM711" s="1">
        <v>2006</v>
      </c>
      <c r="AN711" s="1" t="s">
        <v>83</v>
      </c>
      <c r="AO711">
        <f t="shared" si="16"/>
        <v>0</v>
      </c>
    </row>
    <row r="712" spans="2:41" x14ac:dyDescent="0.25">
      <c r="B712" s="1">
        <v>145</v>
      </c>
      <c r="C712" s="1">
        <v>37</v>
      </c>
      <c r="D712" s="1">
        <v>794534</v>
      </c>
      <c r="E712" s="2">
        <v>33586</v>
      </c>
      <c r="F712" s="1" t="s">
        <v>40</v>
      </c>
      <c r="G712" s="1" t="s">
        <v>41</v>
      </c>
      <c r="H712" s="1">
        <v>2000</v>
      </c>
      <c r="I712" s="1">
        <v>1434.27</v>
      </c>
      <c r="J712" s="1">
        <v>0</v>
      </c>
      <c r="K712" s="1">
        <v>457234</v>
      </c>
      <c r="L712" s="1" t="s">
        <v>71</v>
      </c>
      <c r="M712" s="1" t="s">
        <v>93</v>
      </c>
      <c r="N712" s="1" t="s">
        <v>98</v>
      </c>
      <c r="O712" s="1" t="s">
        <v>45</v>
      </c>
      <c r="P712" s="1" t="s">
        <v>86</v>
      </c>
      <c r="Q712" s="1">
        <v>0</v>
      </c>
      <c r="R712" s="1">
        <v>-35900</v>
      </c>
      <c r="S712" s="2">
        <v>42008</v>
      </c>
      <c r="T712" s="1" t="s">
        <v>47</v>
      </c>
      <c r="U712" s="1" t="s">
        <v>77</v>
      </c>
      <c r="V712" s="1" t="s">
        <v>49</v>
      </c>
      <c r="W712" s="1" t="s">
        <v>121</v>
      </c>
      <c r="X712" s="1" t="s">
        <v>65</v>
      </c>
      <c r="Y712" s="1" t="s">
        <v>88</v>
      </c>
      <c r="Z712" s="1" t="s">
        <v>877</v>
      </c>
      <c r="AA712" s="1">
        <v>13</v>
      </c>
      <c r="AB712" s="1">
        <v>1</v>
      </c>
      <c r="AC712" s="1" t="s">
        <v>63</v>
      </c>
      <c r="AD712" s="1">
        <v>2</v>
      </c>
      <c r="AE712" s="1">
        <v>3</v>
      </c>
      <c r="AF712" s="1" t="s">
        <v>63</v>
      </c>
      <c r="AG712" s="1">
        <v>55110</v>
      </c>
      <c r="AH712" s="1">
        <v>5010</v>
      </c>
      <c r="AI712" s="1">
        <v>10020</v>
      </c>
      <c r="AJ712" s="1">
        <v>40080</v>
      </c>
      <c r="AK712" s="1" t="s">
        <v>105</v>
      </c>
      <c r="AL712" s="1" t="s">
        <v>152</v>
      </c>
      <c r="AM712" s="1">
        <v>2002</v>
      </c>
      <c r="AN712" s="1" t="s">
        <v>83</v>
      </c>
      <c r="AO712">
        <f t="shared" si="16"/>
        <v>0</v>
      </c>
    </row>
    <row r="713" spans="2:41" x14ac:dyDescent="0.25">
      <c r="B713" s="1">
        <v>164</v>
      </c>
      <c r="C713" s="1">
        <v>31</v>
      </c>
      <c r="D713" s="1">
        <v>357808</v>
      </c>
      <c r="E713" s="2">
        <v>40574</v>
      </c>
      <c r="F713" s="1" t="s">
        <v>58</v>
      </c>
      <c r="G713" s="1" t="s">
        <v>92</v>
      </c>
      <c r="H713" s="1">
        <v>500</v>
      </c>
      <c r="I713" s="1">
        <v>1114.68</v>
      </c>
      <c r="J713" s="1">
        <v>0</v>
      </c>
      <c r="K713" s="1">
        <v>474758</v>
      </c>
      <c r="L713" s="1" t="s">
        <v>71</v>
      </c>
      <c r="M713" s="1" t="s">
        <v>93</v>
      </c>
      <c r="N713" s="1" t="s">
        <v>112</v>
      </c>
      <c r="O713" s="1" t="s">
        <v>60</v>
      </c>
      <c r="P713" s="1" t="s">
        <v>46</v>
      </c>
      <c r="Q713" s="1">
        <v>44500</v>
      </c>
      <c r="R713" s="1">
        <v>-55900</v>
      </c>
      <c r="S713" s="2">
        <v>42030</v>
      </c>
      <c r="T713" s="1" t="s">
        <v>62</v>
      </c>
      <c r="U713" s="1" t="s">
        <v>63</v>
      </c>
      <c r="V713" s="1" t="s">
        <v>213</v>
      </c>
      <c r="W713" s="1" t="s">
        <v>50</v>
      </c>
      <c r="X713" s="1" t="s">
        <v>51</v>
      </c>
      <c r="Y713" s="1" t="s">
        <v>103</v>
      </c>
      <c r="Z713" s="1" t="s">
        <v>878</v>
      </c>
      <c r="AA713" s="1">
        <v>5</v>
      </c>
      <c r="AB713" s="1">
        <v>1</v>
      </c>
      <c r="AC713" s="1" t="s">
        <v>54</v>
      </c>
      <c r="AD713" s="1">
        <v>1</v>
      </c>
      <c r="AE713" s="1">
        <v>0</v>
      </c>
      <c r="AF713" s="1" t="s">
        <v>80</v>
      </c>
      <c r="AG713" s="1">
        <v>4320</v>
      </c>
      <c r="AH713" s="1">
        <v>480</v>
      </c>
      <c r="AI713" s="1">
        <v>480</v>
      </c>
      <c r="AJ713" s="1">
        <v>3360</v>
      </c>
      <c r="AK713" s="1" t="s">
        <v>68</v>
      </c>
      <c r="AL713" s="1" t="s">
        <v>69</v>
      </c>
      <c r="AM713" s="1">
        <v>2002</v>
      </c>
      <c r="AN713" s="1" t="s">
        <v>83</v>
      </c>
      <c r="AO713">
        <f t="shared" si="16"/>
        <v>0</v>
      </c>
    </row>
    <row r="714" spans="2:41" x14ac:dyDescent="0.25">
      <c r="B714" s="1">
        <v>186</v>
      </c>
      <c r="C714" s="1">
        <v>38</v>
      </c>
      <c r="D714" s="1">
        <v>536052</v>
      </c>
      <c r="E714" s="2">
        <v>38828</v>
      </c>
      <c r="F714" s="1" t="s">
        <v>40</v>
      </c>
      <c r="G714" s="1" t="s">
        <v>41</v>
      </c>
      <c r="H714" s="1">
        <v>2000</v>
      </c>
      <c r="I714" s="1">
        <v>1218.56</v>
      </c>
      <c r="J714" s="1">
        <v>0</v>
      </c>
      <c r="K714" s="1">
        <v>477373</v>
      </c>
      <c r="L714" s="1" t="s">
        <v>71</v>
      </c>
      <c r="M714" s="1" t="s">
        <v>125</v>
      </c>
      <c r="N714" s="1" t="s">
        <v>146</v>
      </c>
      <c r="O714" s="1" t="s">
        <v>182</v>
      </c>
      <c r="P714" s="1" t="s">
        <v>46</v>
      </c>
      <c r="Q714" s="1">
        <v>39300</v>
      </c>
      <c r="R714" s="1">
        <v>-60300</v>
      </c>
      <c r="S714" s="2">
        <v>42064</v>
      </c>
      <c r="T714" s="1" t="s">
        <v>76</v>
      </c>
      <c r="U714" s="1" t="s">
        <v>87</v>
      </c>
      <c r="V714" s="1" t="s">
        <v>108</v>
      </c>
      <c r="W714" s="1" t="s">
        <v>50</v>
      </c>
      <c r="X714" s="1" t="s">
        <v>65</v>
      </c>
      <c r="Y714" s="1" t="s">
        <v>88</v>
      </c>
      <c r="Z714" s="1" t="s">
        <v>879</v>
      </c>
      <c r="AA714" s="1">
        <v>23</v>
      </c>
      <c r="AB714" s="1">
        <v>3</v>
      </c>
      <c r="AC714" s="1" t="s">
        <v>54</v>
      </c>
      <c r="AD714" s="1">
        <v>2</v>
      </c>
      <c r="AE714" s="1">
        <v>2</v>
      </c>
      <c r="AF714" s="1" t="s">
        <v>63</v>
      </c>
      <c r="AG714" s="1">
        <v>68760</v>
      </c>
      <c r="AH714" s="1">
        <v>11460</v>
      </c>
      <c r="AI714" s="1">
        <v>5730</v>
      </c>
      <c r="AJ714" s="1">
        <v>51570</v>
      </c>
      <c r="AK714" s="1" t="s">
        <v>55</v>
      </c>
      <c r="AL714" s="1">
        <v>95</v>
      </c>
      <c r="AM714" s="1">
        <v>1998</v>
      </c>
      <c r="AN714" s="1" t="s">
        <v>57</v>
      </c>
      <c r="AO714">
        <f t="shared" si="16"/>
        <v>0</v>
      </c>
    </row>
    <row r="715" spans="2:41" x14ac:dyDescent="0.25">
      <c r="B715" s="1">
        <v>85</v>
      </c>
      <c r="C715" s="1">
        <v>31</v>
      </c>
      <c r="D715" s="1">
        <v>873384</v>
      </c>
      <c r="E715" s="2">
        <v>38056</v>
      </c>
      <c r="F715" s="1" t="s">
        <v>84</v>
      </c>
      <c r="G715" s="1" t="s">
        <v>41</v>
      </c>
      <c r="H715" s="1">
        <v>2000</v>
      </c>
      <c r="I715" s="1">
        <v>1234.69</v>
      </c>
      <c r="J715" s="1">
        <v>9000000</v>
      </c>
      <c r="K715" s="1">
        <v>613471</v>
      </c>
      <c r="L715" s="1" t="s">
        <v>71</v>
      </c>
      <c r="M715" s="1" t="s">
        <v>43</v>
      </c>
      <c r="N715" s="1" t="s">
        <v>98</v>
      </c>
      <c r="O715" s="1" t="s">
        <v>166</v>
      </c>
      <c r="P715" s="1" t="s">
        <v>46</v>
      </c>
      <c r="Q715" s="1">
        <v>0</v>
      </c>
      <c r="R715" s="1">
        <v>0</v>
      </c>
      <c r="S715" s="2">
        <v>42041</v>
      </c>
      <c r="T715" s="1" t="s">
        <v>76</v>
      </c>
      <c r="U715" s="1" t="s">
        <v>87</v>
      </c>
      <c r="V715" s="1" t="s">
        <v>49</v>
      </c>
      <c r="W715" s="1" t="s">
        <v>121</v>
      </c>
      <c r="X715" s="1" t="s">
        <v>114</v>
      </c>
      <c r="Y715" s="1" t="s">
        <v>88</v>
      </c>
      <c r="Z715" s="1" t="s">
        <v>880</v>
      </c>
      <c r="AA715" s="1">
        <v>1</v>
      </c>
      <c r="AB715" s="1">
        <v>2</v>
      </c>
      <c r="AC715" s="1" t="s">
        <v>80</v>
      </c>
      <c r="AD715" s="1">
        <v>2</v>
      </c>
      <c r="AE715" s="1">
        <v>1</v>
      </c>
      <c r="AF715" s="1" t="s">
        <v>63</v>
      </c>
      <c r="AG715" s="1">
        <v>74400</v>
      </c>
      <c r="AH715" s="1">
        <v>14880</v>
      </c>
      <c r="AI715" s="1">
        <v>7440</v>
      </c>
      <c r="AJ715" s="1">
        <v>52080</v>
      </c>
      <c r="AK715" s="1" t="s">
        <v>188</v>
      </c>
      <c r="AL715" s="1" t="s">
        <v>202</v>
      </c>
      <c r="AM715" s="1">
        <v>2003</v>
      </c>
      <c r="AN715" s="1" t="s">
        <v>57</v>
      </c>
      <c r="AO715">
        <f t="shared" si="16"/>
        <v>0</v>
      </c>
    </row>
    <row r="716" spans="2:41" x14ac:dyDescent="0.25">
      <c r="B716" s="1">
        <v>162</v>
      </c>
      <c r="C716" s="1">
        <v>33</v>
      </c>
      <c r="D716" s="1">
        <v>790225</v>
      </c>
      <c r="E716" s="2">
        <v>33243</v>
      </c>
      <c r="F716" s="1" t="s">
        <v>40</v>
      </c>
      <c r="G716" s="1" t="s">
        <v>41</v>
      </c>
      <c r="H716" s="1">
        <v>500</v>
      </c>
      <c r="I716" s="1">
        <v>964.92</v>
      </c>
      <c r="J716" s="1">
        <v>0</v>
      </c>
      <c r="K716" s="1">
        <v>601581</v>
      </c>
      <c r="L716" s="1" t="s">
        <v>71</v>
      </c>
      <c r="M716" s="1" t="s">
        <v>93</v>
      </c>
      <c r="N716" s="1" t="s">
        <v>126</v>
      </c>
      <c r="O716" s="1" t="s">
        <v>107</v>
      </c>
      <c r="P716" s="1" t="s">
        <v>61</v>
      </c>
      <c r="Q716" s="1">
        <v>45700</v>
      </c>
      <c r="R716" s="1">
        <v>0</v>
      </c>
      <c r="S716" s="2">
        <v>42044</v>
      </c>
      <c r="T716" s="1" t="s">
        <v>76</v>
      </c>
      <c r="U716" s="1" t="s">
        <v>77</v>
      </c>
      <c r="V716" s="1" t="s">
        <v>49</v>
      </c>
      <c r="W716" s="1" t="s">
        <v>100</v>
      </c>
      <c r="X716" s="1" t="s">
        <v>78</v>
      </c>
      <c r="Y716" s="1" t="s">
        <v>123</v>
      </c>
      <c r="Z716" s="1" t="s">
        <v>881</v>
      </c>
      <c r="AA716" s="1">
        <v>17</v>
      </c>
      <c r="AB716" s="1">
        <v>4</v>
      </c>
      <c r="AC716" s="1" t="s">
        <v>80</v>
      </c>
      <c r="AD716" s="1">
        <v>2</v>
      </c>
      <c r="AE716" s="1">
        <v>1</v>
      </c>
      <c r="AF716" s="1" t="s">
        <v>80</v>
      </c>
      <c r="AG716" s="1">
        <v>35300</v>
      </c>
      <c r="AH716" s="1">
        <v>3530</v>
      </c>
      <c r="AI716" s="1">
        <v>3530</v>
      </c>
      <c r="AJ716" s="1">
        <v>28240</v>
      </c>
      <c r="AK716" s="1" t="s">
        <v>68</v>
      </c>
      <c r="AL716" s="1" t="s">
        <v>69</v>
      </c>
      <c r="AM716" s="1">
        <v>1996</v>
      </c>
      <c r="AN716" s="1" t="s">
        <v>57</v>
      </c>
      <c r="AO716">
        <f t="shared" si="16"/>
        <v>0</v>
      </c>
    </row>
    <row r="717" spans="2:41" x14ac:dyDescent="0.25">
      <c r="B717" s="1">
        <v>396</v>
      </c>
      <c r="C717" s="1">
        <v>57</v>
      </c>
      <c r="D717" s="1">
        <v>587498</v>
      </c>
      <c r="E717" s="2">
        <v>35353</v>
      </c>
      <c r="F717" s="1" t="s">
        <v>84</v>
      </c>
      <c r="G717" s="1" t="s">
        <v>92</v>
      </c>
      <c r="H717" s="1">
        <v>500</v>
      </c>
      <c r="I717" s="1">
        <v>1351.72</v>
      </c>
      <c r="J717" s="1">
        <v>0</v>
      </c>
      <c r="K717" s="1">
        <v>612102</v>
      </c>
      <c r="L717" s="1" t="s">
        <v>42</v>
      </c>
      <c r="M717" s="1" t="s">
        <v>132</v>
      </c>
      <c r="N717" s="1" t="s">
        <v>98</v>
      </c>
      <c r="O717" s="1" t="s">
        <v>119</v>
      </c>
      <c r="P717" s="1" t="s">
        <v>120</v>
      </c>
      <c r="Q717" s="1">
        <v>0</v>
      </c>
      <c r="R717" s="1">
        <v>-49400</v>
      </c>
      <c r="S717" s="2">
        <v>42040</v>
      </c>
      <c r="T717" s="1" t="s">
        <v>139</v>
      </c>
      <c r="U717" s="1" t="s">
        <v>63</v>
      </c>
      <c r="V717" s="1" t="s">
        <v>64</v>
      </c>
      <c r="W717" s="1" t="s">
        <v>94</v>
      </c>
      <c r="X717" s="1" t="s">
        <v>78</v>
      </c>
      <c r="Y717" s="1" t="s">
        <v>103</v>
      </c>
      <c r="Z717" s="1" t="s">
        <v>882</v>
      </c>
      <c r="AA717" s="1">
        <v>3</v>
      </c>
      <c r="AB717" s="1">
        <v>1</v>
      </c>
      <c r="AC717" s="1" t="s">
        <v>54</v>
      </c>
      <c r="AD717" s="1">
        <v>1</v>
      </c>
      <c r="AE717" s="1">
        <v>3</v>
      </c>
      <c r="AF717" s="1" t="s">
        <v>63</v>
      </c>
      <c r="AG717" s="1">
        <v>2640</v>
      </c>
      <c r="AH717" s="1">
        <v>480</v>
      </c>
      <c r="AI717" s="1">
        <v>480</v>
      </c>
      <c r="AJ717" s="1">
        <v>1680</v>
      </c>
      <c r="AK717" s="1" t="s">
        <v>215</v>
      </c>
      <c r="AL717" s="1" t="s">
        <v>216</v>
      </c>
      <c r="AM717" s="1">
        <v>2000</v>
      </c>
      <c r="AN717" s="1" t="s">
        <v>83</v>
      </c>
      <c r="AO717">
        <f t="shared" si="16"/>
        <v>0</v>
      </c>
    </row>
    <row r="718" spans="2:41" x14ac:dyDescent="0.25">
      <c r="B718" s="1">
        <v>270</v>
      </c>
      <c r="C718" s="1">
        <v>41</v>
      </c>
      <c r="D718" s="1">
        <v>639027</v>
      </c>
      <c r="E718" s="2">
        <v>34506</v>
      </c>
      <c r="F718" s="1" t="s">
        <v>84</v>
      </c>
      <c r="G718" s="1" t="s">
        <v>41</v>
      </c>
      <c r="H718" s="1">
        <v>1000</v>
      </c>
      <c r="I718" s="1">
        <v>817.28</v>
      </c>
      <c r="J718" s="1">
        <v>0</v>
      </c>
      <c r="K718" s="1">
        <v>460263</v>
      </c>
      <c r="L718" s="1" t="s">
        <v>42</v>
      </c>
      <c r="M718" s="1" t="s">
        <v>132</v>
      </c>
      <c r="N718" s="1" t="s">
        <v>73</v>
      </c>
      <c r="O718" s="1" t="s">
        <v>243</v>
      </c>
      <c r="P718" s="1" t="s">
        <v>86</v>
      </c>
      <c r="Q718" s="1">
        <v>62200</v>
      </c>
      <c r="R718" s="1">
        <v>0</v>
      </c>
      <c r="S718" s="2">
        <v>42007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52</v>
      </c>
      <c r="Z718" s="1" t="s">
        <v>883</v>
      </c>
      <c r="AA718" s="1">
        <v>17</v>
      </c>
      <c r="AB718" s="1">
        <v>3</v>
      </c>
      <c r="AC718" s="1" t="s">
        <v>63</v>
      </c>
      <c r="AD718" s="1">
        <v>1</v>
      </c>
      <c r="AE718" s="1">
        <v>1</v>
      </c>
      <c r="AF718" s="1" t="s">
        <v>80</v>
      </c>
      <c r="AG718" s="1">
        <v>60190</v>
      </c>
      <c r="AH718" s="1">
        <v>4630</v>
      </c>
      <c r="AI718" s="1">
        <v>9260</v>
      </c>
      <c r="AJ718" s="1">
        <v>46300</v>
      </c>
      <c r="AK718" s="1" t="s">
        <v>68</v>
      </c>
      <c r="AL718" s="1" t="s">
        <v>272</v>
      </c>
      <c r="AM718" s="1">
        <v>2014</v>
      </c>
      <c r="AN718" s="1" t="s">
        <v>57</v>
      </c>
      <c r="AO718">
        <f t="shared" si="16"/>
        <v>0</v>
      </c>
    </row>
    <row r="719" spans="2:41" x14ac:dyDescent="0.25">
      <c r="B719" s="1">
        <v>168</v>
      </c>
      <c r="C719" s="1">
        <v>39</v>
      </c>
      <c r="D719" s="1">
        <v>217899</v>
      </c>
      <c r="E719" s="2">
        <v>34498</v>
      </c>
      <c r="F719" s="1" t="s">
        <v>84</v>
      </c>
      <c r="G719" s="1" t="s">
        <v>92</v>
      </c>
      <c r="H719" s="1">
        <v>1000</v>
      </c>
      <c r="I719" s="1">
        <v>1389.59</v>
      </c>
      <c r="J719" s="1">
        <v>0</v>
      </c>
      <c r="K719" s="1">
        <v>479134</v>
      </c>
      <c r="L719" s="1" t="s">
        <v>71</v>
      </c>
      <c r="M719" s="1" t="s">
        <v>125</v>
      </c>
      <c r="N719" s="1" t="s">
        <v>59</v>
      </c>
      <c r="O719" s="1" t="s">
        <v>265</v>
      </c>
      <c r="P719" s="1" t="s">
        <v>75</v>
      </c>
      <c r="Q719" s="1">
        <v>0</v>
      </c>
      <c r="R719" s="1">
        <v>-42600</v>
      </c>
      <c r="S719" s="2">
        <v>42059</v>
      </c>
      <c r="T719" s="1" t="s">
        <v>76</v>
      </c>
      <c r="U719" s="1" t="s">
        <v>77</v>
      </c>
      <c r="V719" s="1" t="s">
        <v>49</v>
      </c>
      <c r="W719" s="1" t="s">
        <v>100</v>
      </c>
      <c r="X719" s="1" t="s">
        <v>78</v>
      </c>
      <c r="Y719" s="1" t="s">
        <v>128</v>
      </c>
      <c r="Z719" s="1" t="s">
        <v>884</v>
      </c>
      <c r="AA719" s="1">
        <v>23</v>
      </c>
      <c r="AB719" s="1">
        <v>3</v>
      </c>
      <c r="AC719" s="1" t="s">
        <v>54</v>
      </c>
      <c r="AD719" s="1">
        <v>1</v>
      </c>
      <c r="AE719" s="1">
        <v>3</v>
      </c>
      <c r="AF719" s="1" t="s">
        <v>80</v>
      </c>
      <c r="AG719" s="1">
        <v>41580</v>
      </c>
      <c r="AH719" s="1">
        <v>3780</v>
      </c>
      <c r="AI719" s="1">
        <v>7560</v>
      </c>
      <c r="AJ719" s="1">
        <v>30240</v>
      </c>
      <c r="AK719" s="1" t="s">
        <v>90</v>
      </c>
      <c r="AL719" s="1" t="s">
        <v>246</v>
      </c>
      <c r="AM719" s="1">
        <v>2015</v>
      </c>
      <c r="AN719" s="1" t="s">
        <v>57</v>
      </c>
      <c r="AO719">
        <f t="shared" si="16"/>
        <v>0</v>
      </c>
    </row>
    <row r="720" spans="2:41" x14ac:dyDescent="0.25">
      <c r="B720" s="1">
        <v>274</v>
      </c>
      <c r="C720" s="1">
        <v>45</v>
      </c>
      <c r="D720" s="1">
        <v>589094</v>
      </c>
      <c r="E720" s="2">
        <v>37768</v>
      </c>
      <c r="F720" s="1" t="s">
        <v>58</v>
      </c>
      <c r="G720" s="1" t="s">
        <v>41</v>
      </c>
      <c r="H720" s="1">
        <v>1000</v>
      </c>
      <c r="I720" s="1">
        <v>1353.53</v>
      </c>
      <c r="J720" s="1">
        <v>0</v>
      </c>
      <c r="K720" s="1">
        <v>451467</v>
      </c>
      <c r="L720" s="1" t="s">
        <v>71</v>
      </c>
      <c r="M720" s="1" t="s">
        <v>162</v>
      </c>
      <c r="N720" s="1" t="s">
        <v>98</v>
      </c>
      <c r="O720" s="1" t="s">
        <v>243</v>
      </c>
      <c r="P720" s="1" t="s">
        <v>86</v>
      </c>
      <c r="Q720" s="1">
        <v>54700</v>
      </c>
      <c r="R720" s="1">
        <v>-47900</v>
      </c>
      <c r="S720" s="2">
        <v>42018</v>
      </c>
      <c r="T720" s="1" t="s">
        <v>47</v>
      </c>
      <c r="U720" s="1" t="s">
        <v>48</v>
      </c>
      <c r="V720" s="1" t="s">
        <v>64</v>
      </c>
      <c r="W720" s="1" t="s">
        <v>137</v>
      </c>
      <c r="X720" s="1" t="s">
        <v>78</v>
      </c>
      <c r="Y720" s="1" t="s">
        <v>52</v>
      </c>
      <c r="Z720" s="1" t="s">
        <v>885</v>
      </c>
      <c r="AA720" s="1">
        <v>13</v>
      </c>
      <c r="AB720" s="1">
        <v>1</v>
      </c>
      <c r="AC720" s="1" t="s">
        <v>54</v>
      </c>
      <c r="AD720" s="1">
        <v>0</v>
      </c>
      <c r="AE720" s="1">
        <v>0</v>
      </c>
      <c r="AF720" s="1" t="s">
        <v>80</v>
      </c>
      <c r="AG720" s="1">
        <v>58500</v>
      </c>
      <c r="AH720" s="1">
        <v>11700</v>
      </c>
      <c r="AI720" s="1">
        <v>0</v>
      </c>
      <c r="AJ720" s="1">
        <v>46800</v>
      </c>
      <c r="AK720" s="1" t="s">
        <v>96</v>
      </c>
      <c r="AL720" s="1" t="s">
        <v>149</v>
      </c>
      <c r="AM720" s="1">
        <v>1995</v>
      </c>
      <c r="AN720" s="1" t="s">
        <v>57</v>
      </c>
      <c r="AO720">
        <f t="shared" ref="AO720:AO783" si="17">COUNTBLANK(B720:AN720)</f>
        <v>0</v>
      </c>
    </row>
    <row r="721" spans="2:41" x14ac:dyDescent="0.25">
      <c r="B721" s="1">
        <v>263</v>
      </c>
      <c r="C721" s="1">
        <v>43</v>
      </c>
      <c r="D721" s="1">
        <v>458829</v>
      </c>
      <c r="E721" s="2">
        <v>35252</v>
      </c>
      <c r="F721" s="1" t="s">
        <v>58</v>
      </c>
      <c r="G721" s="1" t="s">
        <v>92</v>
      </c>
      <c r="H721" s="1">
        <v>1000</v>
      </c>
      <c r="I721" s="1">
        <v>1294.04</v>
      </c>
      <c r="J721" s="1">
        <v>0</v>
      </c>
      <c r="K721" s="1">
        <v>602670</v>
      </c>
      <c r="L721" s="1" t="s">
        <v>71</v>
      </c>
      <c r="M721" s="1" t="s">
        <v>125</v>
      </c>
      <c r="N721" s="1" t="s">
        <v>160</v>
      </c>
      <c r="O721" s="1" t="s">
        <v>147</v>
      </c>
      <c r="P721" s="1" t="s">
        <v>143</v>
      </c>
      <c r="Q721" s="1">
        <v>0</v>
      </c>
      <c r="R721" s="1">
        <v>0</v>
      </c>
      <c r="S721" s="2">
        <v>42012</v>
      </c>
      <c r="T721" s="1" t="s">
        <v>47</v>
      </c>
      <c r="U721" s="1" t="s">
        <v>77</v>
      </c>
      <c r="V721" s="1" t="s">
        <v>64</v>
      </c>
      <c r="W721" s="1" t="s">
        <v>100</v>
      </c>
      <c r="X721" s="1" t="s">
        <v>51</v>
      </c>
      <c r="Y721" s="1" t="s">
        <v>66</v>
      </c>
      <c r="Z721" s="1" t="s">
        <v>886</v>
      </c>
      <c r="AA721" s="1">
        <v>17</v>
      </c>
      <c r="AB721" s="1">
        <v>1</v>
      </c>
      <c r="AC721" s="1" t="s">
        <v>54</v>
      </c>
      <c r="AD721" s="1">
        <v>2</v>
      </c>
      <c r="AE721" s="1">
        <v>3</v>
      </c>
      <c r="AF721" s="1" t="s">
        <v>54</v>
      </c>
      <c r="AG721" s="1">
        <v>79320</v>
      </c>
      <c r="AH721" s="1">
        <v>13220</v>
      </c>
      <c r="AI721" s="1">
        <v>6610</v>
      </c>
      <c r="AJ721" s="1">
        <v>59490</v>
      </c>
      <c r="AK721" s="1" t="s">
        <v>105</v>
      </c>
      <c r="AL721" s="1" t="s">
        <v>288</v>
      </c>
      <c r="AM721" s="1">
        <v>1997</v>
      </c>
      <c r="AN721" s="1" t="s">
        <v>83</v>
      </c>
      <c r="AO721">
        <f t="shared" si="17"/>
        <v>0</v>
      </c>
    </row>
    <row r="722" spans="2:41" x14ac:dyDescent="0.25">
      <c r="B722" s="1">
        <v>152</v>
      </c>
      <c r="C722" s="1">
        <v>33</v>
      </c>
      <c r="D722" s="1">
        <v>626208</v>
      </c>
      <c r="E722" s="2">
        <v>38480</v>
      </c>
      <c r="F722" s="1" t="s">
        <v>40</v>
      </c>
      <c r="G722" s="1" t="s">
        <v>70</v>
      </c>
      <c r="H722" s="1">
        <v>1000</v>
      </c>
      <c r="I722" s="1">
        <v>840.81</v>
      </c>
      <c r="J722" s="1">
        <v>0</v>
      </c>
      <c r="K722" s="1">
        <v>613607</v>
      </c>
      <c r="L722" s="1" t="s">
        <v>71</v>
      </c>
      <c r="M722" s="1" t="s">
        <v>132</v>
      </c>
      <c r="N722" s="1" t="s">
        <v>190</v>
      </c>
      <c r="O722" s="1" t="s">
        <v>169</v>
      </c>
      <c r="P722" s="1" t="s">
        <v>46</v>
      </c>
      <c r="Q722" s="1">
        <v>0</v>
      </c>
      <c r="R722" s="1">
        <v>0</v>
      </c>
      <c r="S722" s="2">
        <v>42049</v>
      </c>
      <c r="T722" s="1" t="s">
        <v>47</v>
      </c>
      <c r="U722" s="1" t="s">
        <v>77</v>
      </c>
      <c r="V722" s="1" t="s">
        <v>64</v>
      </c>
      <c r="W722" s="1" t="s">
        <v>137</v>
      </c>
      <c r="X722" s="1" t="s">
        <v>78</v>
      </c>
      <c r="Y722" s="1" t="s">
        <v>88</v>
      </c>
      <c r="Z722" s="1" t="s">
        <v>887</v>
      </c>
      <c r="AA722" s="1">
        <v>2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82610</v>
      </c>
      <c r="AH722" s="1">
        <v>7510</v>
      </c>
      <c r="AI722" s="1">
        <v>7510</v>
      </c>
      <c r="AJ722" s="1">
        <v>67590</v>
      </c>
      <c r="AK722" s="1" t="s">
        <v>130</v>
      </c>
      <c r="AL722" s="1" t="s">
        <v>173</v>
      </c>
      <c r="AM722" s="1">
        <v>2002</v>
      </c>
      <c r="AN722" s="1" t="s">
        <v>57</v>
      </c>
      <c r="AO722">
        <f t="shared" si="17"/>
        <v>0</v>
      </c>
    </row>
    <row r="723" spans="2:41" x14ac:dyDescent="0.25">
      <c r="B723" s="1">
        <v>46</v>
      </c>
      <c r="C723" s="1">
        <v>41</v>
      </c>
      <c r="D723" s="1">
        <v>315041</v>
      </c>
      <c r="E723" s="2">
        <v>40484</v>
      </c>
      <c r="F723" s="1" t="s">
        <v>40</v>
      </c>
      <c r="G723" s="1" t="s">
        <v>70</v>
      </c>
      <c r="H723" s="1">
        <v>2000</v>
      </c>
      <c r="I723" s="1">
        <v>998.19</v>
      </c>
      <c r="J723" s="1">
        <v>0</v>
      </c>
      <c r="K723" s="1">
        <v>611556</v>
      </c>
      <c r="L723" s="1" t="s">
        <v>71</v>
      </c>
      <c r="M723" s="1" t="s">
        <v>43</v>
      </c>
      <c r="N723" s="1" t="s">
        <v>118</v>
      </c>
      <c r="O723" s="1" t="s">
        <v>182</v>
      </c>
      <c r="P723" s="1" t="s">
        <v>46</v>
      </c>
      <c r="Q723" s="1">
        <v>43700</v>
      </c>
      <c r="R723" s="1">
        <v>-66300</v>
      </c>
      <c r="S723" s="2">
        <v>42027</v>
      </c>
      <c r="T723" s="1" t="s">
        <v>76</v>
      </c>
      <c r="U723" s="1" t="s">
        <v>77</v>
      </c>
      <c r="V723" s="1" t="s">
        <v>108</v>
      </c>
      <c r="W723" s="1" t="s">
        <v>137</v>
      </c>
      <c r="X723" s="1" t="s">
        <v>51</v>
      </c>
      <c r="Y723" s="1" t="s">
        <v>123</v>
      </c>
      <c r="Z723" s="1" t="s">
        <v>888</v>
      </c>
      <c r="AA723" s="1">
        <v>23</v>
      </c>
      <c r="AB723" s="1">
        <v>3</v>
      </c>
      <c r="AC723" s="1" t="s">
        <v>80</v>
      </c>
      <c r="AD723" s="1">
        <v>1</v>
      </c>
      <c r="AE723" s="1">
        <v>3</v>
      </c>
      <c r="AF723" s="1" t="s">
        <v>63</v>
      </c>
      <c r="AG723" s="1">
        <v>78600</v>
      </c>
      <c r="AH723" s="1">
        <v>13100</v>
      </c>
      <c r="AI723" s="1">
        <v>19650</v>
      </c>
      <c r="AJ723" s="1">
        <v>45850</v>
      </c>
      <c r="AK723" s="1" t="s">
        <v>81</v>
      </c>
      <c r="AL723" s="1" t="s">
        <v>82</v>
      </c>
      <c r="AM723" s="1">
        <v>2004</v>
      </c>
      <c r="AN723" s="1" t="s">
        <v>57</v>
      </c>
      <c r="AO723">
        <f t="shared" si="17"/>
        <v>0</v>
      </c>
    </row>
    <row r="724" spans="2:41" x14ac:dyDescent="0.25">
      <c r="B724" s="1">
        <v>276</v>
      </c>
      <c r="C724" s="1">
        <v>46</v>
      </c>
      <c r="D724" s="1">
        <v>283267</v>
      </c>
      <c r="E724" s="2">
        <v>41119</v>
      </c>
      <c r="F724" s="1" t="s">
        <v>40</v>
      </c>
      <c r="G724" s="1" t="s">
        <v>70</v>
      </c>
      <c r="H724" s="1">
        <v>2000</v>
      </c>
      <c r="I724" s="1">
        <v>1090.32</v>
      </c>
      <c r="J724" s="1">
        <v>0</v>
      </c>
      <c r="K724" s="1">
        <v>435518</v>
      </c>
      <c r="L724" s="1" t="s">
        <v>42</v>
      </c>
      <c r="M724" s="1" t="s">
        <v>142</v>
      </c>
      <c r="N724" s="1" t="s">
        <v>160</v>
      </c>
      <c r="O724" s="1" t="s">
        <v>169</v>
      </c>
      <c r="P724" s="1" t="s">
        <v>46</v>
      </c>
      <c r="Q724" s="1">
        <v>0</v>
      </c>
      <c r="R724" s="1">
        <v>-70400</v>
      </c>
      <c r="S724" s="2">
        <v>42009</v>
      </c>
      <c r="T724" s="1" t="s">
        <v>47</v>
      </c>
      <c r="U724" s="1" t="s">
        <v>87</v>
      </c>
      <c r="V724" s="1" t="s">
        <v>64</v>
      </c>
      <c r="W724" s="1" t="s">
        <v>137</v>
      </c>
      <c r="X724" s="1" t="s">
        <v>51</v>
      </c>
      <c r="Y724" s="1" t="s">
        <v>52</v>
      </c>
      <c r="Z724" s="1" t="s">
        <v>889</v>
      </c>
      <c r="AA724" s="1">
        <v>17</v>
      </c>
      <c r="AB724" s="1">
        <v>1</v>
      </c>
      <c r="AC724" s="1" t="s">
        <v>80</v>
      </c>
      <c r="AD724" s="1">
        <v>1</v>
      </c>
      <c r="AE724" s="1">
        <v>2</v>
      </c>
      <c r="AF724" s="1" t="s">
        <v>63</v>
      </c>
      <c r="AG724" s="1">
        <v>51390</v>
      </c>
      <c r="AH724" s="1">
        <v>5710</v>
      </c>
      <c r="AI724" s="1">
        <v>5710</v>
      </c>
      <c r="AJ724" s="1">
        <v>39970</v>
      </c>
      <c r="AK724" s="1" t="s">
        <v>215</v>
      </c>
      <c r="AL724" s="1" t="s">
        <v>259</v>
      </c>
      <c r="AM724" s="1">
        <v>2007</v>
      </c>
      <c r="AN724" s="1" t="s">
        <v>57</v>
      </c>
      <c r="AO724">
        <f t="shared" si="17"/>
        <v>0</v>
      </c>
    </row>
    <row r="725" spans="2:41" x14ac:dyDescent="0.25">
      <c r="B725" s="1">
        <v>234</v>
      </c>
      <c r="C725" s="1">
        <v>44</v>
      </c>
      <c r="D725" s="1">
        <v>442494</v>
      </c>
      <c r="E725" s="2">
        <v>37413</v>
      </c>
      <c r="F725" s="1" t="s">
        <v>58</v>
      </c>
      <c r="G725" s="1" t="s">
        <v>92</v>
      </c>
      <c r="H725" s="1">
        <v>500</v>
      </c>
      <c r="I725" s="1">
        <v>1780.67</v>
      </c>
      <c r="J725" s="1">
        <v>0</v>
      </c>
      <c r="K725" s="1">
        <v>465942</v>
      </c>
      <c r="L725" s="1" t="s">
        <v>42</v>
      </c>
      <c r="M725" s="1" t="s">
        <v>93</v>
      </c>
      <c r="N725" s="1" t="s">
        <v>112</v>
      </c>
      <c r="O725" s="1" t="s">
        <v>265</v>
      </c>
      <c r="P725" s="1" t="s">
        <v>61</v>
      </c>
      <c r="Q725" s="1">
        <v>0</v>
      </c>
      <c r="R725" s="1">
        <v>0</v>
      </c>
      <c r="S725" s="2">
        <v>42054</v>
      </c>
      <c r="T725" s="1" t="s">
        <v>47</v>
      </c>
      <c r="U725" s="1" t="s">
        <v>48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890</v>
      </c>
      <c r="AA725" s="1">
        <v>3</v>
      </c>
      <c r="AB725" s="1">
        <v>1</v>
      </c>
      <c r="AC725" s="1" t="s">
        <v>80</v>
      </c>
      <c r="AD725" s="1">
        <v>1</v>
      </c>
      <c r="AE725" s="1">
        <v>0</v>
      </c>
      <c r="AF725" s="1" t="s">
        <v>80</v>
      </c>
      <c r="AG725" s="1">
        <v>70200</v>
      </c>
      <c r="AH725" s="1">
        <v>7020</v>
      </c>
      <c r="AI725" s="1">
        <v>7020</v>
      </c>
      <c r="AJ725" s="1">
        <v>56160</v>
      </c>
      <c r="AK725" s="1" t="s">
        <v>130</v>
      </c>
      <c r="AL725" s="1" t="s">
        <v>131</v>
      </c>
      <c r="AM725" s="1">
        <v>2012</v>
      </c>
      <c r="AN725" s="1" t="s">
        <v>57</v>
      </c>
      <c r="AO725">
        <f t="shared" si="17"/>
        <v>0</v>
      </c>
    </row>
    <row r="726" spans="2:41" x14ac:dyDescent="0.25">
      <c r="B726" s="1">
        <v>64</v>
      </c>
      <c r="C726" s="1">
        <v>30</v>
      </c>
      <c r="D726" s="1">
        <v>159243</v>
      </c>
      <c r="E726" s="2">
        <v>33500</v>
      </c>
      <c r="F726" s="1" t="s">
        <v>84</v>
      </c>
      <c r="G726" s="1" t="s">
        <v>41</v>
      </c>
      <c r="H726" s="1">
        <v>2000</v>
      </c>
      <c r="I726" s="1">
        <v>1681.01</v>
      </c>
      <c r="J726" s="1">
        <v>0</v>
      </c>
      <c r="K726" s="1">
        <v>446174</v>
      </c>
      <c r="L726" s="1" t="s">
        <v>42</v>
      </c>
      <c r="M726" s="1" t="s">
        <v>162</v>
      </c>
      <c r="N726" s="1" t="s">
        <v>136</v>
      </c>
      <c r="O726" s="1" t="s">
        <v>107</v>
      </c>
      <c r="P726" s="1" t="s">
        <v>75</v>
      </c>
      <c r="Q726" s="1">
        <v>0</v>
      </c>
      <c r="R726" s="1">
        <v>-51100</v>
      </c>
      <c r="S726" s="2">
        <v>42042</v>
      </c>
      <c r="T726" s="1" t="s">
        <v>139</v>
      </c>
      <c r="U726" s="1" t="s">
        <v>63</v>
      </c>
      <c r="V726" s="1" t="s">
        <v>64</v>
      </c>
      <c r="W726" s="1" t="s">
        <v>94</v>
      </c>
      <c r="X726" s="1" t="s">
        <v>51</v>
      </c>
      <c r="Y726" s="1" t="s">
        <v>66</v>
      </c>
      <c r="Z726" s="1" t="s">
        <v>891</v>
      </c>
      <c r="AA726" s="1">
        <v>16</v>
      </c>
      <c r="AB726" s="1">
        <v>1</v>
      </c>
      <c r="AC726" s="1" t="s">
        <v>80</v>
      </c>
      <c r="AD726" s="1">
        <v>2</v>
      </c>
      <c r="AE726" s="1">
        <v>1</v>
      </c>
      <c r="AF726" s="1" t="s">
        <v>80</v>
      </c>
      <c r="AG726" s="1">
        <v>4900</v>
      </c>
      <c r="AH726" s="1">
        <v>490</v>
      </c>
      <c r="AI726" s="1">
        <v>1470</v>
      </c>
      <c r="AJ726" s="1">
        <v>2940</v>
      </c>
      <c r="AK726" s="1" t="s">
        <v>198</v>
      </c>
      <c r="AL726" s="1" t="s">
        <v>199</v>
      </c>
      <c r="AM726" s="1">
        <v>2015</v>
      </c>
      <c r="AN726" s="1" t="s">
        <v>83</v>
      </c>
      <c r="AO726">
        <f t="shared" si="17"/>
        <v>0</v>
      </c>
    </row>
    <row r="727" spans="2:41" x14ac:dyDescent="0.25">
      <c r="B727" s="1">
        <v>456</v>
      </c>
      <c r="C727" s="1">
        <v>62</v>
      </c>
      <c r="D727" s="1">
        <v>669800</v>
      </c>
      <c r="E727" s="2">
        <v>39988</v>
      </c>
      <c r="F727" s="1" t="s">
        <v>40</v>
      </c>
      <c r="G727" s="1" t="s">
        <v>41</v>
      </c>
      <c r="H727" s="1">
        <v>1000</v>
      </c>
      <c r="I727" s="1">
        <v>1395.77</v>
      </c>
      <c r="J727" s="1">
        <v>0</v>
      </c>
      <c r="K727" s="1">
        <v>611651</v>
      </c>
      <c r="L727" s="1" t="s">
        <v>71</v>
      </c>
      <c r="M727" s="1" t="s">
        <v>43</v>
      </c>
      <c r="N727" s="1" t="s">
        <v>136</v>
      </c>
      <c r="O727" s="1" t="s">
        <v>169</v>
      </c>
      <c r="P727" s="1" t="s">
        <v>75</v>
      </c>
      <c r="Q727" s="1">
        <v>82600</v>
      </c>
      <c r="R727" s="1">
        <v>-49500</v>
      </c>
      <c r="S727" s="2">
        <v>42042</v>
      </c>
      <c r="T727" s="1" t="s">
        <v>76</v>
      </c>
      <c r="U727" s="1" t="s">
        <v>48</v>
      </c>
      <c r="V727" s="1" t="s">
        <v>49</v>
      </c>
      <c r="W727" s="1" t="s">
        <v>121</v>
      </c>
      <c r="X727" s="1" t="s">
        <v>176</v>
      </c>
      <c r="Y727" s="1" t="s">
        <v>123</v>
      </c>
      <c r="Z727" s="1" t="s">
        <v>892</v>
      </c>
      <c r="AA727" s="1">
        <v>13</v>
      </c>
      <c r="AB727" s="1">
        <v>3</v>
      </c>
      <c r="AC727" s="1" t="s">
        <v>63</v>
      </c>
      <c r="AD727" s="1">
        <v>1</v>
      </c>
      <c r="AE727" s="1">
        <v>3</v>
      </c>
      <c r="AF727" s="1" t="s">
        <v>80</v>
      </c>
      <c r="AG727" s="1">
        <v>66480</v>
      </c>
      <c r="AH727" s="1">
        <v>5540</v>
      </c>
      <c r="AI727" s="1">
        <v>11080</v>
      </c>
      <c r="AJ727" s="1">
        <v>49860</v>
      </c>
      <c r="AK727" s="1" t="s">
        <v>55</v>
      </c>
      <c r="AL727" s="1" t="s">
        <v>56</v>
      </c>
      <c r="AM727" s="1">
        <v>2012</v>
      </c>
      <c r="AN727" s="1" t="s">
        <v>57</v>
      </c>
      <c r="AO727">
        <f t="shared" si="17"/>
        <v>0</v>
      </c>
    </row>
    <row r="728" spans="2:41" x14ac:dyDescent="0.25">
      <c r="B728" s="1">
        <v>58</v>
      </c>
      <c r="C728" s="1">
        <v>23</v>
      </c>
      <c r="D728" s="1">
        <v>520179</v>
      </c>
      <c r="E728" s="2">
        <v>33753</v>
      </c>
      <c r="F728" s="1" t="s">
        <v>40</v>
      </c>
      <c r="G728" s="1" t="s">
        <v>92</v>
      </c>
      <c r="H728" s="1">
        <v>2000</v>
      </c>
      <c r="I728" s="1">
        <v>1471.44</v>
      </c>
      <c r="J728" s="1">
        <v>5000000</v>
      </c>
      <c r="K728" s="1">
        <v>446657</v>
      </c>
      <c r="L728" s="1" t="s">
        <v>42</v>
      </c>
      <c r="M728" s="1" t="s">
        <v>132</v>
      </c>
      <c r="N728" s="1" t="s">
        <v>146</v>
      </c>
      <c r="O728" s="1" t="s">
        <v>60</v>
      </c>
      <c r="P728" s="1" t="s">
        <v>75</v>
      </c>
      <c r="Q728" s="1">
        <v>57500</v>
      </c>
      <c r="R728" s="1">
        <v>0</v>
      </c>
      <c r="S728" s="2">
        <v>42024</v>
      </c>
      <c r="T728" s="1" t="s">
        <v>47</v>
      </c>
      <c r="U728" s="1" t="s">
        <v>77</v>
      </c>
      <c r="V728" s="1" t="s">
        <v>49</v>
      </c>
      <c r="W728" s="1" t="s">
        <v>100</v>
      </c>
      <c r="X728" s="1" t="s">
        <v>122</v>
      </c>
      <c r="Y728" s="1" t="s">
        <v>66</v>
      </c>
      <c r="Z728" s="1" t="s">
        <v>893</v>
      </c>
      <c r="AA728" s="1">
        <v>8</v>
      </c>
      <c r="AB728" s="1">
        <v>1</v>
      </c>
      <c r="AC728" s="1" t="s">
        <v>80</v>
      </c>
      <c r="AD728" s="1">
        <v>2</v>
      </c>
      <c r="AE728" s="1">
        <v>1</v>
      </c>
      <c r="AF728" s="1" t="s">
        <v>80</v>
      </c>
      <c r="AG728" s="1">
        <v>50380</v>
      </c>
      <c r="AH728" s="1">
        <v>4580</v>
      </c>
      <c r="AI728" s="1">
        <v>9160</v>
      </c>
      <c r="AJ728" s="1">
        <v>36640</v>
      </c>
      <c r="AK728" s="1" t="s">
        <v>90</v>
      </c>
      <c r="AL728" s="1" t="s">
        <v>91</v>
      </c>
      <c r="AM728" s="1">
        <v>2007</v>
      </c>
      <c r="AN728" s="1" t="s">
        <v>57</v>
      </c>
      <c r="AO728">
        <f t="shared" si="17"/>
        <v>0</v>
      </c>
    </row>
    <row r="729" spans="2:41" x14ac:dyDescent="0.25">
      <c r="B729" s="1">
        <v>475</v>
      </c>
      <c r="C729" s="1">
        <v>61</v>
      </c>
      <c r="D729" s="1">
        <v>607974</v>
      </c>
      <c r="E729" s="2">
        <v>38211</v>
      </c>
      <c r="F729" s="1" t="s">
        <v>84</v>
      </c>
      <c r="G729" s="1" t="s">
        <v>92</v>
      </c>
      <c r="H729" s="1">
        <v>500</v>
      </c>
      <c r="I729" s="1">
        <v>1265.72</v>
      </c>
      <c r="J729" s="1">
        <v>0</v>
      </c>
      <c r="K729" s="1">
        <v>612506</v>
      </c>
      <c r="L729" s="1" t="s">
        <v>71</v>
      </c>
      <c r="M729" s="1" t="s">
        <v>125</v>
      </c>
      <c r="N729" s="1" t="s">
        <v>160</v>
      </c>
      <c r="O729" s="1" t="s">
        <v>166</v>
      </c>
      <c r="P729" s="1" t="s">
        <v>120</v>
      </c>
      <c r="Q729" s="1">
        <v>0</v>
      </c>
      <c r="R729" s="1">
        <v>-59500</v>
      </c>
      <c r="S729" s="2">
        <v>42053</v>
      </c>
      <c r="T729" s="1" t="s">
        <v>47</v>
      </c>
      <c r="U729" s="1" t="s">
        <v>87</v>
      </c>
      <c r="V729" s="1" t="s">
        <v>49</v>
      </c>
      <c r="W729" s="1" t="s">
        <v>100</v>
      </c>
      <c r="X729" s="1" t="s">
        <v>51</v>
      </c>
      <c r="Y729" s="1" t="s">
        <v>52</v>
      </c>
      <c r="Z729" s="1" t="s">
        <v>894</v>
      </c>
      <c r="AA729" s="1">
        <v>23</v>
      </c>
      <c r="AB729" s="1">
        <v>1</v>
      </c>
      <c r="AC729" s="1" t="s">
        <v>54</v>
      </c>
      <c r="AD729" s="1">
        <v>0</v>
      </c>
      <c r="AE729" s="1">
        <v>2</v>
      </c>
      <c r="AF729" s="1" t="s">
        <v>63</v>
      </c>
      <c r="AG729" s="1">
        <v>64350</v>
      </c>
      <c r="AH729" s="1">
        <v>9900</v>
      </c>
      <c r="AI729" s="1">
        <v>9900</v>
      </c>
      <c r="AJ729" s="1">
        <v>44550</v>
      </c>
      <c r="AK729" s="1" t="s">
        <v>68</v>
      </c>
      <c r="AL729" s="1" t="s">
        <v>69</v>
      </c>
      <c r="AM729" s="1">
        <v>1998</v>
      </c>
      <c r="AN729" s="1" t="s">
        <v>83</v>
      </c>
      <c r="AO729">
        <f t="shared" si="17"/>
        <v>0</v>
      </c>
    </row>
    <row r="730" spans="2:41" x14ac:dyDescent="0.25">
      <c r="B730" s="1">
        <v>96</v>
      </c>
      <c r="C730" s="1">
        <v>29</v>
      </c>
      <c r="D730" s="1">
        <v>465065</v>
      </c>
      <c r="E730" s="2">
        <v>39075</v>
      </c>
      <c r="F730" s="1" t="s">
        <v>58</v>
      </c>
      <c r="G730" s="1" t="s">
        <v>41</v>
      </c>
      <c r="H730" s="1">
        <v>1000</v>
      </c>
      <c r="I730" s="1">
        <v>1274.7</v>
      </c>
      <c r="J730" s="1">
        <v>5000000</v>
      </c>
      <c r="K730" s="1">
        <v>618493</v>
      </c>
      <c r="L730" s="1" t="s">
        <v>42</v>
      </c>
      <c r="M730" s="1" t="s">
        <v>142</v>
      </c>
      <c r="N730" s="1" t="s">
        <v>102</v>
      </c>
      <c r="O730" s="1" t="s">
        <v>150</v>
      </c>
      <c r="P730" s="1" t="s">
        <v>61</v>
      </c>
      <c r="Q730" s="1">
        <v>47500</v>
      </c>
      <c r="R730" s="1">
        <v>-58700</v>
      </c>
      <c r="S730" s="2">
        <v>42015</v>
      </c>
      <c r="T730" s="1" t="s">
        <v>76</v>
      </c>
      <c r="U730" s="1" t="s">
        <v>77</v>
      </c>
      <c r="V730" s="1" t="s">
        <v>49</v>
      </c>
      <c r="W730" s="1" t="s">
        <v>137</v>
      </c>
      <c r="X730" s="1" t="s">
        <v>122</v>
      </c>
      <c r="Y730" s="1" t="s">
        <v>103</v>
      </c>
      <c r="Z730" s="1" t="s">
        <v>895</v>
      </c>
      <c r="AA730" s="1">
        <v>15</v>
      </c>
      <c r="AB730" s="1">
        <v>3</v>
      </c>
      <c r="AC730" s="1" t="s">
        <v>54</v>
      </c>
      <c r="AD730" s="1">
        <v>2</v>
      </c>
      <c r="AE730" s="1">
        <v>3</v>
      </c>
      <c r="AF730" s="1" t="s">
        <v>54</v>
      </c>
      <c r="AG730" s="1">
        <v>55400</v>
      </c>
      <c r="AH730" s="1">
        <v>5540</v>
      </c>
      <c r="AI730" s="1">
        <v>11080</v>
      </c>
      <c r="AJ730" s="1">
        <v>38780</v>
      </c>
      <c r="AK730" s="1" t="s">
        <v>90</v>
      </c>
      <c r="AL730" s="1" t="s">
        <v>224</v>
      </c>
      <c r="AM730" s="1">
        <v>2004</v>
      </c>
      <c r="AN730" s="1" t="s">
        <v>57</v>
      </c>
      <c r="AO730">
        <f t="shared" si="17"/>
        <v>0</v>
      </c>
    </row>
    <row r="731" spans="2:41" x14ac:dyDescent="0.25">
      <c r="B731" s="1">
        <v>99</v>
      </c>
      <c r="C731" s="1">
        <v>28</v>
      </c>
      <c r="D731" s="1">
        <v>369941</v>
      </c>
      <c r="E731" s="2">
        <v>39287</v>
      </c>
      <c r="F731" s="1" t="s">
        <v>40</v>
      </c>
      <c r="G731" s="1" t="s">
        <v>70</v>
      </c>
      <c r="H731" s="1">
        <v>500</v>
      </c>
      <c r="I731" s="1">
        <v>1330.39</v>
      </c>
      <c r="J731" s="1">
        <v>0</v>
      </c>
      <c r="K731" s="1">
        <v>612664</v>
      </c>
      <c r="L731" s="1" t="s">
        <v>42</v>
      </c>
      <c r="M731" s="1" t="s">
        <v>43</v>
      </c>
      <c r="N731" s="1" t="s">
        <v>102</v>
      </c>
      <c r="O731" s="1" t="s">
        <v>180</v>
      </c>
      <c r="P731" s="1" t="s">
        <v>120</v>
      </c>
      <c r="Q731" s="1">
        <v>0</v>
      </c>
      <c r="R731" s="1">
        <v>0</v>
      </c>
      <c r="S731" s="2">
        <v>42026</v>
      </c>
      <c r="T731" s="1" t="s">
        <v>47</v>
      </c>
      <c r="U731" s="1" t="s">
        <v>87</v>
      </c>
      <c r="V731" s="1" t="s">
        <v>108</v>
      </c>
      <c r="W731" s="1" t="s">
        <v>121</v>
      </c>
      <c r="X731" s="1" t="s">
        <v>78</v>
      </c>
      <c r="Y731" s="1" t="s">
        <v>52</v>
      </c>
      <c r="Z731" s="1" t="s">
        <v>896</v>
      </c>
      <c r="AA731" s="1">
        <v>3</v>
      </c>
      <c r="AB731" s="1">
        <v>1</v>
      </c>
      <c r="AC731" s="1" t="s">
        <v>80</v>
      </c>
      <c r="AD731" s="1">
        <v>2</v>
      </c>
      <c r="AE731" s="1">
        <v>2</v>
      </c>
      <c r="AF731" s="1" t="s">
        <v>54</v>
      </c>
      <c r="AG731" s="1">
        <v>49900</v>
      </c>
      <c r="AH731" s="1">
        <v>4990</v>
      </c>
      <c r="AI731" s="1">
        <v>9980</v>
      </c>
      <c r="AJ731" s="1">
        <v>34930</v>
      </c>
      <c r="AK731" s="1" t="s">
        <v>81</v>
      </c>
      <c r="AL731" s="1" t="s">
        <v>145</v>
      </c>
      <c r="AM731" s="1">
        <v>1998</v>
      </c>
      <c r="AN731" s="1" t="s">
        <v>83</v>
      </c>
      <c r="AO731">
        <f t="shared" si="17"/>
        <v>0</v>
      </c>
    </row>
    <row r="732" spans="2:41" x14ac:dyDescent="0.25">
      <c r="B732" s="1">
        <v>38</v>
      </c>
      <c r="C732" s="1">
        <v>28</v>
      </c>
      <c r="D732" s="1">
        <v>447226</v>
      </c>
      <c r="E732" s="2">
        <v>34563</v>
      </c>
      <c r="F732" s="1" t="s">
        <v>40</v>
      </c>
      <c r="G732" s="1" t="s">
        <v>92</v>
      </c>
      <c r="H732" s="1">
        <v>500</v>
      </c>
      <c r="I732" s="1">
        <v>1122.95</v>
      </c>
      <c r="J732" s="1">
        <v>4000000</v>
      </c>
      <c r="K732" s="1">
        <v>473653</v>
      </c>
      <c r="L732" s="1" t="s">
        <v>42</v>
      </c>
      <c r="M732" s="1" t="s">
        <v>125</v>
      </c>
      <c r="N732" s="1" t="s">
        <v>118</v>
      </c>
      <c r="O732" s="1" t="s">
        <v>113</v>
      </c>
      <c r="P732" s="1" t="s">
        <v>61</v>
      </c>
      <c r="Q732" s="1">
        <v>78000</v>
      </c>
      <c r="R732" s="1">
        <v>0</v>
      </c>
      <c r="S732" s="2">
        <v>42058</v>
      </c>
      <c r="T732" s="1" t="s">
        <v>76</v>
      </c>
      <c r="U732" s="1" t="s">
        <v>48</v>
      </c>
      <c r="V732" s="1" t="s">
        <v>64</v>
      </c>
      <c r="W732" s="1" t="s">
        <v>137</v>
      </c>
      <c r="X732" s="1" t="s">
        <v>114</v>
      </c>
      <c r="Y732" s="1" t="s">
        <v>157</v>
      </c>
      <c r="Z732" s="1" t="s">
        <v>897</v>
      </c>
      <c r="AA732" s="1">
        <v>4</v>
      </c>
      <c r="AB732" s="1">
        <v>3</v>
      </c>
      <c r="AC732" s="1" t="s">
        <v>80</v>
      </c>
      <c r="AD732" s="1">
        <v>0</v>
      </c>
      <c r="AE732" s="1">
        <v>3</v>
      </c>
      <c r="AF732" s="1" t="s">
        <v>54</v>
      </c>
      <c r="AG732" s="1">
        <v>74880</v>
      </c>
      <c r="AH732" s="1">
        <v>12480</v>
      </c>
      <c r="AI732" s="1">
        <v>12480</v>
      </c>
      <c r="AJ732" s="1">
        <v>49920</v>
      </c>
      <c r="AK732" s="1" t="s">
        <v>96</v>
      </c>
      <c r="AL732" s="1" t="s">
        <v>159</v>
      </c>
      <c r="AM732" s="1">
        <v>2000</v>
      </c>
      <c r="AN732" s="1" t="s">
        <v>83</v>
      </c>
      <c r="AO732">
        <f t="shared" si="17"/>
        <v>0</v>
      </c>
    </row>
    <row r="733" spans="2:41" x14ac:dyDescent="0.25">
      <c r="B733" s="1">
        <v>259</v>
      </c>
      <c r="C733" s="1">
        <v>44</v>
      </c>
      <c r="D733" s="1">
        <v>831668</v>
      </c>
      <c r="E733" s="2">
        <v>35165</v>
      </c>
      <c r="F733" s="1" t="s">
        <v>40</v>
      </c>
      <c r="G733" s="1" t="s">
        <v>41</v>
      </c>
      <c r="H733" s="1">
        <v>2000</v>
      </c>
      <c r="I733" s="1">
        <v>1655.79</v>
      </c>
      <c r="J733" s="1">
        <v>0</v>
      </c>
      <c r="K733" s="1">
        <v>454529</v>
      </c>
      <c r="L733" s="1" t="s">
        <v>71</v>
      </c>
      <c r="M733" s="1" t="s">
        <v>125</v>
      </c>
      <c r="N733" s="1" t="s">
        <v>126</v>
      </c>
      <c r="O733" s="1" t="s">
        <v>265</v>
      </c>
      <c r="P733" s="1" t="s">
        <v>46</v>
      </c>
      <c r="Q733" s="1">
        <v>0</v>
      </c>
      <c r="R733" s="1">
        <v>0</v>
      </c>
      <c r="S733" s="2">
        <v>42019</v>
      </c>
      <c r="T733" s="1" t="s">
        <v>47</v>
      </c>
      <c r="U733" s="1" t="s">
        <v>87</v>
      </c>
      <c r="V733" s="1" t="s">
        <v>64</v>
      </c>
      <c r="W733" s="1" t="s">
        <v>121</v>
      </c>
      <c r="X733" s="1" t="s">
        <v>78</v>
      </c>
      <c r="Y733" s="1" t="s">
        <v>128</v>
      </c>
      <c r="Z733" s="1" t="s">
        <v>898</v>
      </c>
      <c r="AA733" s="1">
        <v>8</v>
      </c>
      <c r="AB733" s="1">
        <v>1</v>
      </c>
      <c r="AC733" s="1" t="s">
        <v>54</v>
      </c>
      <c r="AD733" s="1">
        <v>0</v>
      </c>
      <c r="AE733" s="1">
        <v>0</v>
      </c>
      <c r="AF733" s="1" t="s">
        <v>54</v>
      </c>
      <c r="AG733" s="1">
        <v>105820</v>
      </c>
      <c r="AH733" s="1">
        <v>16280</v>
      </c>
      <c r="AI733" s="1">
        <v>16280</v>
      </c>
      <c r="AJ733" s="1">
        <v>73260</v>
      </c>
      <c r="AK733" s="1" t="s">
        <v>110</v>
      </c>
      <c r="AL733" s="1" t="s">
        <v>135</v>
      </c>
      <c r="AM733" s="1">
        <v>2002</v>
      </c>
      <c r="AN733" s="1" t="s">
        <v>83</v>
      </c>
      <c r="AO733">
        <f t="shared" si="17"/>
        <v>0</v>
      </c>
    </row>
    <row r="734" spans="2:41" x14ac:dyDescent="0.25">
      <c r="B734" s="1">
        <v>241</v>
      </c>
      <c r="C734" s="1">
        <v>43</v>
      </c>
      <c r="D734" s="1">
        <v>922937</v>
      </c>
      <c r="E734" s="2">
        <v>33949</v>
      </c>
      <c r="F734" s="1" t="s">
        <v>58</v>
      </c>
      <c r="G734" s="1" t="s">
        <v>41</v>
      </c>
      <c r="H734" s="1">
        <v>1000</v>
      </c>
      <c r="I734" s="1">
        <v>935.77</v>
      </c>
      <c r="J734" s="1">
        <v>0</v>
      </c>
      <c r="K734" s="1">
        <v>437422</v>
      </c>
      <c r="L734" s="1" t="s">
        <v>42</v>
      </c>
      <c r="M734" s="1" t="s">
        <v>93</v>
      </c>
      <c r="N734" s="1" t="s">
        <v>102</v>
      </c>
      <c r="O734" s="1" t="s">
        <v>113</v>
      </c>
      <c r="P734" s="1" t="s">
        <v>75</v>
      </c>
      <c r="Q734" s="1">
        <v>0</v>
      </c>
      <c r="R734" s="1">
        <v>-36000</v>
      </c>
      <c r="S734" s="2">
        <v>42055</v>
      </c>
      <c r="T734" s="1" t="s">
        <v>62</v>
      </c>
      <c r="U734" s="1" t="s">
        <v>63</v>
      </c>
      <c r="V734" s="1" t="s">
        <v>213</v>
      </c>
      <c r="W734" s="1" t="s">
        <v>50</v>
      </c>
      <c r="X734" s="1" t="s">
        <v>176</v>
      </c>
      <c r="Y734" s="1" t="s">
        <v>128</v>
      </c>
      <c r="Z734" s="1" t="s">
        <v>899</v>
      </c>
      <c r="AA734" s="1">
        <v>21</v>
      </c>
      <c r="AB734" s="1">
        <v>1</v>
      </c>
      <c r="AC734" s="1" t="s">
        <v>80</v>
      </c>
      <c r="AD734" s="1">
        <v>1</v>
      </c>
      <c r="AE734" s="1">
        <v>0</v>
      </c>
      <c r="AF734" s="1" t="s">
        <v>54</v>
      </c>
      <c r="AG734" s="1">
        <v>7150</v>
      </c>
      <c r="AH734" s="1">
        <v>1300</v>
      </c>
      <c r="AI734" s="1">
        <v>650</v>
      </c>
      <c r="AJ734" s="1">
        <v>5200</v>
      </c>
      <c r="AK734" s="1" t="s">
        <v>215</v>
      </c>
      <c r="AL734" s="1" t="s">
        <v>259</v>
      </c>
      <c r="AM734" s="1">
        <v>2003</v>
      </c>
      <c r="AN734" s="1" t="s">
        <v>83</v>
      </c>
      <c r="AO734">
        <f t="shared" si="17"/>
        <v>0</v>
      </c>
    </row>
    <row r="735" spans="2:41" x14ac:dyDescent="0.25">
      <c r="B735" s="1">
        <v>437</v>
      </c>
      <c r="C735" s="1">
        <v>58</v>
      </c>
      <c r="D735" s="1">
        <v>640474</v>
      </c>
      <c r="E735" s="2">
        <v>40391</v>
      </c>
      <c r="F735" s="1" t="s">
        <v>58</v>
      </c>
      <c r="G735" s="1" t="s">
        <v>92</v>
      </c>
      <c r="H735" s="1">
        <v>2000</v>
      </c>
      <c r="I735" s="1">
        <v>1192.04</v>
      </c>
      <c r="J735" s="1">
        <v>0</v>
      </c>
      <c r="K735" s="1">
        <v>619470</v>
      </c>
      <c r="L735" s="1" t="s">
        <v>42</v>
      </c>
      <c r="M735" s="1" t="s">
        <v>93</v>
      </c>
      <c r="N735" s="1" t="s">
        <v>44</v>
      </c>
      <c r="O735" s="1" t="s">
        <v>127</v>
      </c>
      <c r="P735" s="1" t="s">
        <v>75</v>
      </c>
      <c r="Q735" s="1">
        <v>66100</v>
      </c>
      <c r="R735" s="1">
        <v>-31400</v>
      </c>
      <c r="S735" s="2">
        <v>42023</v>
      </c>
      <c r="T735" s="1" t="s">
        <v>47</v>
      </c>
      <c r="U735" s="1" t="s">
        <v>87</v>
      </c>
      <c r="V735" s="1" t="s">
        <v>108</v>
      </c>
      <c r="W735" s="1" t="s">
        <v>137</v>
      </c>
      <c r="X735" s="1" t="s">
        <v>51</v>
      </c>
      <c r="Y735" s="1" t="s">
        <v>157</v>
      </c>
      <c r="Z735" s="1" t="s">
        <v>900</v>
      </c>
      <c r="AA735" s="1">
        <v>23</v>
      </c>
      <c r="AB735" s="1">
        <v>1</v>
      </c>
      <c r="AC735" s="1" t="s">
        <v>54</v>
      </c>
      <c r="AD735" s="1">
        <v>0</v>
      </c>
      <c r="AE735" s="1">
        <v>0</v>
      </c>
      <c r="AF735" s="1" t="s">
        <v>80</v>
      </c>
      <c r="AG735" s="1">
        <v>55800</v>
      </c>
      <c r="AH735" s="1">
        <v>11160</v>
      </c>
      <c r="AI735" s="1">
        <v>11160</v>
      </c>
      <c r="AJ735" s="1">
        <v>33480</v>
      </c>
      <c r="AK735" s="1" t="s">
        <v>81</v>
      </c>
      <c r="AL735" s="1" t="s">
        <v>82</v>
      </c>
      <c r="AM735" s="1">
        <v>2004</v>
      </c>
      <c r="AN735" s="1" t="s">
        <v>83</v>
      </c>
      <c r="AO735">
        <f t="shared" si="17"/>
        <v>0</v>
      </c>
    </row>
    <row r="736" spans="2:41" x14ac:dyDescent="0.25">
      <c r="B736" s="1">
        <v>130</v>
      </c>
      <c r="C736" s="1">
        <v>34</v>
      </c>
      <c r="D736" s="1">
        <v>153298</v>
      </c>
      <c r="E736" s="2">
        <v>39895</v>
      </c>
      <c r="F736" s="1" t="s">
        <v>40</v>
      </c>
      <c r="G736" s="1" t="s">
        <v>70</v>
      </c>
      <c r="H736" s="1">
        <v>500</v>
      </c>
      <c r="I736" s="1">
        <v>990.11</v>
      </c>
      <c r="J736" s="1">
        <v>0</v>
      </c>
      <c r="K736" s="1">
        <v>442666</v>
      </c>
      <c r="L736" s="1" t="s">
        <v>42</v>
      </c>
      <c r="M736" s="1" t="s">
        <v>125</v>
      </c>
      <c r="N736" s="1" t="s">
        <v>73</v>
      </c>
      <c r="O736" s="1" t="s">
        <v>171</v>
      </c>
      <c r="P736" s="1" t="s">
        <v>61</v>
      </c>
      <c r="Q736" s="1">
        <v>0</v>
      </c>
      <c r="R736" s="1">
        <v>-41200</v>
      </c>
      <c r="S736" s="2">
        <v>42014</v>
      </c>
      <c r="T736" s="1" t="s">
        <v>139</v>
      </c>
      <c r="U736" s="1" t="s">
        <v>63</v>
      </c>
      <c r="V736" s="1" t="s">
        <v>213</v>
      </c>
      <c r="W736" s="1" t="s">
        <v>94</v>
      </c>
      <c r="X736" s="1" t="s">
        <v>78</v>
      </c>
      <c r="Y736" s="1" t="s">
        <v>66</v>
      </c>
      <c r="Z736" s="1" t="s">
        <v>901</v>
      </c>
      <c r="AA736" s="1">
        <v>8</v>
      </c>
      <c r="AB736" s="1">
        <v>1</v>
      </c>
      <c r="AC736" s="1" t="s">
        <v>63</v>
      </c>
      <c r="AD736" s="1">
        <v>1</v>
      </c>
      <c r="AE736" s="1">
        <v>3</v>
      </c>
      <c r="AF736" s="1" t="s">
        <v>54</v>
      </c>
      <c r="AG736" s="1">
        <v>5830</v>
      </c>
      <c r="AH736" s="1">
        <v>1060</v>
      </c>
      <c r="AI736" s="1">
        <v>1060</v>
      </c>
      <c r="AJ736" s="1">
        <v>3710</v>
      </c>
      <c r="AK736" s="1" t="s">
        <v>81</v>
      </c>
      <c r="AL736" s="1" t="s">
        <v>82</v>
      </c>
      <c r="AM736" s="1">
        <v>2015</v>
      </c>
      <c r="AN736" s="1" t="s">
        <v>83</v>
      </c>
      <c r="AO736">
        <f t="shared" si="17"/>
        <v>0</v>
      </c>
    </row>
    <row r="737" spans="2:41" x14ac:dyDescent="0.25">
      <c r="B737" s="1">
        <v>269</v>
      </c>
      <c r="C737" s="1">
        <v>41</v>
      </c>
      <c r="D737" s="1">
        <v>334749</v>
      </c>
      <c r="E737" s="2">
        <v>35275</v>
      </c>
      <c r="F737" s="1" t="s">
        <v>40</v>
      </c>
      <c r="G737" s="1" t="s">
        <v>70</v>
      </c>
      <c r="H737" s="1">
        <v>2000</v>
      </c>
      <c r="I737" s="1">
        <v>1422.21</v>
      </c>
      <c r="J737" s="1">
        <v>0</v>
      </c>
      <c r="K737" s="1">
        <v>620507</v>
      </c>
      <c r="L737" s="1" t="s">
        <v>71</v>
      </c>
      <c r="M737" s="1" t="s">
        <v>93</v>
      </c>
      <c r="N737" s="1" t="s">
        <v>160</v>
      </c>
      <c r="O737" s="1" t="s">
        <v>174</v>
      </c>
      <c r="P737" s="1" t="s">
        <v>86</v>
      </c>
      <c r="Q737" s="1">
        <v>0</v>
      </c>
      <c r="R737" s="1">
        <v>-46400</v>
      </c>
      <c r="S737" s="2">
        <v>42020</v>
      </c>
      <c r="T737" s="1" t="s">
        <v>47</v>
      </c>
      <c r="U737" s="1" t="s">
        <v>48</v>
      </c>
      <c r="V737" s="1" t="s">
        <v>49</v>
      </c>
      <c r="W737" s="1" t="s">
        <v>137</v>
      </c>
      <c r="X737" s="1" t="s">
        <v>114</v>
      </c>
      <c r="Y737" s="1" t="s">
        <v>66</v>
      </c>
      <c r="Z737" s="1" t="s">
        <v>902</v>
      </c>
      <c r="AA737" s="1">
        <v>21</v>
      </c>
      <c r="AB737" s="1">
        <v>1</v>
      </c>
      <c r="AC737" s="1" t="s">
        <v>54</v>
      </c>
      <c r="AD737" s="1">
        <v>2</v>
      </c>
      <c r="AE737" s="1">
        <v>1</v>
      </c>
      <c r="AF737" s="1" t="s">
        <v>80</v>
      </c>
      <c r="AG737" s="1">
        <v>85900</v>
      </c>
      <c r="AH737" s="1">
        <v>17180</v>
      </c>
      <c r="AI737" s="1">
        <v>17180</v>
      </c>
      <c r="AJ737" s="1">
        <v>51540</v>
      </c>
      <c r="AK737" s="1" t="s">
        <v>154</v>
      </c>
      <c r="AL737" s="1" t="s">
        <v>168</v>
      </c>
      <c r="AM737" s="1">
        <v>2005</v>
      </c>
      <c r="AN737" s="1" t="s">
        <v>57</v>
      </c>
      <c r="AO737">
        <f t="shared" si="17"/>
        <v>0</v>
      </c>
    </row>
    <row r="738" spans="2:41" x14ac:dyDescent="0.25">
      <c r="B738" s="1">
        <v>103</v>
      </c>
      <c r="C738" s="1">
        <v>29</v>
      </c>
      <c r="D738" s="1">
        <v>221283</v>
      </c>
      <c r="E738" s="2">
        <v>34569</v>
      </c>
      <c r="F738" s="1" t="s">
        <v>40</v>
      </c>
      <c r="G738" s="1" t="s">
        <v>92</v>
      </c>
      <c r="H738" s="1">
        <v>500</v>
      </c>
      <c r="I738" s="1">
        <v>914.85</v>
      </c>
      <c r="J738" s="1">
        <v>0</v>
      </c>
      <c r="K738" s="1">
        <v>614867</v>
      </c>
      <c r="L738" s="1" t="s">
        <v>42</v>
      </c>
      <c r="M738" s="1" t="s">
        <v>93</v>
      </c>
      <c r="N738" s="1" t="s">
        <v>102</v>
      </c>
      <c r="O738" s="1" t="s">
        <v>107</v>
      </c>
      <c r="P738" s="1" t="s">
        <v>61</v>
      </c>
      <c r="Q738" s="1">
        <v>72100</v>
      </c>
      <c r="R738" s="1">
        <v>0</v>
      </c>
      <c r="S738" s="2">
        <v>42047</v>
      </c>
      <c r="T738" s="1" t="s">
        <v>139</v>
      </c>
      <c r="U738" s="1" t="s">
        <v>63</v>
      </c>
      <c r="V738" s="1" t="s">
        <v>64</v>
      </c>
      <c r="W738" s="1" t="s">
        <v>50</v>
      </c>
      <c r="X738" s="1" t="s">
        <v>40</v>
      </c>
      <c r="Y738" s="1" t="s">
        <v>52</v>
      </c>
      <c r="Z738" s="1" t="s">
        <v>903</v>
      </c>
      <c r="AA738" s="1">
        <v>5</v>
      </c>
      <c r="AB738" s="1">
        <v>1</v>
      </c>
      <c r="AC738" s="1" t="s">
        <v>80</v>
      </c>
      <c r="AD738" s="1">
        <v>2</v>
      </c>
      <c r="AE738" s="1">
        <v>3</v>
      </c>
      <c r="AF738" s="1" t="s">
        <v>80</v>
      </c>
      <c r="AG738" s="1">
        <v>7110</v>
      </c>
      <c r="AH738" s="1">
        <v>790</v>
      </c>
      <c r="AI738" s="1">
        <v>1580</v>
      </c>
      <c r="AJ738" s="1">
        <v>4740</v>
      </c>
      <c r="AK738" s="1" t="s">
        <v>96</v>
      </c>
      <c r="AL738" s="1" t="s">
        <v>149</v>
      </c>
      <c r="AM738" s="1">
        <v>2005</v>
      </c>
      <c r="AN738" s="1" t="s">
        <v>83</v>
      </c>
      <c r="AO738">
        <f t="shared" si="17"/>
        <v>0</v>
      </c>
    </row>
    <row r="739" spans="2:41" x14ac:dyDescent="0.25">
      <c r="B739" s="1">
        <v>284</v>
      </c>
      <c r="C739" s="1">
        <v>43</v>
      </c>
      <c r="D739" s="1">
        <v>961496</v>
      </c>
      <c r="E739" s="2">
        <v>33608</v>
      </c>
      <c r="F739" s="1" t="s">
        <v>84</v>
      </c>
      <c r="G739" s="1" t="s">
        <v>41</v>
      </c>
      <c r="H739" s="1">
        <v>500</v>
      </c>
      <c r="I739" s="1">
        <v>1123.8399999999999</v>
      </c>
      <c r="J739" s="1">
        <v>0</v>
      </c>
      <c r="K739" s="1">
        <v>609898</v>
      </c>
      <c r="L739" s="1" t="s">
        <v>42</v>
      </c>
      <c r="M739" s="1" t="s">
        <v>72</v>
      </c>
      <c r="N739" s="1" t="s">
        <v>102</v>
      </c>
      <c r="O739" s="1" t="s">
        <v>171</v>
      </c>
      <c r="P739" s="1" t="s">
        <v>61</v>
      </c>
      <c r="Q739" s="1">
        <v>48200</v>
      </c>
      <c r="R739" s="1">
        <v>0</v>
      </c>
      <c r="S739" s="2">
        <v>42027</v>
      </c>
      <c r="T739" s="1" t="s">
        <v>76</v>
      </c>
      <c r="U739" s="1" t="s">
        <v>48</v>
      </c>
      <c r="V739" s="1" t="s">
        <v>108</v>
      </c>
      <c r="W739" s="1" t="s">
        <v>100</v>
      </c>
      <c r="X739" s="1" t="s">
        <v>114</v>
      </c>
      <c r="Y739" s="1" t="s">
        <v>52</v>
      </c>
      <c r="Z739" s="1" t="s">
        <v>904</v>
      </c>
      <c r="AA739" s="1">
        <v>12</v>
      </c>
      <c r="AB739" s="1">
        <v>3</v>
      </c>
      <c r="AC739" s="1" t="s">
        <v>80</v>
      </c>
      <c r="AD739" s="1">
        <v>0</v>
      </c>
      <c r="AE739" s="1">
        <v>0</v>
      </c>
      <c r="AF739" s="1" t="s">
        <v>54</v>
      </c>
      <c r="AG739" s="1">
        <v>36960</v>
      </c>
      <c r="AH739" s="1">
        <v>6720</v>
      </c>
      <c r="AI739" s="1">
        <v>3360</v>
      </c>
      <c r="AJ739" s="1">
        <v>26880</v>
      </c>
      <c r="AK739" s="1" t="s">
        <v>90</v>
      </c>
      <c r="AL739" s="1" t="s">
        <v>91</v>
      </c>
      <c r="AM739" s="1">
        <v>2007</v>
      </c>
      <c r="AN739" s="1" t="s">
        <v>83</v>
      </c>
      <c r="AO739">
        <f t="shared" si="17"/>
        <v>0</v>
      </c>
    </row>
    <row r="740" spans="2:41" x14ac:dyDescent="0.25">
      <c r="B740" s="1">
        <v>189</v>
      </c>
      <c r="C740" s="1">
        <v>39</v>
      </c>
      <c r="D740" s="1">
        <v>804751</v>
      </c>
      <c r="E740" s="2">
        <v>35684</v>
      </c>
      <c r="F740" s="1" t="s">
        <v>40</v>
      </c>
      <c r="G740" s="1" t="s">
        <v>41</v>
      </c>
      <c r="H740" s="1">
        <v>2000</v>
      </c>
      <c r="I740" s="1">
        <v>838.02</v>
      </c>
      <c r="J740" s="1">
        <v>0</v>
      </c>
      <c r="K740" s="1">
        <v>450702</v>
      </c>
      <c r="L740" s="1" t="s">
        <v>71</v>
      </c>
      <c r="M740" s="1" t="s">
        <v>142</v>
      </c>
      <c r="N740" s="1" t="s">
        <v>98</v>
      </c>
      <c r="O740" s="1" t="s">
        <v>147</v>
      </c>
      <c r="P740" s="1" t="s">
        <v>75</v>
      </c>
      <c r="Q740" s="1">
        <v>0</v>
      </c>
      <c r="R740" s="1">
        <v>0</v>
      </c>
      <c r="S740" s="2">
        <v>42048</v>
      </c>
      <c r="T740" s="1" t="s">
        <v>76</v>
      </c>
      <c r="U740" s="1" t="s">
        <v>77</v>
      </c>
      <c r="V740" s="1" t="s">
        <v>64</v>
      </c>
      <c r="W740" s="1" t="s">
        <v>50</v>
      </c>
      <c r="X740" s="1" t="s">
        <v>65</v>
      </c>
      <c r="Y740" s="1" t="s">
        <v>157</v>
      </c>
      <c r="Z740" s="1" t="s">
        <v>905</v>
      </c>
      <c r="AA740" s="1">
        <v>7</v>
      </c>
      <c r="AB740" s="1">
        <v>3</v>
      </c>
      <c r="AC740" s="1" t="s">
        <v>63</v>
      </c>
      <c r="AD740" s="1">
        <v>2</v>
      </c>
      <c r="AE740" s="1">
        <v>0</v>
      </c>
      <c r="AF740" s="1" t="s">
        <v>54</v>
      </c>
      <c r="AG740" s="1">
        <v>64400</v>
      </c>
      <c r="AH740" s="1">
        <v>6440</v>
      </c>
      <c r="AI740" s="1">
        <v>6440</v>
      </c>
      <c r="AJ740" s="1">
        <v>51520</v>
      </c>
      <c r="AK740" s="1" t="s">
        <v>81</v>
      </c>
      <c r="AL740" s="1" t="s">
        <v>145</v>
      </c>
      <c r="AM740" s="1">
        <v>1997</v>
      </c>
      <c r="AN740" s="1" t="s">
        <v>83</v>
      </c>
      <c r="AO740">
        <f t="shared" si="17"/>
        <v>0</v>
      </c>
    </row>
    <row r="741" spans="2:41" x14ac:dyDescent="0.25">
      <c r="B741" s="1">
        <v>267</v>
      </c>
      <c r="C741" s="1">
        <v>43</v>
      </c>
      <c r="D741" s="1">
        <v>369226</v>
      </c>
      <c r="E741" s="2">
        <v>37297</v>
      </c>
      <c r="F741" s="1" t="s">
        <v>40</v>
      </c>
      <c r="G741" s="1" t="s">
        <v>41</v>
      </c>
      <c r="H741" s="1">
        <v>500</v>
      </c>
      <c r="I741" s="1">
        <v>1300.68</v>
      </c>
      <c r="J741" s="1">
        <v>0</v>
      </c>
      <c r="K741" s="1">
        <v>600418</v>
      </c>
      <c r="L741" s="1" t="s">
        <v>42</v>
      </c>
      <c r="M741" s="1" t="s">
        <v>72</v>
      </c>
      <c r="N741" s="1" t="s">
        <v>186</v>
      </c>
      <c r="O741" s="1" t="s">
        <v>45</v>
      </c>
      <c r="P741" s="1" t="s">
        <v>86</v>
      </c>
      <c r="Q741" s="1">
        <v>49000</v>
      </c>
      <c r="R741" s="1">
        <v>0</v>
      </c>
      <c r="S741" s="2">
        <v>42031</v>
      </c>
      <c r="T741" s="1" t="s">
        <v>139</v>
      </c>
      <c r="U741" s="1" t="s">
        <v>63</v>
      </c>
      <c r="V741" s="1" t="s">
        <v>64</v>
      </c>
      <c r="W741" s="1" t="s">
        <v>94</v>
      </c>
      <c r="X741" s="1" t="s">
        <v>122</v>
      </c>
      <c r="Y741" s="1" t="s">
        <v>128</v>
      </c>
      <c r="Z741" s="1" t="s">
        <v>906</v>
      </c>
      <c r="AA741" s="1">
        <v>0</v>
      </c>
      <c r="AB741" s="1">
        <v>1</v>
      </c>
      <c r="AC741" s="1" t="s">
        <v>80</v>
      </c>
      <c r="AD741" s="1">
        <v>1</v>
      </c>
      <c r="AE741" s="1">
        <v>3</v>
      </c>
      <c r="AF741" s="1" t="s">
        <v>54</v>
      </c>
      <c r="AG741" s="1">
        <v>1920</v>
      </c>
      <c r="AH741" s="1">
        <v>480</v>
      </c>
      <c r="AI741" s="1">
        <v>0</v>
      </c>
      <c r="AJ741" s="1">
        <v>1440</v>
      </c>
      <c r="AK741" s="1" t="s">
        <v>90</v>
      </c>
      <c r="AL741" s="1" t="s">
        <v>91</v>
      </c>
      <c r="AM741" s="1">
        <v>2011</v>
      </c>
      <c r="AN741" s="1" t="s">
        <v>83</v>
      </c>
      <c r="AO741">
        <f t="shared" si="17"/>
        <v>0</v>
      </c>
    </row>
    <row r="742" spans="2:41" x14ac:dyDescent="0.25">
      <c r="B742" s="1">
        <v>39</v>
      </c>
      <c r="C742" s="1">
        <v>22</v>
      </c>
      <c r="D742" s="1">
        <v>691115</v>
      </c>
      <c r="E742" s="2">
        <v>33997</v>
      </c>
      <c r="F742" s="1" t="s">
        <v>58</v>
      </c>
      <c r="G742" s="1" t="s">
        <v>92</v>
      </c>
      <c r="H742" s="1">
        <v>500</v>
      </c>
      <c r="I742" s="1">
        <v>1173.21</v>
      </c>
      <c r="J742" s="1">
        <v>0</v>
      </c>
      <c r="K742" s="1">
        <v>431202</v>
      </c>
      <c r="L742" s="1" t="s">
        <v>42</v>
      </c>
      <c r="M742" s="1" t="s">
        <v>162</v>
      </c>
      <c r="N742" s="1" t="s">
        <v>190</v>
      </c>
      <c r="O742" s="1" t="s">
        <v>174</v>
      </c>
      <c r="P742" s="1" t="s">
        <v>143</v>
      </c>
      <c r="Q742" s="1">
        <v>0</v>
      </c>
      <c r="R742" s="1">
        <v>0</v>
      </c>
      <c r="S742" s="2">
        <v>42049</v>
      </c>
      <c r="T742" s="1" t="s">
        <v>47</v>
      </c>
      <c r="U742" s="1" t="s">
        <v>77</v>
      </c>
      <c r="V742" s="1" t="s">
        <v>49</v>
      </c>
      <c r="W742" s="1" t="s">
        <v>50</v>
      </c>
      <c r="X742" s="1" t="s">
        <v>51</v>
      </c>
      <c r="Y742" s="1" t="s">
        <v>128</v>
      </c>
      <c r="Z742" s="1" t="s">
        <v>907</v>
      </c>
      <c r="AA742" s="1">
        <v>14</v>
      </c>
      <c r="AB742" s="1">
        <v>1</v>
      </c>
      <c r="AC742" s="1" t="s">
        <v>54</v>
      </c>
      <c r="AD742" s="1">
        <v>0</v>
      </c>
      <c r="AE742" s="1">
        <v>1</v>
      </c>
      <c r="AF742" s="1" t="s">
        <v>54</v>
      </c>
      <c r="AG742" s="1">
        <v>86130</v>
      </c>
      <c r="AH742" s="1">
        <v>15660</v>
      </c>
      <c r="AI742" s="1">
        <v>7830</v>
      </c>
      <c r="AJ742" s="1">
        <v>62640</v>
      </c>
      <c r="AK742" s="1" t="s">
        <v>154</v>
      </c>
      <c r="AL742" s="1" t="s">
        <v>155</v>
      </c>
      <c r="AM742" s="1">
        <v>2009</v>
      </c>
      <c r="AN742" s="1" t="s">
        <v>57</v>
      </c>
      <c r="AO742">
        <f t="shared" si="17"/>
        <v>0</v>
      </c>
    </row>
    <row r="743" spans="2:41" x14ac:dyDescent="0.25">
      <c r="B743" s="1">
        <v>140</v>
      </c>
      <c r="C743" s="1">
        <v>32</v>
      </c>
      <c r="D743" s="1">
        <v>713172</v>
      </c>
      <c r="E743" s="2">
        <v>35361</v>
      </c>
      <c r="F743" s="1" t="s">
        <v>84</v>
      </c>
      <c r="G743" s="1" t="s">
        <v>41</v>
      </c>
      <c r="H743" s="1">
        <v>1000</v>
      </c>
      <c r="I743" s="1">
        <v>985.97</v>
      </c>
      <c r="J743" s="1">
        <v>5000000</v>
      </c>
      <c r="K743" s="1">
        <v>457793</v>
      </c>
      <c r="L743" s="1" t="s">
        <v>71</v>
      </c>
      <c r="M743" s="1" t="s">
        <v>142</v>
      </c>
      <c r="N743" s="1" t="s">
        <v>136</v>
      </c>
      <c r="O743" s="1" t="s">
        <v>243</v>
      </c>
      <c r="P743" s="1" t="s">
        <v>61</v>
      </c>
      <c r="Q743" s="1">
        <v>0</v>
      </c>
      <c r="R743" s="1">
        <v>0</v>
      </c>
      <c r="S743" s="2">
        <v>42036</v>
      </c>
      <c r="T743" s="1" t="s">
        <v>47</v>
      </c>
      <c r="U743" s="1" t="s">
        <v>48</v>
      </c>
      <c r="V743" s="1" t="s">
        <v>49</v>
      </c>
      <c r="W743" s="1" t="s">
        <v>100</v>
      </c>
      <c r="X743" s="1" t="s">
        <v>65</v>
      </c>
      <c r="Y743" s="1" t="s">
        <v>157</v>
      </c>
      <c r="Z743" s="1" t="s">
        <v>908</v>
      </c>
      <c r="AA743" s="1">
        <v>13</v>
      </c>
      <c r="AB743" s="1">
        <v>1</v>
      </c>
      <c r="AC743" s="1" t="s">
        <v>63</v>
      </c>
      <c r="AD743" s="1">
        <v>2</v>
      </c>
      <c r="AE743" s="1">
        <v>3</v>
      </c>
      <c r="AF743" s="1" t="s">
        <v>63</v>
      </c>
      <c r="AG743" s="1">
        <v>82170</v>
      </c>
      <c r="AH743" s="1">
        <v>14940</v>
      </c>
      <c r="AI743" s="1">
        <v>7470</v>
      </c>
      <c r="AJ743" s="1">
        <v>59760</v>
      </c>
      <c r="AK743" s="1" t="s">
        <v>90</v>
      </c>
      <c r="AL743" s="1" t="s">
        <v>224</v>
      </c>
      <c r="AM743" s="1">
        <v>1995</v>
      </c>
      <c r="AN743" s="1" t="s">
        <v>57</v>
      </c>
      <c r="AO743">
        <f t="shared" si="17"/>
        <v>0</v>
      </c>
    </row>
    <row r="744" spans="2:41" x14ac:dyDescent="0.25">
      <c r="B744" s="1">
        <v>243</v>
      </c>
      <c r="C744" s="1">
        <v>41</v>
      </c>
      <c r="D744" s="1">
        <v>621756</v>
      </c>
      <c r="E744" s="2">
        <v>35541</v>
      </c>
      <c r="F744" s="1" t="s">
        <v>58</v>
      </c>
      <c r="G744" s="1" t="s">
        <v>70</v>
      </c>
      <c r="H744" s="1">
        <v>1000</v>
      </c>
      <c r="I744" s="1">
        <v>1129.23</v>
      </c>
      <c r="J744" s="1">
        <v>0</v>
      </c>
      <c r="K744" s="1">
        <v>470190</v>
      </c>
      <c r="L744" s="1" t="s">
        <v>71</v>
      </c>
      <c r="M744" s="1" t="s">
        <v>142</v>
      </c>
      <c r="N744" s="1" t="s">
        <v>190</v>
      </c>
      <c r="O744" s="1" t="s">
        <v>119</v>
      </c>
      <c r="P744" s="1" t="s">
        <v>75</v>
      </c>
      <c r="Q744" s="1">
        <v>17300</v>
      </c>
      <c r="R744" s="1">
        <v>-60400</v>
      </c>
      <c r="S744" s="2">
        <v>42058</v>
      </c>
      <c r="T744" s="1" t="s">
        <v>47</v>
      </c>
      <c r="U744" s="1" t="s">
        <v>87</v>
      </c>
      <c r="V744" s="1" t="s">
        <v>49</v>
      </c>
      <c r="W744" s="1" t="s">
        <v>100</v>
      </c>
      <c r="X744" s="1" t="s">
        <v>114</v>
      </c>
      <c r="Y744" s="1" t="s">
        <v>123</v>
      </c>
      <c r="Z744" s="1" t="s">
        <v>909</v>
      </c>
      <c r="AA744" s="1">
        <v>1</v>
      </c>
      <c r="AB744" s="1">
        <v>1</v>
      </c>
      <c r="AC744" s="1" t="s">
        <v>63</v>
      </c>
      <c r="AD744" s="1">
        <v>1</v>
      </c>
      <c r="AE744" s="1">
        <v>0</v>
      </c>
      <c r="AF744" s="1" t="s">
        <v>54</v>
      </c>
      <c r="AG744" s="1">
        <v>50300</v>
      </c>
      <c r="AH744" s="1">
        <v>10060</v>
      </c>
      <c r="AI744" s="1">
        <v>5030</v>
      </c>
      <c r="AJ744" s="1">
        <v>35210</v>
      </c>
      <c r="AK744" s="1" t="s">
        <v>154</v>
      </c>
      <c r="AL744" s="1" t="s">
        <v>155</v>
      </c>
      <c r="AM744" s="1">
        <v>1999</v>
      </c>
      <c r="AN744" s="1" t="s">
        <v>57</v>
      </c>
      <c r="AO744">
        <f t="shared" si="17"/>
        <v>0</v>
      </c>
    </row>
    <row r="745" spans="2:41" x14ac:dyDescent="0.25">
      <c r="B745" s="1">
        <v>116</v>
      </c>
      <c r="C745" s="1">
        <v>31</v>
      </c>
      <c r="D745" s="1">
        <v>615116</v>
      </c>
      <c r="E745" s="2">
        <v>39761</v>
      </c>
      <c r="F745" s="1" t="s">
        <v>58</v>
      </c>
      <c r="G745" s="1" t="s">
        <v>41</v>
      </c>
      <c r="H745" s="1">
        <v>500</v>
      </c>
      <c r="I745" s="1">
        <v>1194.83</v>
      </c>
      <c r="J745" s="1">
        <v>0</v>
      </c>
      <c r="K745" s="1">
        <v>603733</v>
      </c>
      <c r="L745" s="1" t="s">
        <v>71</v>
      </c>
      <c r="M745" s="1" t="s">
        <v>43</v>
      </c>
      <c r="N745" s="1" t="s">
        <v>102</v>
      </c>
      <c r="O745" s="1" t="s">
        <v>119</v>
      </c>
      <c r="P745" s="1" t="s">
        <v>46</v>
      </c>
      <c r="Q745" s="1">
        <v>28600</v>
      </c>
      <c r="R745" s="1">
        <v>0</v>
      </c>
      <c r="S745" s="2">
        <v>42024</v>
      </c>
      <c r="T745" s="1" t="s">
        <v>47</v>
      </c>
      <c r="U745" s="1" t="s">
        <v>48</v>
      </c>
      <c r="V745" s="1" t="s">
        <v>49</v>
      </c>
      <c r="W745" s="1" t="s">
        <v>50</v>
      </c>
      <c r="X745" s="1" t="s">
        <v>51</v>
      </c>
      <c r="Y745" s="1" t="s">
        <v>66</v>
      </c>
      <c r="Z745" s="1" t="s">
        <v>910</v>
      </c>
      <c r="AA745" s="1">
        <v>23</v>
      </c>
      <c r="AB745" s="1">
        <v>1</v>
      </c>
      <c r="AC745" s="1" t="s">
        <v>80</v>
      </c>
      <c r="AD745" s="1">
        <v>0</v>
      </c>
      <c r="AE745" s="1">
        <v>0</v>
      </c>
      <c r="AF745" s="1" t="s">
        <v>80</v>
      </c>
      <c r="AG745" s="1">
        <v>44200</v>
      </c>
      <c r="AH745" s="1">
        <v>4420</v>
      </c>
      <c r="AI745" s="1">
        <v>8840</v>
      </c>
      <c r="AJ745" s="1">
        <v>30940</v>
      </c>
      <c r="AK745" s="1" t="s">
        <v>154</v>
      </c>
      <c r="AL745" s="1" t="s">
        <v>168</v>
      </c>
      <c r="AM745" s="1">
        <v>1997</v>
      </c>
      <c r="AN745" s="1" t="s">
        <v>83</v>
      </c>
      <c r="AO745">
        <f t="shared" si="17"/>
        <v>0</v>
      </c>
    </row>
    <row r="746" spans="2:41" x14ac:dyDescent="0.25">
      <c r="B746" s="1">
        <v>219</v>
      </c>
      <c r="C746" s="1">
        <v>43</v>
      </c>
      <c r="D746" s="1">
        <v>947598</v>
      </c>
      <c r="E746" s="2">
        <v>37427</v>
      </c>
      <c r="F746" s="1" t="s">
        <v>58</v>
      </c>
      <c r="G746" s="1" t="s">
        <v>70</v>
      </c>
      <c r="H746" s="1">
        <v>1000</v>
      </c>
      <c r="I746" s="1">
        <v>1114.29</v>
      </c>
      <c r="J746" s="1">
        <v>0</v>
      </c>
      <c r="K746" s="1">
        <v>465136</v>
      </c>
      <c r="L746" s="1" t="s">
        <v>71</v>
      </c>
      <c r="M746" s="1" t="s">
        <v>132</v>
      </c>
      <c r="N746" s="1" t="s">
        <v>146</v>
      </c>
      <c r="O746" s="1" t="s">
        <v>174</v>
      </c>
      <c r="P746" s="1" t="s">
        <v>61</v>
      </c>
      <c r="Q746" s="1">
        <v>51300</v>
      </c>
      <c r="R746" s="1">
        <v>0</v>
      </c>
      <c r="S746" s="2">
        <v>42012</v>
      </c>
      <c r="T746" s="1" t="s">
        <v>47</v>
      </c>
      <c r="U746" s="1" t="s">
        <v>48</v>
      </c>
      <c r="V746" s="1" t="s">
        <v>49</v>
      </c>
      <c r="W746" s="1" t="s">
        <v>137</v>
      </c>
      <c r="X746" s="1" t="s">
        <v>65</v>
      </c>
      <c r="Y746" s="1" t="s">
        <v>157</v>
      </c>
      <c r="Z746" s="1" t="s">
        <v>911</v>
      </c>
      <c r="AA746" s="1">
        <v>1</v>
      </c>
      <c r="AB746" s="1">
        <v>1</v>
      </c>
      <c r="AC746" s="1" t="s">
        <v>63</v>
      </c>
      <c r="AD746" s="1">
        <v>2</v>
      </c>
      <c r="AE746" s="1">
        <v>2</v>
      </c>
      <c r="AF746" s="1" t="s">
        <v>54</v>
      </c>
      <c r="AG746" s="1">
        <v>66660</v>
      </c>
      <c r="AH746" s="1">
        <v>6060</v>
      </c>
      <c r="AI746" s="1">
        <v>6060</v>
      </c>
      <c r="AJ746" s="1">
        <v>54540</v>
      </c>
      <c r="AK746" s="1" t="s">
        <v>116</v>
      </c>
      <c r="AL746" s="1" t="s">
        <v>141</v>
      </c>
      <c r="AM746" s="1">
        <v>2006</v>
      </c>
      <c r="AN746" s="1" t="s">
        <v>83</v>
      </c>
      <c r="AO746">
        <f t="shared" si="17"/>
        <v>0</v>
      </c>
    </row>
    <row r="747" spans="2:41" x14ac:dyDescent="0.25">
      <c r="B747" s="1">
        <v>96</v>
      </c>
      <c r="C747" s="1">
        <v>26</v>
      </c>
      <c r="D747" s="1">
        <v>658002</v>
      </c>
      <c r="E747" s="2">
        <v>38646</v>
      </c>
      <c r="F747" s="1" t="s">
        <v>40</v>
      </c>
      <c r="G747" s="1" t="s">
        <v>41</v>
      </c>
      <c r="H747" s="1">
        <v>2000</v>
      </c>
      <c r="I747" s="1">
        <v>1509.04</v>
      </c>
      <c r="J747" s="1">
        <v>0</v>
      </c>
      <c r="K747" s="1">
        <v>611723</v>
      </c>
      <c r="L747" s="1" t="s">
        <v>71</v>
      </c>
      <c r="M747" s="1" t="s">
        <v>93</v>
      </c>
      <c r="N747" s="1" t="s">
        <v>102</v>
      </c>
      <c r="O747" s="1" t="s">
        <v>99</v>
      </c>
      <c r="P747" s="1" t="s">
        <v>46</v>
      </c>
      <c r="Q747" s="1">
        <v>10000</v>
      </c>
      <c r="R747" s="1">
        <v>0</v>
      </c>
      <c r="S747" s="2">
        <v>42058</v>
      </c>
      <c r="T747" s="1" t="s">
        <v>47</v>
      </c>
      <c r="U747" s="1" t="s">
        <v>87</v>
      </c>
      <c r="V747" s="1" t="s">
        <v>108</v>
      </c>
      <c r="W747" s="1" t="s">
        <v>137</v>
      </c>
      <c r="X747" s="1" t="s">
        <v>51</v>
      </c>
      <c r="Y747" s="1" t="s">
        <v>66</v>
      </c>
      <c r="Z747" s="1" t="s">
        <v>912</v>
      </c>
      <c r="AA747" s="1">
        <v>9</v>
      </c>
      <c r="AB747" s="1">
        <v>1</v>
      </c>
      <c r="AC747" s="1" t="s">
        <v>54</v>
      </c>
      <c r="AD747" s="1">
        <v>2</v>
      </c>
      <c r="AE747" s="1">
        <v>3</v>
      </c>
      <c r="AF747" s="1" t="s">
        <v>80</v>
      </c>
      <c r="AG747" s="1">
        <v>78320</v>
      </c>
      <c r="AH747" s="1">
        <v>7120</v>
      </c>
      <c r="AI747" s="1">
        <v>14240</v>
      </c>
      <c r="AJ747" s="1">
        <v>56960</v>
      </c>
      <c r="AK747" s="1" t="s">
        <v>55</v>
      </c>
      <c r="AL747" s="1" t="s">
        <v>56</v>
      </c>
      <c r="AM747" s="1">
        <v>2007</v>
      </c>
      <c r="AN747" s="1" t="s">
        <v>83</v>
      </c>
      <c r="AO747">
        <f t="shared" si="17"/>
        <v>0</v>
      </c>
    </row>
    <row r="748" spans="2:41" x14ac:dyDescent="0.25">
      <c r="B748" s="1">
        <v>149</v>
      </c>
      <c r="C748" s="1">
        <v>34</v>
      </c>
      <c r="D748" s="1">
        <v>374545</v>
      </c>
      <c r="E748" s="2">
        <v>38592</v>
      </c>
      <c r="F748" s="1" t="s">
        <v>58</v>
      </c>
      <c r="G748" s="1" t="s">
        <v>41</v>
      </c>
      <c r="H748" s="1">
        <v>500</v>
      </c>
      <c r="I748" s="1">
        <v>664.86</v>
      </c>
      <c r="J748" s="1">
        <v>0</v>
      </c>
      <c r="K748" s="1">
        <v>608963</v>
      </c>
      <c r="L748" s="1" t="s">
        <v>71</v>
      </c>
      <c r="M748" s="1" t="s">
        <v>72</v>
      </c>
      <c r="N748" s="1" t="s">
        <v>44</v>
      </c>
      <c r="O748" s="1" t="s">
        <v>133</v>
      </c>
      <c r="P748" s="1" t="s">
        <v>120</v>
      </c>
      <c r="Q748" s="1">
        <v>0</v>
      </c>
      <c r="R748" s="1">
        <v>-60000</v>
      </c>
      <c r="S748" s="2">
        <v>42039</v>
      </c>
      <c r="T748" s="1" t="s">
        <v>47</v>
      </c>
      <c r="U748" s="1" t="s">
        <v>77</v>
      </c>
      <c r="V748" s="1" t="s">
        <v>108</v>
      </c>
      <c r="W748" s="1" t="s">
        <v>100</v>
      </c>
      <c r="X748" s="1" t="s">
        <v>114</v>
      </c>
      <c r="Y748" s="1" t="s">
        <v>52</v>
      </c>
      <c r="Z748" s="1" t="s">
        <v>913</v>
      </c>
      <c r="AA748" s="1">
        <v>3</v>
      </c>
      <c r="AB748" s="1">
        <v>1</v>
      </c>
      <c r="AC748" s="1" t="s">
        <v>63</v>
      </c>
      <c r="AD748" s="1">
        <v>0</v>
      </c>
      <c r="AE748" s="1">
        <v>1</v>
      </c>
      <c r="AF748" s="1" t="s">
        <v>80</v>
      </c>
      <c r="AG748" s="1">
        <v>105040</v>
      </c>
      <c r="AH748" s="1">
        <v>16160</v>
      </c>
      <c r="AI748" s="1">
        <v>16160</v>
      </c>
      <c r="AJ748" s="1">
        <v>72720</v>
      </c>
      <c r="AK748" s="1" t="s">
        <v>81</v>
      </c>
      <c r="AL748" s="1" t="s">
        <v>82</v>
      </c>
      <c r="AM748" s="1">
        <v>1999</v>
      </c>
      <c r="AN748" s="1" t="s">
        <v>83</v>
      </c>
      <c r="AO748">
        <f t="shared" si="17"/>
        <v>0</v>
      </c>
    </row>
    <row r="749" spans="2:41" x14ac:dyDescent="0.25">
      <c r="B749" s="1">
        <v>246</v>
      </c>
      <c r="C749" s="1">
        <v>43</v>
      </c>
      <c r="D749" s="1">
        <v>805806</v>
      </c>
      <c r="E749" s="2">
        <v>41290</v>
      </c>
      <c r="F749" s="1" t="s">
        <v>58</v>
      </c>
      <c r="G749" s="1" t="s">
        <v>41</v>
      </c>
      <c r="H749" s="1">
        <v>1000</v>
      </c>
      <c r="I749" s="1">
        <v>1267.4000000000001</v>
      </c>
      <c r="J749" s="1">
        <v>6000000</v>
      </c>
      <c r="K749" s="1">
        <v>454139</v>
      </c>
      <c r="L749" s="1" t="s">
        <v>42</v>
      </c>
      <c r="M749" s="1" t="s">
        <v>162</v>
      </c>
      <c r="N749" s="1" t="s">
        <v>186</v>
      </c>
      <c r="O749" s="1" t="s">
        <v>180</v>
      </c>
      <c r="P749" s="1" t="s">
        <v>46</v>
      </c>
      <c r="Q749" s="1">
        <v>0</v>
      </c>
      <c r="R749" s="1">
        <v>0</v>
      </c>
      <c r="S749" s="2">
        <v>42044</v>
      </c>
      <c r="T749" s="1" t="s">
        <v>47</v>
      </c>
      <c r="U749" s="1" t="s">
        <v>48</v>
      </c>
      <c r="V749" s="1" t="s">
        <v>64</v>
      </c>
      <c r="W749" s="1" t="s">
        <v>100</v>
      </c>
      <c r="X749" s="1" t="s">
        <v>78</v>
      </c>
      <c r="Y749" s="1" t="s">
        <v>123</v>
      </c>
      <c r="Z749" s="1" t="s">
        <v>914</v>
      </c>
      <c r="AA749" s="1">
        <v>0</v>
      </c>
      <c r="AB749" s="1">
        <v>1</v>
      </c>
      <c r="AC749" s="1" t="s">
        <v>80</v>
      </c>
      <c r="AD749" s="1">
        <v>2</v>
      </c>
      <c r="AE749" s="1">
        <v>1</v>
      </c>
      <c r="AF749" s="1" t="s">
        <v>63</v>
      </c>
      <c r="AG749" s="1">
        <v>50700</v>
      </c>
      <c r="AH749" s="1">
        <v>5070</v>
      </c>
      <c r="AI749" s="1">
        <v>5070</v>
      </c>
      <c r="AJ749" s="1">
        <v>40560</v>
      </c>
      <c r="AK749" s="1" t="s">
        <v>96</v>
      </c>
      <c r="AL749" s="1" t="s">
        <v>97</v>
      </c>
      <c r="AM749" s="1">
        <v>2006</v>
      </c>
      <c r="AN749" s="1" t="s">
        <v>83</v>
      </c>
      <c r="AO749">
        <f t="shared" si="17"/>
        <v>0</v>
      </c>
    </row>
    <row r="750" spans="2:41" x14ac:dyDescent="0.25">
      <c r="B750" s="1">
        <v>293</v>
      </c>
      <c r="C750" s="1">
        <v>45</v>
      </c>
      <c r="D750" s="1">
        <v>235097</v>
      </c>
      <c r="E750" s="2">
        <v>33722</v>
      </c>
      <c r="F750" s="1" t="s">
        <v>84</v>
      </c>
      <c r="G750" s="1" t="s">
        <v>70</v>
      </c>
      <c r="H750" s="1">
        <v>1000</v>
      </c>
      <c r="I750" s="1">
        <v>1119.23</v>
      </c>
      <c r="J750" s="1">
        <v>0</v>
      </c>
      <c r="K750" s="1">
        <v>447560</v>
      </c>
      <c r="L750" s="1" t="s">
        <v>71</v>
      </c>
      <c r="M750" s="1" t="s">
        <v>43</v>
      </c>
      <c r="N750" s="1" t="s">
        <v>126</v>
      </c>
      <c r="O750" s="1" t="s">
        <v>265</v>
      </c>
      <c r="P750" s="1" t="s">
        <v>86</v>
      </c>
      <c r="Q750" s="1">
        <v>51500</v>
      </c>
      <c r="R750" s="1">
        <v>0</v>
      </c>
      <c r="S750" s="2">
        <v>42053</v>
      </c>
      <c r="T750" s="1" t="s">
        <v>76</v>
      </c>
      <c r="U750" s="1" t="s">
        <v>87</v>
      </c>
      <c r="V750" s="1" t="s">
        <v>108</v>
      </c>
      <c r="W750" s="1" t="s">
        <v>100</v>
      </c>
      <c r="X750" s="1" t="s">
        <v>114</v>
      </c>
      <c r="Y750" s="1" t="s">
        <v>128</v>
      </c>
      <c r="Z750" s="1" t="s">
        <v>915</v>
      </c>
      <c r="AA750" s="1">
        <v>13</v>
      </c>
      <c r="AB750" s="1">
        <v>3</v>
      </c>
      <c r="AC750" s="1" t="s">
        <v>80</v>
      </c>
      <c r="AD750" s="1">
        <v>1</v>
      </c>
      <c r="AE750" s="1">
        <v>1</v>
      </c>
      <c r="AF750" s="1" t="s">
        <v>80</v>
      </c>
      <c r="AG750" s="1">
        <v>51210</v>
      </c>
      <c r="AH750" s="1">
        <v>11380</v>
      </c>
      <c r="AI750" s="1">
        <v>5690</v>
      </c>
      <c r="AJ750" s="1">
        <v>34140</v>
      </c>
      <c r="AK750" s="1" t="s">
        <v>198</v>
      </c>
      <c r="AL750" s="1" t="s">
        <v>199</v>
      </c>
      <c r="AM750" s="1">
        <v>2015</v>
      </c>
      <c r="AN750" s="1" t="s">
        <v>83</v>
      </c>
      <c r="AO750">
        <f t="shared" si="17"/>
        <v>0</v>
      </c>
    </row>
    <row r="751" spans="2:41" x14ac:dyDescent="0.25">
      <c r="B751" s="1">
        <v>339</v>
      </c>
      <c r="C751" s="1">
        <v>48</v>
      </c>
      <c r="D751" s="1">
        <v>290971</v>
      </c>
      <c r="E751" s="2">
        <v>38635</v>
      </c>
      <c r="F751" s="1" t="s">
        <v>40</v>
      </c>
      <c r="G751" s="1" t="s">
        <v>70</v>
      </c>
      <c r="H751" s="1">
        <v>500</v>
      </c>
      <c r="I751" s="1">
        <v>1698.51</v>
      </c>
      <c r="J751" s="1">
        <v>0</v>
      </c>
      <c r="K751" s="1">
        <v>444378</v>
      </c>
      <c r="L751" s="1" t="s">
        <v>42</v>
      </c>
      <c r="M751" s="1" t="s">
        <v>162</v>
      </c>
      <c r="N751" s="1" t="s">
        <v>112</v>
      </c>
      <c r="O751" s="1" t="s">
        <v>127</v>
      </c>
      <c r="P751" s="1" t="s">
        <v>86</v>
      </c>
      <c r="Q751" s="1">
        <v>0</v>
      </c>
      <c r="R751" s="1">
        <v>0</v>
      </c>
      <c r="S751" s="2">
        <v>42045</v>
      </c>
      <c r="T751" s="1" t="s">
        <v>76</v>
      </c>
      <c r="U751" s="1" t="s">
        <v>77</v>
      </c>
      <c r="V751" s="1" t="s">
        <v>108</v>
      </c>
      <c r="W751" s="1" t="s">
        <v>100</v>
      </c>
      <c r="X751" s="1" t="s">
        <v>51</v>
      </c>
      <c r="Y751" s="1" t="s">
        <v>123</v>
      </c>
      <c r="Z751" s="1" t="s">
        <v>916</v>
      </c>
      <c r="AA751" s="1">
        <v>18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63</v>
      </c>
      <c r="AG751" s="1">
        <v>51840</v>
      </c>
      <c r="AH751" s="1">
        <v>8640</v>
      </c>
      <c r="AI751" s="1">
        <v>8640</v>
      </c>
      <c r="AJ751" s="1">
        <v>34560</v>
      </c>
      <c r="AK751" s="1" t="s">
        <v>215</v>
      </c>
      <c r="AL751" s="1" t="s">
        <v>259</v>
      </c>
      <c r="AM751" s="1">
        <v>2001</v>
      </c>
      <c r="AN751" s="1" t="s">
        <v>83</v>
      </c>
      <c r="AO751">
        <f t="shared" si="17"/>
        <v>0</v>
      </c>
    </row>
    <row r="752" spans="2:41" x14ac:dyDescent="0.25">
      <c r="B752" s="1">
        <v>160</v>
      </c>
      <c r="C752" s="1">
        <v>33</v>
      </c>
      <c r="D752" s="1">
        <v>180286</v>
      </c>
      <c r="E752" s="2">
        <v>39852</v>
      </c>
      <c r="F752" s="1" t="s">
        <v>84</v>
      </c>
      <c r="G752" s="1" t="s">
        <v>92</v>
      </c>
      <c r="H752" s="1">
        <v>1000</v>
      </c>
      <c r="I752" s="1">
        <v>1422.78</v>
      </c>
      <c r="J752" s="1">
        <v>0</v>
      </c>
      <c r="K752" s="1">
        <v>616583</v>
      </c>
      <c r="L752" s="1" t="s">
        <v>71</v>
      </c>
      <c r="M752" s="1" t="s">
        <v>132</v>
      </c>
      <c r="N752" s="1" t="s">
        <v>126</v>
      </c>
      <c r="O752" s="1" t="s">
        <v>265</v>
      </c>
      <c r="P752" s="1" t="s">
        <v>46</v>
      </c>
      <c r="Q752" s="1">
        <v>61600</v>
      </c>
      <c r="R752" s="1">
        <v>0</v>
      </c>
      <c r="S752" s="2">
        <v>42024</v>
      </c>
      <c r="T752" s="1" t="s">
        <v>76</v>
      </c>
      <c r="U752" s="1" t="s">
        <v>87</v>
      </c>
      <c r="V752" s="1" t="s">
        <v>108</v>
      </c>
      <c r="W752" s="1" t="s">
        <v>137</v>
      </c>
      <c r="X752" s="1" t="s">
        <v>122</v>
      </c>
      <c r="Y752" s="1" t="s">
        <v>66</v>
      </c>
      <c r="Z752" s="1" t="s">
        <v>917</v>
      </c>
      <c r="AA752" s="1">
        <v>17</v>
      </c>
      <c r="AB752" s="1">
        <v>3</v>
      </c>
      <c r="AC752" s="1" t="s">
        <v>63</v>
      </c>
      <c r="AD752" s="1">
        <v>2</v>
      </c>
      <c r="AE752" s="1">
        <v>3</v>
      </c>
      <c r="AF752" s="1" t="s">
        <v>54</v>
      </c>
      <c r="AG752" s="1">
        <v>52800</v>
      </c>
      <c r="AH752" s="1">
        <v>5280</v>
      </c>
      <c r="AI752" s="1">
        <v>5280</v>
      </c>
      <c r="AJ752" s="1">
        <v>42240</v>
      </c>
      <c r="AK752" s="1" t="s">
        <v>105</v>
      </c>
      <c r="AL752" s="1" t="s">
        <v>106</v>
      </c>
      <c r="AM752" s="1">
        <v>2006</v>
      </c>
      <c r="AN752" s="1" t="s">
        <v>83</v>
      </c>
      <c r="AO752">
        <f t="shared" si="17"/>
        <v>0</v>
      </c>
    </row>
    <row r="753" spans="2:41" x14ac:dyDescent="0.25">
      <c r="B753" s="1">
        <v>224</v>
      </c>
      <c r="C753" s="1">
        <v>42</v>
      </c>
      <c r="D753" s="1">
        <v>662088</v>
      </c>
      <c r="E753" s="2">
        <v>38417</v>
      </c>
      <c r="F753" s="1" t="s">
        <v>40</v>
      </c>
      <c r="G753" s="1" t="s">
        <v>92</v>
      </c>
      <c r="H753" s="1">
        <v>500</v>
      </c>
      <c r="I753" s="1">
        <v>1212.75</v>
      </c>
      <c r="J753" s="1">
        <v>0</v>
      </c>
      <c r="K753" s="1">
        <v>455913</v>
      </c>
      <c r="L753" s="1" t="s">
        <v>71</v>
      </c>
      <c r="M753" s="1" t="s">
        <v>142</v>
      </c>
      <c r="N753" s="1" t="s">
        <v>102</v>
      </c>
      <c r="O753" s="1" t="s">
        <v>171</v>
      </c>
      <c r="P753" s="1" t="s">
        <v>75</v>
      </c>
      <c r="Q753" s="1">
        <v>0</v>
      </c>
      <c r="R753" s="1">
        <v>-51400</v>
      </c>
      <c r="S753" s="2">
        <v>42031</v>
      </c>
      <c r="T753" s="1" t="s">
        <v>47</v>
      </c>
      <c r="U753" s="1" t="s">
        <v>87</v>
      </c>
      <c r="V753" s="1" t="s">
        <v>64</v>
      </c>
      <c r="W753" s="1" t="s">
        <v>100</v>
      </c>
      <c r="X753" s="1" t="s">
        <v>114</v>
      </c>
      <c r="Y753" s="1" t="s">
        <v>103</v>
      </c>
      <c r="Z753" s="1" t="s">
        <v>918</v>
      </c>
      <c r="AA753" s="1">
        <v>11</v>
      </c>
      <c r="AB753" s="1">
        <v>1</v>
      </c>
      <c r="AC753" s="1" t="s">
        <v>63</v>
      </c>
      <c r="AD753" s="1">
        <v>0</v>
      </c>
      <c r="AE753" s="1">
        <v>0</v>
      </c>
      <c r="AF753" s="1" t="s">
        <v>54</v>
      </c>
      <c r="AG753" s="1">
        <v>55200</v>
      </c>
      <c r="AH753" s="1">
        <v>9200</v>
      </c>
      <c r="AI753" s="1">
        <v>13800</v>
      </c>
      <c r="AJ753" s="1">
        <v>32200</v>
      </c>
      <c r="AK753" s="1" t="s">
        <v>210</v>
      </c>
      <c r="AL753" s="1" t="s">
        <v>211</v>
      </c>
      <c r="AM753" s="1">
        <v>1998</v>
      </c>
      <c r="AN753" s="1" t="s">
        <v>83</v>
      </c>
      <c r="AO753">
        <f t="shared" si="17"/>
        <v>0</v>
      </c>
    </row>
    <row r="754" spans="2:41" x14ac:dyDescent="0.25">
      <c r="B754" s="1">
        <v>194</v>
      </c>
      <c r="C754" s="1">
        <v>34</v>
      </c>
      <c r="D754" s="1">
        <v>884365</v>
      </c>
      <c r="E754" s="2">
        <v>34471</v>
      </c>
      <c r="F754" s="1" t="s">
        <v>58</v>
      </c>
      <c r="G754" s="1" t="s">
        <v>70</v>
      </c>
      <c r="H754" s="1">
        <v>1000</v>
      </c>
      <c r="I754" s="1">
        <v>1423.34</v>
      </c>
      <c r="J754" s="1">
        <v>0</v>
      </c>
      <c r="K754" s="1">
        <v>454399</v>
      </c>
      <c r="L754" s="1" t="s">
        <v>42</v>
      </c>
      <c r="M754" s="1" t="s">
        <v>93</v>
      </c>
      <c r="N754" s="1" t="s">
        <v>73</v>
      </c>
      <c r="O754" s="1" t="s">
        <v>119</v>
      </c>
      <c r="P754" s="1" t="s">
        <v>143</v>
      </c>
      <c r="Q754" s="1">
        <v>55300</v>
      </c>
      <c r="R754" s="1">
        <v>-37900</v>
      </c>
      <c r="S754" s="2">
        <v>42025</v>
      </c>
      <c r="T754" s="1" t="s">
        <v>62</v>
      </c>
      <c r="U754" s="1" t="s">
        <v>63</v>
      </c>
      <c r="V754" s="1" t="s">
        <v>64</v>
      </c>
      <c r="W754" s="1" t="s">
        <v>94</v>
      </c>
      <c r="X754" s="1" t="s">
        <v>114</v>
      </c>
      <c r="Y754" s="1" t="s">
        <v>66</v>
      </c>
      <c r="Z754" s="1" t="s">
        <v>919</v>
      </c>
      <c r="AA754" s="1">
        <v>0</v>
      </c>
      <c r="AB754" s="1">
        <v>1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9100</v>
      </c>
      <c r="AH754" s="1">
        <v>1400</v>
      </c>
      <c r="AI754" s="1">
        <v>1400</v>
      </c>
      <c r="AJ754" s="1">
        <v>6300</v>
      </c>
      <c r="AK754" s="1" t="s">
        <v>90</v>
      </c>
      <c r="AL754" s="1" t="s">
        <v>246</v>
      </c>
      <c r="AM754" s="1">
        <v>2003</v>
      </c>
      <c r="AN754" s="1" t="s">
        <v>83</v>
      </c>
      <c r="AO754">
        <f t="shared" si="17"/>
        <v>0</v>
      </c>
    </row>
    <row r="755" spans="2:41" x14ac:dyDescent="0.25">
      <c r="B755" s="1">
        <v>385</v>
      </c>
      <c r="C755" s="1">
        <v>51</v>
      </c>
      <c r="D755" s="1">
        <v>178081</v>
      </c>
      <c r="E755" s="2">
        <v>33074</v>
      </c>
      <c r="F755" s="1" t="s">
        <v>58</v>
      </c>
      <c r="G755" s="1" t="s">
        <v>41</v>
      </c>
      <c r="H755" s="1">
        <v>1000</v>
      </c>
      <c r="I755" s="1">
        <v>976.37</v>
      </c>
      <c r="J755" s="1">
        <v>0</v>
      </c>
      <c r="K755" s="1">
        <v>602842</v>
      </c>
      <c r="L755" s="1" t="s">
        <v>71</v>
      </c>
      <c r="M755" s="1" t="s">
        <v>43</v>
      </c>
      <c r="N755" s="1" t="s">
        <v>44</v>
      </c>
      <c r="O755" s="1" t="s">
        <v>60</v>
      </c>
      <c r="P755" s="1" t="s">
        <v>46</v>
      </c>
      <c r="Q755" s="1">
        <v>0</v>
      </c>
      <c r="R755" s="1">
        <v>-61000</v>
      </c>
      <c r="S755" s="2">
        <v>42053</v>
      </c>
      <c r="T755" s="1" t="s">
        <v>76</v>
      </c>
      <c r="U755" s="1" t="s">
        <v>77</v>
      </c>
      <c r="V755" s="1" t="s">
        <v>64</v>
      </c>
      <c r="W755" s="1" t="s">
        <v>121</v>
      </c>
      <c r="X755" s="1" t="s">
        <v>114</v>
      </c>
      <c r="Y755" s="1" t="s">
        <v>66</v>
      </c>
      <c r="Z755" s="1" t="s">
        <v>920</v>
      </c>
      <c r="AA755" s="1">
        <v>14</v>
      </c>
      <c r="AB755" s="1">
        <v>3</v>
      </c>
      <c r="AC755" s="1" t="s">
        <v>63</v>
      </c>
      <c r="AD755" s="1">
        <v>1</v>
      </c>
      <c r="AE755" s="1">
        <v>3</v>
      </c>
      <c r="AF755" s="1" t="s">
        <v>63</v>
      </c>
      <c r="AG755" s="1">
        <v>67600</v>
      </c>
      <c r="AH755" s="1">
        <v>13520</v>
      </c>
      <c r="AI755" s="1">
        <v>6760</v>
      </c>
      <c r="AJ755" s="1">
        <v>47320</v>
      </c>
      <c r="AK755" s="1" t="s">
        <v>154</v>
      </c>
      <c r="AL755" s="1" t="s">
        <v>155</v>
      </c>
      <c r="AM755" s="1">
        <v>2007</v>
      </c>
      <c r="AN755" s="1" t="s">
        <v>83</v>
      </c>
      <c r="AO755">
        <f t="shared" si="17"/>
        <v>0</v>
      </c>
    </row>
    <row r="756" spans="2:41" x14ac:dyDescent="0.25">
      <c r="B756" s="1">
        <v>100</v>
      </c>
      <c r="C756" s="1">
        <v>33</v>
      </c>
      <c r="D756" s="1">
        <v>507452</v>
      </c>
      <c r="E756" s="2">
        <v>38459</v>
      </c>
      <c r="F756" s="1" t="s">
        <v>40</v>
      </c>
      <c r="G756" s="1" t="s">
        <v>41</v>
      </c>
      <c r="H756" s="1">
        <v>500</v>
      </c>
      <c r="I756" s="1">
        <v>1124.5899999999999</v>
      </c>
      <c r="J756" s="1">
        <v>6000000</v>
      </c>
      <c r="K756" s="1">
        <v>459428</v>
      </c>
      <c r="L756" s="1" t="s">
        <v>42</v>
      </c>
      <c r="M756" s="1" t="s">
        <v>142</v>
      </c>
      <c r="N756" s="1" t="s">
        <v>186</v>
      </c>
      <c r="O756" s="1" t="s">
        <v>113</v>
      </c>
      <c r="P756" s="1" t="s">
        <v>143</v>
      </c>
      <c r="Q756" s="1">
        <v>67300</v>
      </c>
      <c r="R756" s="1">
        <v>0</v>
      </c>
      <c r="S756" s="2">
        <v>42061</v>
      </c>
      <c r="T756" s="1" t="s">
        <v>47</v>
      </c>
      <c r="U756" s="1" t="s">
        <v>77</v>
      </c>
      <c r="V756" s="1" t="s">
        <v>64</v>
      </c>
      <c r="W756" s="1" t="s">
        <v>121</v>
      </c>
      <c r="X756" s="1" t="s">
        <v>122</v>
      </c>
      <c r="Y756" s="1" t="s">
        <v>52</v>
      </c>
      <c r="Z756" s="1" t="s">
        <v>921</v>
      </c>
      <c r="AA756" s="1">
        <v>4</v>
      </c>
      <c r="AB756" s="1">
        <v>1</v>
      </c>
      <c r="AC756" s="1" t="s">
        <v>80</v>
      </c>
      <c r="AD756" s="1">
        <v>1</v>
      </c>
      <c r="AE756" s="1">
        <v>2</v>
      </c>
      <c r="AF756" s="1" t="s">
        <v>80</v>
      </c>
      <c r="AG756" s="1">
        <v>40800</v>
      </c>
      <c r="AH756" s="1">
        <v>6800</v>
      </c>
      <c r="AI756" s="1">
        <v>6800</v>
      </c>
      <c r="AJ756" s="1">
        <v>27200</v>
      </c>
      <c r="AK756" s="1" t="s">
        <v>188</v>
      </c>
      <c r="AL756" s="1" t="s">
        <v>204</v>
      </c>
      <c r="AM756" s="1">
        <v>2004</v>
      </c>
      <c r="AN756" s="1" t="s">
        <v>83</v>
      </c>
      <c r="AO756">
        <f t="shared" si="17"/>
        <v>0</v>
      </c>
    </row>
    <row r="757" spans="2:41" x14ac:dyDescent="0.25">
      <c r="B757" s="1">
        <v>371</v>
      </c>
      <c r="C757" s="1">
        <v>50</v>
      </c>
      <c r="D757" s="1">
        <v>990624</v>
      </c>
      <c r="E757" s="2">
        <v>34375</v>
      </c>
      <c r="F757" s="1" t="s">
        <v>58</v>
      </c>
      <c r="G757" s="1" t="s">
        <v>41</v>
      </c>
      <c r="H757" s="1">
        <v>1000</v>
      </c>
      <c r="I757" s="1">
        <v>1569.33</v>
      </c>
      <c r="J757" s="1">
        <v>0</v>
      </c>
      <c r="K757" s="1">
        <v>613114</v>
      </c>
      <c r="L757" s="1" t="s">
        <v>42</v>
      </c>
      <c r="M757" s="1" t="s">
        <v>72</v>
      </c>
      <c r="N757" s="1" t="s">
        <v>59</v>
      </c>
      <c r="O757" s="1" t="s">
        <v>74</v>
      </c>
      <c r="P757" s="1" t="s">
        <v>143</v>
      </c>
      <c r="Q757" s="1">
        <v>79600</v>
      </c>
      <c r="R757" s="1">
        <v>0</v>
      </c>
      <c r="S757" s="2">
        <v>42033</v>
      </c>
      <c r="T757" s="1" t="s">
        <v>76</v>
      </c>
      <c r="U757" s="1" t="s">
        <v>48</v>
      </c>
      <c r="V757" s="1" t="s">
        <v>49</v>
      </c>
      <c r="W757" s="1" t="s">
        <v>121</v>
      </c>
      <c r="X757" s="1" t="s">
        <v>114</v>
      </c>
      <c r="Y757" s="1" t="s">
        <v>103</v>
      </c>
      <c r="Z757" s="1" t="s">
        <v>922</v>
      </c>
      <c r="AA757" s="1">
        <v>2</v>
      </c>
      <c r="AB757" s="1">
        <v>3</v>
      </c>
      <c r="AC757" s="1" t="s">
        <v>80</v>
      </c>
      <c r="AD757" s="1">
        <v>2</v>
      </c>
      <c r="AE757" s="1">
        <v>1</v>
      </c>
      <c r="AF757" s="1" t="s">
        <v>54</v>
      </c>
      <c r="AG757" s="1">
        <v>84500</v>
      </c>
      <c r="AH757" s="1">
        <v>13000</v>
      </c>
      <c r="AI757" s="1">
        <v>13000</v>
      </c>
      <c r="AJ757" s="1">
        <v>58500</v>
      </c>
      <c r="AK757" s="1" t="s">
        <v>215</v>
      </c>
      <c r="AL757" s="1" t="s">
        <v>216</v>
      </c>
      <c r="AM757" s="1">
        <v>2011</v>
      </c>
      <c r="AN757" s="1" t="s">
        <v>57</v>
      </c>
      <c r="AO757">
        <f t="shared" si="17"/>
        <v>0</v>
      </c>
    </row>
    <row r="758" spans="2:41" x14ac:dyDescent="0.25">
      <c r="B758" s="1">
        <v>175</v>
      </c>
      <c r="C758" s="1">
        <v>39</v>
      </c>
      <c r="D758" s="1">
        <v>892148</v>
      </c>
      <c r="E758" s="2">
        <v>34787</v>
      </c>
      <c r="F758" s="1" t="s">
        <v>58</v>
      </c>
      <c r="G758" s="1" t="s">
        <v>92</v>
      </c>
      <c r="H758" s="1">
        <v>500</v>
      </c>
      <c r="I758" s="1">
        <v>1359.36</v>
      </c>
      <c r="J758" s="1">
        <v>5000000</v>
      </c>
      <c r="K758" s="1">
        <v>450709</v>
      </c>
      <c r="L758" s="1" t="s">
        <v>42</v>
      </c>
      <c r="M758" s="1" t="s">
        <v>72</v>
      </c>
      <c r="N758" s="1" t="s">
        <v>126</v>
      </c>
      <c r="O758" s="1" t="s">
        <v>150</v>
      </c>
      <c r="P758" s="1" t="s">
        <v>46</v>
      </c>
      <c r="Q758" s="1">
        <v>0</v>
      </c>
      <c r="R758" s="1">
        <v>-43600</v>
      </c>
      <c r="S758" s="2">
        <v>42043</v>
      </c>
      <c r="T758" s="1" t="s">
        <v>76</v>
      </c>
      <c r="U758" s="1" t="s">
        <v>87</v>
      </c>
      <c r="V758" s="1" t="s">
        <v>49</v>
      </c>
      <c r="W758" s="1" t="s">
        <v>121</v>
      </c>
      <c r="X758" s="1" t="s">
        <v>51</v>
      </c>
      <c r="Y758" s="1" t="s">
        <v>88</v>
      </c>
      <c r="Z758" s="1" t="s">
        <v>923</v>
      </c>
      <c r="AA758" s="1">
        <v>9</v>
      </c>
      <c r="AB758" s="1">
        <v>3</v>
      </c>
      <c r="AC758" s="1" t="s">
        <v>54</v>
      </c>
      <c r="AD758" s="1">
        <v>2</v>
      </c>
      <c r="AE758" s="1">
        <v>2</v>
      </c>
      <c r="AF758" s="1" t="s">
        <v>54</v>
      </c>
      <c r="AG758" s="1">
        <v>71610</v>
      </c>
      <c r="AH758" s="1">
        <v>13020</v>
      </c>
      <c r="AI758" s="1">
        <v>6510</v>
      </c>
      <c r="AJ758" s="1">
        <v>52080</v>
      </c>
      <c r="AK758" s="1" t="s">
        <v>116</v>
      </c>
      <c r="AL758" s="1" t="s">
        <v>141</v>
      </c>
      <c r="AM758" s="1">
        <v>2012</v>
      </c>
      <c r="AN758" s="1" t="s">
        <v>57</v>
      </c>
      <c r="AO758">
        <f t="shared" si="17"/>
        <v>0</v>
      </c>
    </row>
    <row r="759" spans="2:41" x14ac:dyDescent="0.25">
      <c r="B759" s="1">
        <v>373</v>
      </c>
      <c r="C759" s="1">
        <v>55</v>
      </c>
      <c r="D759" s="1">
        <v>398683</v>
      </c>
      <c r="E759" s="2">
        <v>39202</v>
      </c>
      <c r="F759" s="1" t="s">
        <v>58</v>
      </c>
      <c r="G759" s="1" t="s">
        <v>41</v>
      </c>
      <c r="H759" s="1">
        <v>500</v>
      </c>
      <c r="I759" s="1">
        <v>1607.36</v>
      </c>
      <c r="J759" s="1">
        <v>0</v>
      </c>
      <c r="K759" s="1">
        <v>444626</v>
      </c>
      <c r="L759" s="1" t="s">
        <v>42</v>
      </c>
      <c r="M759" s="1" t="s">
        <v>43</v>
      </c>
      <c r="N759" s="1" t="s">
        <v>73</v>
      </c>
      <c r="O759" s="1" t="s">
        <v>156</v>
      </c>
      <c r="P759" s="1" t="s">
        <v>75</v>
      </c>
      <c r="Q759" s="1">
        <v>0</v>
      </c>
      <c r="R759" s="1">
        <v>0</v>
      </c>
      <c r="S759" s="2">
        <v>42023</v>
      </c>
      <c r="T759" s="1" t="s">
        <v>76</v>
      </c>
      <c r="U759" s="1" t="s">
        <v>77</v>
      </c>
      <c r="V759" s="1" t="s">
        <v>49</v>
      </c>
      <c r="W759" s="1" t="s">
        <v>121</v>
      </c>
      <c r="X759" s="1" t="s">
        <v>51</v>
      </c>
      <c r="Y759" s="1" t="s">
        <v>88</v>
      </c>
      <c r="Z759" s="1" t="s">
        <v>924</v>
      </c>
      <c r="AA759" s="1">
        <v>21</v>
      </c>
      <c r="AB759" s="1">
        <v>4</v>
      </c>
      <c r="AC759" s="1" t="s">
        <v>63</v>
      </c>
      <c r="AD759" s="1">
        <v>0</v>
      </c>
      <c r="AE759" s="1">
        <v>2</v>
      </c>
      <c r="AF759" s="1" t="s">
        <v>80</v>
      </c>
      <c r="AG759" s="1">
        <v>60600</v>
      </c>
      <c r="AH759" s="1">
        <v>6060</v>
      </c>
      <c r="AI759" s="1">
        <v>12120</v>
      </c>
      <c r="AJ759" s="1">
        <v>42420</v>
      </c>
      <c r="AK759" s="1" t="s">
        <v>81</v>
      </c>
      <c r="AL759" s="1" t="s">
        <v>82</v>
      </c>
      <c r="AM759" s="1">
        <v>2007</v>
      </c>
      <c r="AN759" s="1" t="s">
        <v>57</v>
      </c>
      <c r="AO759">
        <f t="shared" si="17"/>
        <v>0</v>
      </c>
    </row>
    <row r="760" spans="2:41" x14ac:dyDescent="0.25">
      <c r="B760" s="1">
        <v>258</v>
      </c>
      <c r="C760" s="1">
        <v>41</v>
      </c>
      <c r="D760" s="1">
        <v>605100</v>
      </c>
      <c r="E760" s="2">
        <v>36937</v>
      </c>
      <c r="F760" s="1" t="s">
        <v>84</v>
      </c>
      <c r="G760" s="1" t="s">
        <v>70</v>
      </c>
      <c r="H760" s="1">
        <v>500</v>
      </c>
      <c r="I760" s="1">
        <v>1042.25</v>
      </c>
      <c r="J760" s="1">
        <v>0</v>
      </c>
      <c r="K760" s="1">
        <v>601206</v>
      </c>
      <c r="L760" s="1" t="s">
        <v>42</v>
      </c>
      <c r="M760" s="1" t="s">
        <v>125</v>
      </c>
      <c r="N760" s="1" t="s">
        <v>126</v>
      </c>
      <c r="O760" s="1" t="s">
        <v>60</v>
      </c>
      <c r="P760" s="1" t="s">
        <v>86</v>
      </c>
      <c r="Q760" s="1">
        <v>0</v>
      </c>
      <c r="R760" s="1">
        <v>-44400</v>
      </c>
      <c r="S760" s="2">
        <v>42043</v>
      </c>
      <c r="T760" s="1" t="s">
        <v>76</v>
      </c>
      <c r="U760" s="1" t="s">
        <v>77</v>
      </c>
      <c r="V760" s="1" t="s">
        <v>49</v>
      </c>
      <c r="W760" s="1" t="s">
        <v>100</v>
      </c>
      <c r="X760" s="1" t="s">
        <v>122</v>
      </c>
      <c r="Y760" s="1" t="s">
        <v>66</v>
      </c>
      <c r="Z760" s="1" t="s">
        <v>925</v>
      </c>
      <c r="AA760" s="1">
        <v>0</v>
      </c>
      <c r="AB760" s="1">
        <v>3</v>
      </c>
      <c r="AC760" s="1" t="s">
        <v>80</v>
      </c>
      <c r="AD760" s="1">
        <v>2</v>
      </c>
      <c r="AE760" s="1">
        <v>3</v>
      </c>
      <c r="AF760" s="1" t="s">
        <v>80</v>
      </c>
      <c r="AG760" s="1">
        <v>81240</v>
      </c>
      <c r="AH760" s="1">
        <v>6770</v>
      </c>
      <c r="AI760" s="1">
        <v>20310</v>
      </c>
      <c r="AJ760" s="1">
        <v>54160</v>
      </c>
      <c r="AK760" s="1" t="s">
        <v>68</v>
      </c>
      <c r="AL760" s="1" t="s">
        <v>194</v>
      </c>
      <c r="AM760" s="1">
        <v>2008</v>
      </c>
      <c r="AN760" s="1" t="s">
        <v>57</v>
      </c>
      <c r="AO760">
        <f t="shared" si="17"/>
        <v>0</v>
      </c>
    </row>
    <row r="761" spans="2:41" x14ac:dyDescent="0.25">
      <c r="B761" s="1">
        <v>255</v>
      </c>
      <c r="C761" s="1">
        <v>39</v>
      </c>
      <c r="D761" s="1">
        <v>143109</v>
      </c>
      <c r="E761" s="2">
        <v>37081</v>
      </c>
      <c r="F761" s="1" t="s">
        <v>40</v>
      </c>
      <c r="G761" s="1" t="s">
        <v>41</v>
      </c>
      <c r="H761" s="1">
        <v>500</v>
      </c>
      <c r="I761" s="1">
        <v>1453.95</v>
      </c>
      <c r="J761" s="1">
        <v>0</v>
      </c>
      <c r="K761" s="1">
        <v>470389</v>
      </c>
      <c r="L761" s="1" t="s">
        <v>71</v>
      </c>
      <c r="M761" s="1" t="s">
        <v>72</v>
      </c>
      <c r="N761" s="1" t="s">
        <v>85</v>
      </c>
      <c r="O761" s="1" t="s">
        <v>99</v>
      </c>
      <c r="P761" s="1" t="s">
        <v>143</v>
      </c>
      <c r="Q761" s="1">
        <v>38200</v>
      </c>
      <c r="R761" s="1">
        <v>0</v>
      </c>
      <c r="S761" s="2">
        <v>42011</v>
      </c>
      <c r="T761" s="1" t="s">
        <v>76</v>
      </c>
      <c r="U761" s="1" t="s">
        <v>48</v>
      </c>
      <c r="V761" s="1" t="s">
        <v>108</v>
      </c>
      <c r="W761" s="1" t="s">
        <v>100</v>
      </c>
      <c r="X761" s="1" t="s">
        <v>114</v>
      </c>
      <c r="Y761" s="1" t="s">
        <v>103</v>
      </c>
      <c r="Z761" s="1" t="s">
        <v>926</v>
      </c>
      <c r="AA761" s="1">
        <v>17</v>
      </c>
      <c r="AB761" s="1">
        <v>3</v>
      </c>
      <c r="AC761" s="1" t="s">
        <v>54</v>
      </c>
      <c r="AD761" s="1">
        <v>0</v>
      </c>
      <c r="AE761" s="1">
        <v>3</v>
      </c>
      <c r="AF761" s="1" t="s">
        <v>80</v>
      </c>
      <c r="AG761" s="1">
        <v>29300</v>
      </c>
      <c r="AH761" s="1">
        <v>2930</v>
      </c>
      <c r="AI761" s="1">
        <v>5860</v>
      </c>
      <c r="AJ761" s="1">
        <v>20510</v>
      </c>
      <c r="AK761" s="1" t="s">
        <v>110</v>
      </c>
      <c r="AL761" s="1" t="s">
        <v>135</v>
      </c>
      <c r="AM761" s="1">
        <v>2010</v>
      </c>
      <c r="AN761" s="1" t="s">
        <v>83</v>
      </c>
      <c r="AO761">
        <f t="shared" si="17"/>
        <v>0</v>
      </c>
    </row>
    <row r="762" spans="2:41" x14ac:dyDescent="0.25">
      <c r="B762" s="1">
        <v>37</v>
      </c>
      <c r="C762" s="1">
        <v>31</v>
      </c>
      <c r="D762" s="1">
        <v>230223</v>
      </c>
      <c r="E762" s="2">
        <v>39697</v>
      </c>
      <c r="F762" s="1" t="s">
        <v>84</v>
      </c>
      <c r="G762" s="1" t="s">
        <v>92</v>
      </c>
      <c r="H762" s="1">
        <v>500</v>
      </c>
      <c r="I762" s="1">
        <v>1969.63</v>
      </c>
      <c r="J762" s="1">
        <v>0</v>
      </c>
      <c r="K762" s="1">
        <v>615218</v>
      </c>
      <c r="L762" s="1" t="s">
        <v>71</v>
      </c>
      <c r="M762" s="1" t="s">
        <v>43</v>
      </c>
      <c r="N762" s="1" t="s">
        <v>73</v>
      </c>
      <c r="O762" s="1" t="s">
        <v>133</v>
      </c>
      <c r="P762" s="1" t="s">
        <v>75</v>
      </c>
      <c r="Q762" s="1">
        <v>0</v>
      </c>
      <c r="R762" s="1">
        <v>0</v>
      </c>
      <c r="S762" s="2">
        <v>42048</v>
      </c>
      <c r="T762" s="1" t="s">
        <v>76</v>
      </c>
      <c r="U762" s="1" t="s">
        <v>48</v>
      </c>
      <c r="V762" s="1" t="s">
        <v>108</v>
      </c>
      <c r="W762" s="1" t="s">
        <v>100</v>
      </c>
      <c r="X762" s="1" t="s">
        <v>114</v>
      </c>
      <c r="Y762" s="1" t="s">
        <v>128</v>
      </c>
      <c r="Z762" s="1" t="s">
        <v>927</v>
      </c>
      <c r="AA762" s="1">
        <v>21</v>
      </c>
      <c r="AB762" s="1">
        <v>3</v>
      </c>
      <c r="AC762" s="1" t="s">
        <v>80</v>
      </c>
      <c r="AD762" s="1">
        <v>1</v>
      </c>
      <c r="AE762" s="1">
        <v>1</v>
      </c>
      <c r="AF762" s="1" t="s">
        <v>54</v>
      </c>
      <c r="AG762" s="1">
        <v>76450</v>
      </c>
      <c r="AH762" s="1">
        <v>6950</v>
      </c>
      <c r="AI762" s="1">
        <v>13900</v>
      </c>
      <c r="AJ762" s="1">
        <v>55600</v>
      </c>
      <c r="AK762" s="1" t="s">
        <v>81</v>
      </c>
      <c r="AL762" s="1" t="s">
        <v>82</v>
      </c>
      <c r="AM762" s="1">
        <v>1995</v>
      </c>
      <c r="AN762" s="1" t="s">
        <v>83</v>
      </c>
      <c r="AO762">
        <f t="shared" si="17"/>
        <v>0</v>
      </c>
    </row>
    <row r="763" spans="2:41" x14ac:dyDescent="0.25">
      <c r="B763" s="1">
        <v>322</v>
      </c>
      <c r="C763" s="1">
        <v>44</v>
      </c>
      <c r="D763" s="1">
        <v>769602</v>
      </c>
      <c r="E763" s="2">
        <v>38340</v>
      </c>
      <c r="F763" s="1" t="s">
        <v>84</v>
      </c>
      <c r="G763" s="1" t="s">
        <v>70</v>
      </c>
      <c r="H763" s="1">
        <v>1000</v>
      </c>
      <c r="I763" s="1">
        <v>1156.19</v>
      </c>
      <c r="J763" s="1">
        <v>0</v>
      </c>
      <c r="K763" s="1">
        <v>606249</v>
      </c>
      <c r="L763" s="1" t="s">
        <v>71</v>
      </c>
      <c r="M763" s="1" t="s">
        <v>142</v>
      </c>
      <c r="N763" s="1" t="s">
        <v>59</v>
      </c>
      <c r="O763" s="1" t="s">
        <v>243</v>
      </c>
      <c r="P763" s="1" t="s">
        <v>46</v>
      </c>
      <c r="Q763" s="1">
        <v>49900</v>
      </c>
      <c r="R763" s="1">
        <v>-62700</v>
      </c>
      <c r="S763" s="2">
        <v>42050</v>
      </c>
      <c r="T763" s="1" t="s">
        <v>76</v>
      </c>
      <c r="U763" s="1" t="s">
        <v>48</v>
      </c>
      <c r="V763" s="1" t="s">
        <v>49</v>
      </c>
      <c r="W763" s="1" t="s">
        <v>100</v>
      </c>
      <c r="X763" s="1" t="s">
        <v>78</v>
      </c>
      <c r="Y763" s="1" t="s">
        <v>157</v>
      </c>
      <c r="Z763" s="1" t="s">
        <v>928</v>
      </c>
      <c r="AA763" s="1">
        <v>20</v>
      </c>
      <c r="AB763" s="1">
        <v>3</v>
      </c>
      <c r="AC763" s="1" t="s">
        <v>54</v>
      </c>
      <c r="AD763" s="1">
        <v>0</v>
      </c>
      <c r="AE763" s="1">
        <v>3</v>
      </c>
      <c r="AF763" s="1" t="s">
        <v>63</v>
      </c>
      <c r="AG763" s="1">
        <v>49400</v>
      </c>
      <c r="AH763" s="1">
        <v>9880</v>
      </c>
      <c r="AI763" s="1">
        <v>4940</v>
      </c>
      <c r="AJ763" s="1">
        <v>34580</v>
      </c>
      <c r="AK763" s="1" t="s">
        <v>198</v>
      </c>
      <c r="AL763" s="1" t="s">
        <v>199</v>
      </c>
      <c r="AM763" s="1">
        <v>2010</v>
      </c>
      <c r="AN763" s="1" t="s">
        <v>83</v>
      </c>
      <c r="AO763">
        <f t="shared" si="17"/>
        <v>0</v>
      </c>
    </row>
    <row r="764" spans="2:41" x14ac:dyDescent="0.25">
      <c r="B764" s="1">
        <v>204</v>
      </c>
      <c r="C764" s="1">
        <v>38</v>
      </c>
      <c r="D764" s="1">
        <v>420815</v>
      </c>
      <c r="E764" s="2">
        <v>36845</v>
      </c>
      <c r="F764" s="1" t="s">
        <v>84</v>
      </c>
      <c r="G764" s="1" t="s">
        <v>70</v>
      </c>
      <c r="H764" s="1">
        <v>2000</v>
      </c>
      <c r="I764" s="1">
        <v>1124.47</v>
      </c>
      <c r="J764" s="1">
        <v>0</v>
      </c>
      <c r="K764" s="1">
        <v>616161</v>
      </c>
      <c r="L764" s="1" t="s">
        <v>71</v>
      </c>
      <c r="M764" s="1" t="s">
        <v>43</v>
      </c>
      <c r="N764" s="1" t="s">
        <v>98</v>
      </c>
      <c r="O764" s="1" t="s">
        <v>171</v>
      </c>
      <c r="P764" s="1" t="s">
        <v>120</v>
      </c>
      <c r="Q764" s="1">
        <v>0</v>
      </c>
      <c r="R764" s="1">
        <v>-45100</v>
      </c>
      <c r="S764" s="2">
        <v>42049</v>
      </c>
      <c r="T764" s="1" t="s">
        <v>47</v>
      </c>
      <c r="U764" s="1" t="s">
        <v>48</v>
      </c>
      <c r="V764" s="1" t="s">
        <v>108</v>
      </c>
      <c r="W764" s="1" t="s">
        <v>137</v>
      </c>
      <c r="X764" s="1" t="s">
        <v>51</v>
      </c>
      <c r="Y764" s="1" t="s">
        <v>157</v>
      </c>
      <c r="Z764" s="1" t="s">
        <v>929</v>
      </c>
      <c r="AA764" s="1">
        <v>5</v>
      </c>
      <c r="AB764" s="1">
        <v>1</v>
      </c>
      <c r="AC764" s="1" t="s">
        <v>80</v>
      </c>
      <c r="AD764" s="1">
        <v>0</v>
      </c>
      <c r="AE764" s="1">
        <v>1</v>
      </c>
      <c r="AF764" s="1" t="s">
        <v>63</v>
      </c>
      <c r="AG764" s="1">
        <v>90530</v>
      </c>
      <c r="AH764" s="1">
        <v>16460</v>
      </c>
      <c r="AI764" s="1">
        <v>16460</v>
      </c>
      <c r="AJ764" s="1">
        <v>57610</v>
      </c>
      <c r="AK764" s="1" t="s">
        <v>130</v>
      </c>
      <c r="AL764" s="1" t="s">
        <v>131</v>
      </c>
      <c r="AM764" s="1">
        <v>2003</v>
      </c>
      <c r="AN764" s="1" t="s">
        <v>83</v>
      </c>
      <c r="AO764">
        <f t="shared" si="17"/>
        <v>0</v>
      </c>
    </row>
    <row r="765" spans="2:41" x14ac:dyDescent="0.25">
      <c r="B765" s="1">
        <v>76</v>
      </c>
      <c r="C765" s="1">
        <v>31</v>
      </c>
      <c r="D765" s="1">
        <v>973546</v>
      </c>
      <c r="E765" s="2">
        <v>39155</v>
      </c>
      <c r="F765" s="1" t="s">
        <v>40</v>
      </c>
      <c r="G765" s="1" t="s">
        <v>92</v>
      </c>
      <c r="H765" s="1">
        <v>500</v>
      </c>
      <c r="I765" s="1">
        <v>1493.5</v>
      </c>
      <c r="J765" s="1">
        <v>5000000</v>
      </c>
      <c r="K765" s="1">
        <v>442335</v>
      </c>
      <c r="L765" s="1" t="s">
        <v>71</v>
      </c>
      <c r="M765" s="1" t="s">
        <v>93</v>
      </c>
      <c r="N765" s="1" t="s">
        <v>118</v>
      </c>
      <c r="O765" s="1" t="s">
        <v>147</v>
      </c>
      <c r="P765" s="1" t="s">
        <v>143</v>
      </c>
      <c r="Q765" s="1">
        <v>39900</v>
      </c>
      <c r="R765" s="1">
        <v>-44000</v>
      </c>
      <c r="S765" s="2">
        <v>42035</v>
      </c>
      <c r="T765" s="1" t="s">
        <v>62</v>
      </c>
      <c r="U765" s="1" t="s">
        <v>63</v>
      </c>
      <c r="V765" s="1" t="s">
        <v>64</v>
      </c>
      <c r="W765" s="1" t="s">
        <v>50</v>
      </c>
      <c r="X765" s="1" t="s">
        <v>114</v>
      </c>
      <c r="Y765" s="1" t="s">
        <v>157</v>
      </c>
      <c r="Z765" s="1" t="s">
        <v>930</v>
      </c>
      <c r="AA765" s="1">
        <v>7</v>
      </c>
      <c r="AB765" s="1">
        <v>1</v>
      </c>
      <c r="AC765" s="1" t="s">
        <v>80</v>
      </c>
      <c r="AD765" s="1">
        <v>2</v>
      </c>
      <c r="AE765" s="1">
        <v>1</v>
      </c>
      <c r="AF765" s="1" t="s">
        <v>80</v>
      </c>
      <c r="AG765" s="1">
        <v>8030</v>
      </c>
      <c r="AH765" s="1">
        <v>1460</v>
      </c>
      <c r="AI765" s="1">
        <v>730</v>
      </c>
      <c r="AJ765" s="1">
        <v>5840</v>
      </c>
      <c r="AK765" s="1" t="s">
        <v>68</v>
      </c>
      <c r="AL765" s="1" t="s">
        <v>69</v>
      </c>
      <c r="AM765" s="1">
        <v>1995</v>
      </c>
      <c r="AN765" s="1" t="s">
        <v>83</v>
      </c>
      <c r="AO765">
        <f t="shared" si="17"/>
        <v>0</v>
      </c>
    </row>
    <row r="766" spans="2:41" x14ac:dyDescent="0.25">
      <c r="B766" s="1">
        <v>193</v>
      </c>
      <c r="C766" s="1">
        <v>40</v>
      </c>
      <c r="D766" s="1">
        <v>608039</v>
      </c>
      <c r="E766" s="2">
        <v>38349</v>
      </c>
      <c r="F766" s="1" t="s">
        <v>84</v>
      </c>
      <c r="G766" s="1" t="s">
        <v>70</v>
      </c>
      <c r="H766" s="1">
        <v>500</v>
      </c>
      <c r="I766" s="1">
        <v>1155.3800000000001</v>
      </c>
      <c r="J766" s="1">
        <v>0</v>
      </c>
      <c r="K766" s="1">
        <v>604952</v>
      </c>
      <c r="L766" s="1" t="s">
        <v>71</v>
      </c>
      <c r="M766" s="1" t="s">
        <v>72</v>
      </c>
      <c r="N766" s="1" t="s">
        <v>160</v>
      </c>
      <c r="O766" s="1" t="s">
        <v>147</v>
      </c>
      <c r="P766" s="1" t="s">
        <v>143</v>
      </c>
      <c r="Q766" s="1">
        <v>34200</v>
      </c>
      <c r="R766" s="1">
        <v>-32300</v>
      </c>
      <c r="S766" s="2">
        <v>42032</v>
      </c>
      <c r="T766" s="1" t="s">
        <v>47</v>
      </c>
      <c r="U766" s="1" t="s">
        <v>48</v>
      </c>
      <c r="V766" s="1" t="s">
        <v>64</v>
      </c>
      <c r="W766" s="1" t="s">
        <v>100</v>
      </c>
      <c r="X766" s="1" t="s">
        <v>78</v>
      </c>
      <c r="Y766" s="1" t="s">
        <v>52</v>
      </c>
      <c r="Z766" s="1" t="s">
        <v>931</v>
      </c>
      <c r="AA766" s="1">
        <v>6</v>
      </c>
      <c r="AB766" s="1">
        <v>1</v>
      </c>
      <c r="AC766" s="1" t="s">
        <v>80</v>
      </c>
      <c r="AD766" s="1">
        <v>0</v>
      </c>
      <c r="AE766" s="1">
        <v>0</v>
      </c>
      <c r="AF766" s="1" t="s">
        <v>54</v>
      </c>
      <c r="AG766" s="1">
        <v>63900</v>
      </c>
      <c r="AH766" s="1">
        <v>6390</v>
      </c>
      <c r="AI766" s="1">
        <v>6390</v>
      </c>
      <c r="AJ766" s="1">
        <v>51120</v>
      </c>
      <c r="AK766" s="1" t="s">
        <v>96</v>
      </c>
      <c r="AL766" s="1" t="s">
        <v>159</v>
      </c>
      <c r="AM766" s="1">
        <v>2001</v>
      </c>
      <c r="AN766" s="1" t="s">
        <v>83</v>
      </c>
      <c r="AO766">
        <f t="shared" si="17"/>
        <v>0</v>
      </c>
    </row>
    <row r="767" spans="2:41" x14ac:dyDescent="0.25">
      <c r="B767" s="1">
        <v>405</v>
      </c>
      <c r="C767" s="1">
        <v>55</v>
      </c>
      <c r="D767" s="1">
        <v>250162</v>
      </c>
      <c r="E767" s="2">
        <v>36346</v>
      </c>
      <c r="F767" s="1" t="s">
        <v>84</v>
      </c>
      <c r="G767" s="1" t="s">
        <v>41</v>
      </c>
      <c r="H767" s="1">
        <v>500</v>
      </c>
      <c r="I767" s="1">
        <v>878.19</v>
      </c>
      <c r="J767" s="1">
        <v>0</v>
      </c>
      <c r="K767" s="1">
        <v>441533</v>
      </c>
      <c r="L767" s="1" t="s">
        <v>42</v>
      </c>
      <c r="M767" s="1" t="s">
        <v>72</v>
      </c>
      <c r="N767" s="1" t="s">
        <v>59</v>
      </c>
      <c r="O767" s="1" t="s">
        <v>113</v>
      </c>
      <c r="P767" s="1" t="s">
        <v>86</v>
      </c>
      <c r="Q767" s="1">
        <v>57100</v>
      </c>
      <c r="R767" s="1">
        <v>0</v>
      </c>
      <c r="S767" s="2">
        <v>42064</v>
      </c>
      <c r="T767" s="1" t="s">
        <v>76</v>
      </c>
      <c r="U767" s="1" t="s">
        <v>77</v>
      </c>
      <c r="V767" s="1" t="s">
        <v>64</v>
      </c>
      <c r="W767" s="1" t="s">
        <v>100</v>
      </c>
      <c r="X767" s="1" t="s">
        <v>122</v>
      </c>
      <c r="Y767" s="1" t="s">
        <v>128</v>
      </c>
      <c r="Z767" s="1" t="s">
        <v>932</v>
      </c>
      <c r="AA767" s="1">
        <v>2</v>
      </c>
      <c r="AB767" s="1">
        <v>4</v>
      </c>
      <c r="AC767" s="1" t="s">
        <v>54</v>
      </c>
      <c r="AD767" s="1">
        <v>0</v>
      </c>
      <c r="AE767" s="1">
        <v>2</v>
      </c>
      <c r="AF767" s="1" t="s">
        <v>80</v>
      </c>
      <c r="AG767" s="1">
        <v>38640</v>
      </c>
      <c r="AH767" s="1">
        <v>4830</v>
      </c>
      <c r="AI767" s="1">
        <v>4830</v>
      </c>
      <c r="AJ767" s="1">
        <v>28980</v>
      </c>
      <c r="AK767" s="1" t="s">
        <v>90</v>
      </c>
      <c r="AL767" s="1" t="s">
        <v>91</v>
      </c>
      <c r="AM767" s="1">
        <v>1997</v>
      </c>
      <c r="AN767" s="1" t="s">
        <v>83</v>
      </c>
      <c r="AO767">
        <f t="shared" si="17"/>
        <v>0</v>
      </c>
    </row>
    <row r="768" spans="2:41" x14ac:dyDescent="0.25">
      <c r="B768" s="1">
        <v>435</v>
      </c>
      <c r="C768" s="1">
        <v>58</v>
      </c>
      <c r="D768" s="1">
        <v>786432</v>
      </c>
      <c r="E768" s="2">
        <v>35749</v>
      </c>
      <c r="F768" s="1" t="s">
        <v>58</v>
      </c>
      <c r="G768" s="1" t="s">
        <v>70</v>
      </c>
      <c r="H768" s="1">
        <v>2000</v>
      </c>
      <c r="I768" s="1">
        <v>1145.8499999999999</v>
      </c>
      <c r="J768" s="1">
        <v>0</v>
      </c>
      <c r="K768" s="1">
        <v>471784</v>
      </c>
      <c r="L768" s="1" t="s">
        <v>42</v>
      </c>
      <c r="M768" s="1" t="s">
        <v>162</v>
      </c>
      <c r="N768" s="1" t="s">
        <v>73</v>
      </c>
      <c r="O768" s="1" t="s">
        <v>147</v>
      </c>
      <c r="P768" s="1" t="s">
        <v>143</v>
      </c>
      <c r="Q768" s="1">
        <v>0</v>
      </c>
      <c r="R768" s="1">
        <v>-40000</v>
      </c>
      <c r="S768" s="2">
        <v>42014</v>
      </c>
      <c r="T768" s="1" t="s">
        <v>76</v>
      </c>
      <c r="U768" s="1" t="s">
        <v>77</v>
      </c>
      <c r="V768" s="1" t="s">
        <v>108</v>
      </c>
      <c r="W768" s="1" t="s">
        <v>121</v>
      </c>
      <c r="X768" s="1" t="s">
        <v>78</v>
      </c>
      <c r="Y768" s="1" t="s">
        <v>52</v>
      </c>
      <c r="Z768" s="1" t="s">
        <v>933</v>
      </c>
      <c r="AA768" s="1">
        <v>19</v>
      </c>
      <c r="AB768" s="1">
        <v>3</v>
      </c>
      <c r="AC768" s="1" t="s">
        <v>63</v>
      </c>
      <c r="AD768" s="1">
        <v>1</v>
      </c>
      <c r="AE768" s="1">
        <v>1</v>
      </c>
      <c r="AF768" s="1" t="s">
        <v>54</v>
      </c>
      <c r="AG768" s="1">
        <v>41490</v>
      </c>
      <c r="AH768" s="1">
        <v>9220</v>
      </c>
      <c r="AI768" s="1">
        <v>4610</v>
      </c>
      <c r="AJ768" s="1">
        <v>27660</v>
      </c>
      <c r="AK768" s="1" t="s">
        <v>68</v>
      </c>
      <c r="AL768" s="1" t="s">
        <v>69</v>
      </c>
      <c r="AM768" s="1">
        <v>2004</v>
      </c>
      <c r="AN768" s="1" t="s">
        <v>83</v>
      </c>
      <c r="AO768">
        <f t="shared" si="17"/>
        <v>0</v>
      </c>
    </row>
    <row r="769" spans="2:41" x14ac:dyDescent="0.25">
      <c r="B769" s="1">
        <v>54</v>
      </c>
      <c r="C769" s="1">
        <v>35</v>
      </c>
      <c r="D769" s="1">
        <v>445195</v>
      </c>
      <c r="E769" s="2">
        <v>40448</v>
      </c>
      <c r="F769" s="1" t="s">
        <v>58</v>
      </c>
      <c r="G769" s="1" t="s">
        <v>70</v>
      </c>
      <c r="H769" s="1">
        <v>500</v>
      </c>
      <c r="I769" s="1">
        <v>1261.28</v>
      </c>
      <c r="J769" s="1">
        <v>0</v>
      </c>
      <c r="K769" s="1">
        <v>453265</v>
      </c>
      <c r="L769" s="1" t="s">
        <v>71</v>
      </c>
      <c r="M769" s="1" t="s">
        <v>43</v>
      </c>
      <c r="N769" s="1" t="s">
        <v>136</v>
      </c>
      <c r="O769" s="1" t="s">
        <v>150</v>
      </c>
      <c r="P769" s="1" t="s">
        <v>86</v>
      </c>
      <c r="Q769" s="1">
        <v>68500</v>
      </c>
      <c r="R769" s="1">
        <v>-42100</v>
      </c>
      <c r="S769" s="2">
        <v>42060</v>
      </c>
      <c r="T769" s="1" t="s">
        <v>76</v>
      </c>
      <c r="U769" s="1" t="s">
        <v>48</v>
      </c>
      <c r="V769" s="1" t="s">
        <v>64</v>
      </c>
      <c r="W769" s="1" t="s">
        <v>100</v>
      </c>
      <c r="X769" s="1" t="s">
        <v>65</v>
      </c>
      <c r="Y769" s="1" t="s">
        <v>103</v>
      </c>
      <c r="Z769" s="1" t="s">
        <v>934</v>
      </c>
      <c r="AA769" s="1">
        <v>21</v>
      </c>
      <c r="AB769" s="1">
        <v>3</v>
      </c>
      <c r="AC769" s="1" t="s">
        <v>54</v>
      </c>
      <c r="AD769" s="1">
        <v>2</v>
      </c>
      <c r="AE769" s="1">
        <v>0</v>
      </c>
      <c r="AF769" s="1" t="s">
        <v>63</v>
      </c>
      <c r="AG769" s="1">
        <v>79090</v>
      </c>
      <c r="AH769" s="1">
        <v>14380</v>
      </c>
      <c r="AI769" s="1">
        <v>7190</v>
      </c>
      <c r="AJ769" s="1">
        <v>57520</v>
      </c>
      <c r="AK769" s="1" t="s">
        <v>105</v>
      </c>
      <c r="AL769" s="1" t="s">
        <v>152</v>
      </c>
      <c r="AM769" s="1">
        <v>2012</v>
      </c>
      <c r="AN769" s="1" t="s">
        <v>83</v>
      </c>
      <c r="AO769">
        <f t="shared" si="17"/>
        <v>0</v>
      </c>
    </row>
    <row r="770" spans="2:41" x14ac:dyDescent="0.25">
      <c r="B770" s="1">
        <v>144</v>
      </c>
      <c r="C770" s="1">
        <v>35</v>
      </c>
      <c r="D770" s="1">
        <v>938634</v>
      </c>
      <c r="E770" s="2">
        <v>34211</v>
      </c>
      <c r="F770" s="1" t="s">
        <v>84</v>
      </c>
      <c r="G770" s="1" t="s">
        <v>70</v>
      </c>
      <c r="H770" s="1">
        <v>500</v>
      </c>
      <c r="I770" s="1">
        <v>1427.46</v>
      </c>
      <c r="J770" s="1">
        <v>0</v>
      </c>
      <c r="K770" s="1">
        <v>444922</v>
      </c>
      <c r="L770" s="1" t="s">
        <v>42</v>
      </c>
      <c r="M770" s="1" t="s">
        <v>132</v>
      </c>
      <c r="N770" s="1" t="s">
        <v>59</v>
      </c>
      <c r="O770" s="1" t="s">
        <v>243</v>
      </c>
      <c r="P770" s="1" t="s">
        <v>120</v>
      </c>
      <c r="Q770" s="1">
        <v>0</v>
      </c>
      <c r="R770" s="1">
        <v>0</v>
      </c>
      <c r="S770" s="2">
        <v>42034</v>
      </c>
      <c r="T770" s="1" t="s">
        <v>76</v>
      </c>
      <c r="U770" s="1" t="s">
        <v>48</v>
      </c>
      <c r="V770" s="1" t="s">
        <v>49</v>
      </c>
      <c r="W770" s="1" t="s">
        <v>50</v>
      </c>
      <c r="X770" s="1" t="s">
        <v>114</v>
      </c>
      <c r="Y770" s="1" t="s">
        <v>103</v>
      </c>
      <c r="Z770" s="1" t="s">
        <v>935</v>
      </c>
      <c r="AA770" s="1">
        <v>3</v>
      </c>
      <c r="AB770" s="1">
        <v>3</v>
      </c>
      <c r="AC770" s="1" t="s">
        <v>63</v>
      </c>
      <c r="AD770" s="1">
        <v>0</v>
      </c>
      <c r="AE770" s="1">
        <v>0</v>
      </c>
      <c r="AF770" s="1" t="s">
        <v>63</v>
      </c>
      <c r="AG770" s="1">
        <v>87900</v>
      </c>
      <c r="AH770" s="1">
        <v>17580</v>
      </c>
      <c r="AI770" s="1">
        <v>8790</v>
      </c>
      <c r="AJ770" s="1">
        <v>61530</v>
      </c>
      <c r="AK770" s="1" t="s">
        <v>81</v>
      </c>
      <c r="AL770" s="1" t="s">
        <v>145</v>
      </c>
      <c r="AM770" s="1">
        <v>1995</v>
      </c>
      <c r="AN770" s="1" t="s">
        <v>83</v>
      </c>
      <c r="AO770">
        <f t="shared" si="17"/>
        <v>0</v>
      </c>
    </row>
    <row r="771" spans="2:41" x14ac:dyDescent="0.25">
      <c r="B771" s="1">
        <v>92</v>
      </c>
      <c r="C771" s="1">
        <v>32</v>
      </c>
      <c r="D771" s="1">
        <v>482495</v>
      </c>
      <c r="E771" s="2">
        <v>35824</v>
      </c>
      <c r="F771" s="1" t="s">
        <v>84</v>
      </c>
      <c r="G771" s="1" t="s">
        <v>92</v>
      </c>
      <c r="H771" s="1">
        <v>500</v>
      </c>
      <c r="I771" s="1">
        <v>1592.41</v>
      </c>
      <c r="J771" s="1">
        <v>0</v>
      </c>
      <c r="K771" s="1">
        <v>474324</v>
      </c>
      <c r="L771" s="1" t="s">
        <v>42</v>
      </c>
      <c r="M771" s="1" t="s">
        <v>125</v>
      </c>
      <c r="N771" s="1" t="s">
        <v>102</v>
      </c>
      <c r="O771" s="1" t="s">
        <v>156</v>
      </c>
      <c r="P771" s="1" t="s">
        <v>46</v>
      </c>
      <c r="Q771" s="1">
        <v>58900</v>
      </c>
      <c r="R771" s="1">
        <v>-29100</v>
      </c>
      <c r="S771" s="2">
        <v>42041</v>
      </c>
      <c r="T771" s="1" t="s">
        <v>47</v>
      </c>
      <c r="U771" s="1" t="s">
        <v>77</v>
      </c>
      <c r="V771" s="1" t="s">
        <v>108</v>
      </c>
      <c r="W771" s="1" t="s">
        <v>137</v>
      </c>
      <c r="X771" s="1" t="s">
        <v>114</v>
      </c>
      <c r="Y771" s="1" t="s">
        <v>52</v>
      </c>
      <c r="Z771" s="1" t="s">
        <v>936</v>
      </c>
      <c r="AA771" s="1">
        <v>22</v>
      </c>
      <c r="AB771" s="1">
        <v>1</v>
      </c>
      <c r="AC771" s="1" t="s">
        <v>63</v>
      </c>
      <c r="AD771" s="1">
        <v>2</v>
      </c>
      <c r="AE771" s="1">
        <v>3</v>
      </c>
      <c r="AF771" s="1" t="s">
        <v>54</v>
      </c>
      <c r="AG771" s="1">
        <v>53400</v>
      </c>
      <c r="AH771" s="1">
        <v>5340</v>
      </c>
      <c r="AI771" s="1">
        <v>5340</v>
      </c>
      <c r="AJ771" s="1">
        <v>42720</v>
      </c>
      <c r="AK771" s="1" t="s">
        <v>198</v>
      </c>
      <c r="AL771" s="1" t="s">
        <v>199</v>
      </c>
      <c r="AM771" s="1">
        <v>1996</v>
      </c>
      <c r="AN771" s="1" t="s">
        <v>83</v>
      </c>
      <c r="AO771">
        <f t="shared" si="17"/>
        <v>0</v>
      </c>
    </row>
    <row r="772" spans="2:41" x14ac:dyDescent="0.25">
      <c r="B772" s="1">
        <v>173</v>
      </c>
      <c r="C772" s="1">
        <v>36</v>
      </c>
      <c r="D772" s="1">
        <v>796005</v>
      </c>
      <c r="E772" s="2">
        <v>39312</v>
      </c>
      <c r="F772" s="1" t="s">
        <v>40</v>
      </c>
      <c r="G772" s="1" t="s">
        <v>41</v>
      </c>
      <c r="H772" s="1">
        <v>1000</v>
      </c>
      <c r="I772" s="1">
        <v>1274.6300000000001</v>
      </c>
      <c r="J772" s="1">
        <v>0</v>
      </c>
      <c r="K772" s="1">
        <v>441298</v>
      </c>
      <c r="L772" s="1" t="s">
        <v>42</v>
      </c>
      <c r="M772" s="1" t="s">
        <v>142</v>
      </c>
      <c r="N772" s="1" t="s">
        <v>59</v>
      </c>
      <c r="O772" s="1" t="s">
        <v>180</v>
      </c>
      <c r="P772" s="1" t="s">
        <v>86</v>
      </c>
      <c r="Q772" s="1">
        <v>51000</v>
      </c>
      <c r="R772" s="1">
        <v>0</v>
      </c>
      <c r="S772" s="2">
        <v>42043</v>
      </c>
      <c r="T772" s="1" t="s">
        <v>47</v>
      </c>
      <c r="U772" s="1" t="s">
        <v>77</v>
      </c>
      <c r="V772" s="1" t="s">
        <v>108</v>
      </c>
      <c r="W772" s="1" t="s">
        <v>100</v>
      </c>
      <c r="X772" s="1" t="s">
        <v>51</v>
      </c>
      <c r="Y772" s="1" t="s">
        <v>103</v>
      </c>
      <c r="Z772" s="1" t="s">
        <v>937</v>
      </c>
      <c r="AA772" s="1">
        <v>22</v>
      </c>
      <c r="AB772" s="1">
        <v>1</v>
      </c>
      <c r="AC772" s="1" t="s">
        <v>54</v>
      </c>
      <c r="AD772" s="1">
        <v>2</v>
      </c>
      <c r="AE772" s="1">
        <v>3</v>
      </c>
      <c r="AF772" s="1" t="s">
        <v>80</v>
      </c>
      <c r="AG772" s="1">
        <v>52030</v>
      </c>
      <c r="AH772" s="1">
        <v>9460</v>
      </c>
      <c r="AI772" s="1">
        <v>9460</v>
      </c>
      <c r="AJ772" s="1">
        <v>33110</v>
      </c>
      <c r="AK772" s="1" t="s">
        <v>96</v>
      </c>
      <c r="AL772" s="1" t="s">
        <v>149</v>
      </c>
      <c r="AM772" s="1">
        <v>1995</v>
      </c>
      <c r="AN772" s="1" t="s">
        <v>83</v>
      </c>
      <c r="AO772">
        <f t="shared" si="17"/>
        <v>0</v>
      </c>
    </row>
    <row r="773" spans="2:41" x14ac:dyDescent="0.25">
      <c r="B773" s="1">
        <v>436</v>
      </c>
      <c r="C773" s="1">
        <v>60</v>
      </c>
      <c r="D773" s="1">
        <v>910604</v>
      </c>
      <c r="E773" s="2">
        <v>33708</v>
      </c>
      <c r="F773" s="1" t="s">
        <v>58</v>
      </c>
      <c r="G773" s="1" t="s">
        <v>41</v>
      </c>
      <c r="H773" s="1">
        <v>500</v>
      </c>
      <c r="I773" s="1">
        <v>1362.31</v>
      </c>
      <c r="J773" s="1">
        <v>0</v>
      </c>
      <c r="K773" s="1">
        <v>446606</v>
      </c>
      <c r="L773" s="1" t="s">
        <v>42</v>
      </c>
      <c r="M773" s="1" t="s">
        <v>132</v>
      </c>
      <c r="N773" s="1" t="s">
        <v>102</v>
      </c>
      <c r="O773" s="1" t="s">
        <v>99</v>
      </c>
      <c r="P773" s="1" t="s">
        <v>120</v>
      </c>
      <c r="Q773" s="1">
        <v>67600</v>
      </c>
      <c r="R773" s="1">
        <v>-65300</v>
      </c>
      <c r="S773" s="2">
        <v>42017</v>
      </c>
      <c r="T773" s="1" t="s">
        <v>47</v>
      </c>
      <c r="U773" s="1" t="s">
        <v>87</v>
      </c>
      <c r="V773" s="1" t="s">
        <v>64</v>
      </c>
      <c r="W773" s="1" t="s">
        <v>137</v>
      </c>
      <c r="X773" s="1" t="s">
        <v>65</v>
      </c>
      <c r="Y773" s="1" t="s">
        <v>88</v>
      </c>
      <c r="Z773" s="1" t="s">
        <v>938</v>
      </c>
      <c r="AA773" s="1">
        <v>16</v>
      </c>
      <c r="AB773" s="1">
        <v>1</v>
      </c>
      <c r="AC773" s="1" t="s">
        <v>80</v>
      </c>
      <c r="AD773" s="1">
        <v>0</v>
      </c>
      <c r="AE773" s="1">
        <v>2</v>
      </c>
      <c r="AF773" s="1" t="s">
        <v>80</v>
      </c>
      <c r="AG773" s="1">
        <v>82060</v>
      </c>
      <c r="AH773" s="1">
        <v>14920</v>
      </c>
      <c r="AI773" s="1">
        <v>7460</v>
      </c>
      <c r="AJ773" s="1">
        <v>59680</v>
      </c>
      <c r="AK773" s="1" t="s">
        <v>55</v>
      </c>
      <c r="AL773" s="1">
        <v>93</v>
      </c>
      <c r="AM773" s="1">
        <v>2005</v>
      </c>
      <c r="AN773" s="1" t="s">
        <v>83</v>
      </c>
      <c r="AO773">
        <f t="shared" si="17"/>
        <v>0</v>
      </c>
    </row>
    <row r="774" spans="2:41" x14ac:dyDescent="0.25">
      <c r="B774" s="1">
        <v>155</v>
      </c>
      <c r="C774" s="1">
        <v>35</v>
      </c>
      <c r="D774" s="1">
        <v>327488</v>
      </c>
      <c r="E774" s="2">
        <v>34190</v>
      </c>
      <c r="F774" s="1" t="s">
        <v>40</v>
      </c>
      <c r="G774" s="1" t="s">
        <v>41</v>
      </c>
      <c r="H774" s="1">
        <v>1000</v>
      </c>
      <c r="I774" s="1">
        <v>919.37</v>
      </c>
      <c r="J774" s="1">
        <v>0</v>
      </c>
      <c r="K774" s="1">
        <v>459537</v>
      </c>
      <c r="L774" s="1" t="s">
        <v>71</v>
      </c>
      <c r="M774" s="1" t="s">
        <v>93</v>
      </c>
      <c r="N774" s="1" t="s">
        <v>136</v>
      </c>
      <c r="O774" s="1" t="s">
        <v>150</v>
      </c>
      <c r="P774" s="1" t="s">
        <v>143</v>
      </c>
      <c r="Q774" s="1">
        <v>83600</v>
      </c>
      <c r="R774" s="1">
        <v>0</v>
      </c>
      <c r="S774" s="2">
        <v>42022</v>
      </c>
      <c r="T774" s="1" t="s">
        <v>47</v>
      </c>
      <c r="U774" s="1" t="s">
        <v>87</v>
      </c>
      <c r="V774" s="1" t="s">
        <v>64</v>
      </c>
      <c r="W774" s="1" t="s">
        <v>137</v>
      </c>
      <c r="X774" s="1" t="s">
        <v>78</v>
      </c>
      <c r="Y774" s="1" t="s">
        <v>157</v>
      </c>
      <c r="Z774" s="1" t="s">
        <v>939</v>
      </c>
      <c r="AA774" s="1">
        <v>0</v>
      </c>
      <c r="AB774" s="1">
        <v>1</v>
      </c>
      <c r="AC774" s="1" t="s">
        <v>63</v>
      </c>
      <c r="AD774" s="1">
        <v>0</v>
      </c>
      <c r="AE774" s="1">
        <v>3</v>
      </c>
      <c r="AF774" s="1" t="s">
        <v>63</v>
      </c>
      <c r="AG774" s="1">
        <v>48360</v>
      </c>
      <c r="AH774" s="1">
        <v>8060</v>
      </c>
      <c r="AI774" s="1">
        <v>8060</v>
      </c>
      <c r="AJ774" s="1">
        <v>32240</v>
      </c>
      <c r="AK774" s="1" t="s">
        <v>105</v>
      </c>
      <c r="AL774" s="1" t="s">
        <v>152</v>
      </c>
      <c r="AM774" s="1">
        <v>1997</v>
      </c>
      <c r="AN774" s="1" t="s">
        <v>83</v>
      </c>
      <c r="AO774">
        <f t="shared" si="17"/>
        <v>0</v>
      </c>
    </row>
    <row r="775" spans="2:41" x14ac:dyDescent="0.25">
      <c r="B775" s="1">
        <v>78</v>
      </c>
      <c r="C775" s="1">
        <v>31</v>
      </c>
      <c r="D775" s="1">
        <v>715202</v>
      </c>
      <c r="E775" s="2">
        <v>33330</v>
      </c>
      <c r="F775" s="1" t="s">
        <v>40</v>
      </c>
      <c r="G775" s="1" t="s">
        <v>41</v>
      </c>
      <c r="H775" s="1">
        <v>1000</v>
      </c>
      <c r="I775" s="1">
        <v>1377.23</v>
      </c>
      <c r="J775" s="1">
        <v>0</v>
      </c>
      <c r="K775" s="1">
        <v>440757</v>
      </c>
      <c r="L775" s="1" t="s">
        <v>71</v>
      </c>
      <c r="M775" s="1" t="s">
        <v>125</v>
      </c>
      <c r="N775" s="1" t="s">
        <v>85</v>
      </c>
      <c r="O775" s="1" t="s">
        <v>171</v>
      </c>
      <c r="P775" s="1" t="s">
        <v>86</v>
      </c>
      <c r="Q775" s="1">
        <v>72600</v>
      </c>
      <c r="R775" s="1">
        <v>0</v>
      </c>
      <c r="S775" s="2">
        <v>42064</v>
      </c>
      <c r="T775" s="1" t="s">
        <v>76</v>
      </c>
      <c r="U775" s="1" t="s">
        <v>48</v>
      </c>
      <c r="V775" s="1" t="s">
        <v>64</v>
      </c>
      <c r="W775" s="1" t="s">
        <v>121</v>
      </c>
      <c r="X775" s="1" t="s">
        <v>78</v>
      </c>
      <c r="Y775" s="1" t="s">
        <v>123</v>
      </c>
      <c r="Z775" s="1" t="s">
        <v>940</v>
      </c>
      <c r="AA775" s="1">
        <v>1</v>
      </c>
      <c r="AB775" s="1">
        <v>3</v>
      </c>
      <c r="AC775" s="1" t="s">
        <v>63</v>
      </c>
      <c r="AD775" s="1">
        <v>2</v>
      </c>
      <c r="AE775" s="1">
        <v>1</v>
      </c>
      <c r="AF775" s="1" t="s">
        <v>63</v>
      </c>
      <c r="AG775" s="1">
        <v>52290</v>
      </c>
      <c r="AH775" s="1">
        <v>5810</v>
      </c>
      <c r="AI775" s="1">
        <v>11620</v>
      </c>
      <c r="AJ775" s="1">
        <v>34860</v>
      </c>
      <c r="AK775" s="1" t="s">
        <v>105</v>
      </c>
      <c r="AL775" s="1" t="s">
        <v>152</v>
      </c>
      <c r="AM775" s="1">
        <v>1997</v>
      </c>
      <c r="AN775" s="1" t="s">
        <v>83</v>
      </c>
      <c r="AO775">
        <f t="shared" si="17"/>
        <v>0</v>
      </c>
    </row>
    <row r="776" spans="2:41" x14ac:dyDescent="0.25">
      <c r="B776" s="1">
        <v>440</v>
      </c>
      <c r="C776" s="1">
        <v>57</v>
      </c>
      <c r="D776" s="1">
        <v>648852</v>
      </c>
      <c r="E776" s="2">
        <v>39156</v>
      </c>
      <c r="F776" s="1" t="s">
        <v>84</v>
      </c>
      <c r="G776" s="1" t="s">
        <v>70</v>
      </c>
      <c r="H776" s="1">
        <v>1000</v>
      </c>
      <c r="I776" s="1">
        <v>995.55</v>
      </c>
      <c r="J776" s="1">
        <v>5000000</v>
      </c>
      <c r="K776" s="1">
        <v>604948</v>
      </c>
      <c r="L776" s="1" t="s">
        <v>42</v>
      </c>
      <c r="M776" s="1" t="s">
        <v>142</v>
      </c>
      <c r="N776" s="1" t="s">
        <v>136</v>
      </c>
      <c r="O776" s="1" t="s">
        <v>166</v>
      </c>
      <c r="P776" s="1" t="s">
        <v>120</v>
      </c>
      <c r="Q776" s="1">
        <v>51500</v>
      </c>
      <c r="R776" s="1">
        <v>-52100</v>
      </c>
      <c r="S776" s="2">
        <v>42037</v>
      </c>
      <c r="T776" s="1" t="s">
        <v>76</v>
      </c>
      <c r="U776" s="1" t="s">
        <v>77</v>
      </c>
      <c r="V776" s="1" t="s">
        <v>49</v>
      </c>
      <c r="W776" s="1" t="s">
        <v>50</v>
      </c>
      <c r="X776" s="1" t="s">
        <v>51</v>
      </c>
      <c r="Y776" s="1" t="s">
        <v>88</v>
      </c>
      <c r="Z776" s="1" t="s">
        <v>941</v>
      </c>
      <c r="AA776" s="1">
        <v>19</v>
      </c>
      <c r="AB776" s="1">
        <v>3</v>
      </c>
      <c r="AC776" s="1" t="s">
        <v>54</v>
      </c>
      <c r="AD776" s="1">
        <v>0</v>
      </c>
      <c r="AE776" s="1">
        <v>3</v>
      </c>
      <c r="AF776" s="1" t="s">
        <v>63</v>
      </c>
      <c r="AG776" s="1">
        <v>68200</v>
      </c>
      <c r="AH776" s="1">
        <v>12400</v>
      </c>
      <c r="AI776" s="1">
        <v>12400</v>
      </c>
      <c r="AJ776" s="1">
        <v>43400</v>
      </c>
      <c r="AK776" s="1" t="s">
        <v>198</v>
      </c>
      <c r="AL776" s="1" t="s">
        <v>199</v>
      </c>
      <c r="AM776" s="1">
        <v>2007</v>
      </c>
      <c r="AN776" s="1" t="s">
        <v>57</v>
      </c>
      <c r="AO776">
        <f t="shared" si="17"/>
        <v>0</v>
      </c>
    </row>
    <row r="777" spans="2:41" x14ac:dyDescent="0.25">
      <c r="B777" s="1">
        <v>264</v>
      </c>
      <c r="C777" s="1">
        <v>43</v>
      </c>
      <c r="D777" s="1">
        <v>516959</v>
      </c>
      <c r="E777" s="2">
        <v>40299</v>
      </c>
      <c r="F777" s="1" t="s">
        <v>84</v>
      </c>
      <c r="G777" s="1" t="s">
        <v>70</v>
      </c>
      <c r="H777" s="1">
        <v>500</v>
      </c>
      <c r="I777" s="1">
        <v>1508.12</v>
      </c>
      <c r="J777" s="1">
        <v>6000000</v>
      </c>
      <c r="K777" s="1">
        <v>433275</v>
      </c>
      <c r="L777" s="1" t="s">
        <v>42</v>
      </c>
      <c r="M777" s="1" t="s">
        <v>72</v>
      </c>
      <c r="N777" s="1" t="s">
        <v>44</v>
      </c>
      <c r="O777" s="1" t="s">
        <v>180</v>
      </c>
      <c r="P777" s="1" t="s">
        <v>120</v>
      </c>
      <c r="Q777" s="1">
        <v>0</v>
      </c>
      <c r="R777" s="1">
        <v>0</v>
      </c>
      <c r="S777" s="2">
        <v>42024</v>
      </c>
      <c r="T777" s="1" t="s">
        <v>76</v>
      </c>
      <c r="U777" s="1" t="s">
        <v>77</v>
      </c>
      <c r="V777" s="1" t="s">
        <v>49</v>
      </c>
      <c r="W777" s="1" t="s">
        <v>121</v>
      </c>
      <c r="X777" s="1" t="s">
        <v>78</v>
      </c>
      <c r="Y777" s="1" t="s">
        <v>52</v>
      </c>
      <c r="Z777" s="1" t="s">
        <v>942</v>
      </c>
      <c r="AA777" s="1">
        <v>0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80</v>
      </c>
      <c r="AG777" s="1">
        <v>60750</v>
      </c>
      <c r="AH777" s="1">
        <v>13500</v>
      </c>
      <c r="AI777" s="1">
        <v>6750</v>
      </c>
      <c r="AJ777" s="1">
        <v>40500</v>
      </c>
      <c r="AK777" s="1" t="s">
        <v>198</v>
      </c>
      <c r="AL777" s="1" t="s">
        <v>199</v>
      </c>
      <c r="AM777" s="1">
        <v>2015</v>
      </c>
      <c r="AN777" s="1" t="s">
        <v>57</v>
      </c>
      <c r="AO777">
        <f t="shared" si="17"/>
        <v>0</v>
      </c>
    </row>
    <row r="778" spans="2:41" x14ac:dyDescent="0.25">
      <c r="B778" s="1">
        <v>66</v>
      </c>
      <c r="C778" s="1">
        <v>30</v>
      </c>
      <c r="D778" s="1">
        <v>984456</v>
      </c>
      <c r="E778" s="2">
        <v>37796</v>
      </c>
      <c r="F778" s="1" t="s">
        <v>58</v>
      </c>
      <c r="G778" s="1" t="s">
        <v>92</v>
      </c>
      <c r="H778" s="1">
        <v>500</v>
      </c>
      <c r="I778" s="1">
        <v>484.67</v>
      </c>
      <c r="J778" s="1">
        <v>0</v>
      </c>
      <c r="K778" s="1">
        <v>608309</v>
      </c>
      <c r="L778" s="1" t="s">
        <v>71</v>
      </c>
      <c r="M778" s="1" t="s">
        <v>142</v>
      </c>
      <c r="N778" s="1" t="s">
        <v>186</v>
      </c>
      <c r="O778" s="1" t="s">
        <v>166</v>
      </c>
      <c r="P778" s="1" t="s">
        <v>120</v>
      </c>
      <c r="Q778" s="1">
        <v>21100</v>
      </c>
      <c r="R778" s="1">
        <v>-60800</v>
      </c>
      <c r="S778" s="2">
        <v>42028</v>
      </c>
      <c r="T778" s="1" t="s">
        <v>76</v>
      </c>
      <c r="U778" s="1" t="s">
        <v>87</v>
      </c>
      <c r="V778" s="1" t="s">
        <v>49</v>
      </c>
      <c r="W778" s="1" t="s">
        <v>100</v>
      </c>
      <c r="X778" s="1" t="s">
        <v>51</v>
      </c>
      <c r="Y778" s="1" t="s">
        <v>88</v>
      </c>
      <c r="Z778" s="1" t="s">
        <v>943</v>
      </c>
      <c r="AA778" s="1">
        <v>2</v>
      </c>
      <c r="AB778" s="1">
        <v>3</v>
      </c>
      <c r="AC778" s="1" t="s">
        <v>63</v>
      </c>
      <c r="AD778" s="1">
        <v>0</v>
      </c>
      <c r="AE778" s="1">
        <v>2</v>
      </c>
      <c r="AF778" s="1" t="s">
        <v>54</v>
      </c>
      <c r="AG778" s="1">
        <v>65560</v>
      </c>
      <c r="AH778" s="1">
        <v>11920</v>
      </c>
      <c r="AI778" s="1">
        <v>11920</v>
      </c>
      <c r="AJ778" s="1">
        <v>41720</v>
      </c>
      <c r="AK778" s="1" t="s">
        <v>215</v>
      </c>
      <c r="AL778" s="1" t="s">
        <v>216</v>
      </c>
      <c r="AM778" s="1">
        <v>2015</v>
      </c>
      <c r="AN778" s="1" t="s">
        <v>57</v>
      </c>
      <c r="AO778">
        <f t="shared" si="17"/>
        <v>0</v>
      </c>
    </row>
    <row r="779" spans="2:41" x14ac:dyDescent="0.25">
      <c r="B779" s="1">
        <v>366</v>
      </c>
      <c r="C779" s="1">
        <v>50</v>
      </c>
      <c r="D779" s="1">
        <v>801331</v>
      </c>
      <c r="E779" s="2">
        <v>33062</v>
      </c>
      <c r="F779" s="1" t="s">
        <v>58</v>
      </c>
      <c r="G779" s="1" t="s">
        <v>92</v>
      </c>
      <c r="H779" s="1">
        <v>1000</v>
      </c>
      <c r="I779" s="1">
        <v>1561.41</v>
      </c>
      <c r="J779" s="1">
        <v>0</v>
      </c>
      <c r="K779" s="1">
        <v>462767</v>
      </c>
      <c r="L779" s="1" t="s">
        <v>71</v>
      </c>
      <c r="M779" s="1" t="s">
        <v>132</v>
      </c>
      <c r="N779" s="1" t="s">
        <v>160</v>
      </c>
      <c r="O779" s="1" t="s">
        <v>180</v>
      </c>
      <c r="P779" s="1" t="s">
        <v>46</v>
      </c>
      <c r="Q779" s="1">
        <v>21200</v>
      </c>
      <c r="R779" s="1">
        <v>0</v>
      </c>
      <c r="S779" s="2">
        <v>42008</v>
      </c>
      <c r="T779" s="1" t="s">
        <v>76</v>
      </c>
      <c r="U779" s="1" t="s">
        <v>77</v>
      </c>
      <c r="V779" s="1" t="s">
        <v>64</v>
      </c>
      <c r="W779" s="1" t="s">
        <v>50</v>
      </c>
      <c r="X779" s="1" t="s">
        <v>78</v>
      </c>
      <c r="Y779" s="1" t="s">
        <v>88</v>
      </c>
      <c r="Z779" s="1" t="s">
        <v>944</v>
      </c>
      <c r="AA779" s="1">
        <v>5</v>
      </c>
      <c r="AB779" s="1">
        <v>3</v>
      </c>
      <c r="AC779" s="1" t="s">
        <v>54</v>
      </c>
      <c r="AD779" s="1">
        <v>1</v>
      </c>
      <c r="AE779" s="1">
        <v>3</v>
      </c>
      <c r="AF779" s="1" t="s">
        <v>80</v>
      </c>
      <c r="AG779" s="1">
        <v>70290</v>
      </c>
      <c r="AH779" s="1">
        <v>12780</v>
      </c>
      <c r="AI779" s="1">
        <v>12780</v>
      </c>
      <c r="AJ779" s="1">
        <v>44730</v>
      </c>
      <c r="AK779" s="1" t="s">
        <v>68</v>
      </c>
      <c r="AL779" s="1" t="s">
        <v>194</v>
      </c>
      <c r="AM779" s="1">
        <v>2012</v>
      </c>
      <c r="AN779" s="1" t="s">
        <v>83</v>
      </c>
      <c r="AO779">
        <f t="shared" si="17"/>
        <v>0</v>
      </c>
    </row>
    <row r="780" spans="2:41" x14ac:dyDescent="0.25">
      <c r="B780" s="1">
        <v>188</v>
      </c>
      <c r="C780" s="1">
        <v>37</v>
      </c>
      <c r="D780" s="1">
        <v>786103</v>
      </c>
      <c r="E780" s="2">
        <v>34601</v>
      </c>
      <c r="F780" s="1" t="s">
        <v>40</v>
      </c>
      <c r="G780" s="1" t="s">
        <v>70</v>
      </c>
      <c r="H780" s="1">
        <v>500</v>
      </c>
      <c r="I780" s="1">
        <v>1457.21</v>
      </c>
      <c r="J780" s="1">
        <v>0</v>
      </c>
      <c r="K780" s="1">
        <v>471785</v>
      </c>
      <c r="L780" s="1" t="s">
        <v>71</v>
      </c>
      <c r="M780" s="1" t="s">
        <v>162</v>
      </c>
      <c r="N780" s="1" t="s">
        <v>186</v>
      </c>
      <c r="O780" s="1" t="s">
        <v>150</v>
      </c>
      <c r="P780" s="1" t="s">
        <v>75</v>
      </c>
      <c r="Q780" s="1">
        <v>46300</v>
      </c>
      <c r="R780" s="1">
        <v>0</v>
      </c>
      <c r="S780" s="2">
        <v>42021</v>
      </c>
      <c r="T780" s="1" t="s">
        <v>47</v>
      </c>
      <c r="U780" s="1" t="s">
        <v>77</v>
      </c>
      <c r="V780" s="1" t="s">
        <v>108</v>
      </c>
      <c r="W780" s="1" t="s">
        <v>137</v>
      </c>
      <c r="X780" s="1" t="s">
        <v>51</v>
      </c>
      <c r="Y780" s="1" t="s">
        <v>52</v>
      </c>
      <c r="Z780" s="1" t="s">
        <v>945</v>
      </c>
      <c r="AA780" s="1">
        <v>6</v>
      </c>
      <c r="AB780" s="1">
        <v>1</v>
      </c>
      <c r="AC780" s="1" t="s">
        <v>63</v>
      </c>
      <c r="AD780" s="1">
        <v>2</v>
      </c>
      <c r="AE780" s="1">
        <v>0</v>
      </c>
      <c r="AF780" s="1" t="s">
        <v>54</v>
      </c>
      <c r="AG780" s="1">
        <v>45000</v>
      </c>
      <c r="AH780" s="1">
        <v>5000</v>
      </c>
      <c r="AI780" s="1">
        <v>5000</v>
      </c>
      <c r="AJ780" s="1">
        <v>35000</v>
      </c>
      <c r="AK780" s="1" t="s">
        <v>154</v>
      </c>
      <c r="AL780" s="1" t="s">
        <v>168</v>
      </c>
      <c r="AM780" s="1">
        <v>2003</v>
      </c>
      <c r="AN780" s="1" t="s">
        <v>83</v>
      </c>
      <c r="AO780">
        <f t="shared" si="17"/>
        <v>0</v>
      </c>
    </row>
    <row r="781" spans="2:41" x14ac:dyDescent="0.25">
      <c r="B781" s="1">
        <v>224</v>
      </c>
      <c r="C781" s="1">
        <v>39</v>
      </c>
      <c r="D781" s="1">
        <v>684193</v>
      </c>
      <c r="E781" s="2">
        <v>41080</v>
      </c>
      <c r="F781" s="1" t="s">
        <v>84</v>
      </c>
      <c r="G781" s="1" t="s">
        <v>92</v>
      </c>
      <c r="H781" s="1">
        <v>1000</v>
      </c>
      <c r="I781" s="1">
        <v>1128.71</v>
      </c>
      <c r="J781" s="1">
        <v>0</v>
      </c>
      <c r="K781" s="1">
        <v>601397</v>
      </c>
      <c r="L781" s="1" t="s">
        <v>71</v>
      </c>
      <c r="M781" s="1" t="s">
        <v>162</v>
      </c>
      <c r="N781" s="1" t="s">
        <v>102</v>
      </c>
      <c r="O781" s="1" t="s">
        <v>45</v>
      </c>
      <c r="P781" s="1" t="s">
        <v>61</v>
      </c>
      <c r="Q781" s="1">
        <v>0</v>
      </c>
      <c r="R781" s="1">
        <v>-47100</v>
      </c>
      <c r="S781" s="2">
        <v>42039</v>
      </c>
      <c r="T781" s="1" t="s">
        <v>76</v>
      </c>
      <c r="U781" s="1" t="s">
        <v>77</v>
      </c>
      <c r="V781" s="1" t="s">
        <v>108</v>
      </c>
      <c r="W781" s="1" t="s">
        <v>100</v>
      </c>
      <c r="X781" s="1" t="s">
        <v>65</v>
      </c>
      <c r="Y781" s="1" t="s">
        <v>66</v>
      </c>
      <c r="Z781" s="1" t="s">
        <v>946</v>
      </c>
      <c r="AA781" s="1">
        <v>21</v>
      </c>
      <c r="AB781" s="1">
        <v>3</v>
      </c>
      <c r="AC781" s="1" t="s">
        <v>54</v>
      </c>
      <c r="AD781" s="1">
        <v>2</v>
      </c>
      <c r="AE781" s="1">
        <v>1</v>
      </c>
      <c r="AF781" s="1" t="s">
        <v>63</v>
      </c>
      <c r="AG781" s="1">
        <v>61800</v>
      </c>
      <c r="AH781" s="1">
        <v>12360</v>
      </c>
      <c r="AI781" s="1">
        <v>6180</v>
      </c>
      <c r="AJ781" s="1">
        <v>43260</v>
      </c>
      <c r="AK781" s="1" t="s">
        <v>154</v>
      </c>
      <c r="AL781" s="1" t="s">
        <v>164</v>
      </c>
      <c r="AM781" s="1">
        <v>2007</v>
      </c>
      <c r="AN781" s="1" t="s">
        <v>83</v>
      </c>
      <c r="AO781">
        <f t="shared" si="17"/>
        <v>0</v>
      </c>
    </row>
    <row r="782" spans="2:41" x14ac:dyDescent="0.25">
      <c r="B782" s="1">
        <v>253</v>
      </c>
      <c r="C782" s="1">
        <v>46</v>
      </c>
      <c r="D782" s="1">
        <v>247505</v>
      </c>
      <c r="E782" s="2">
        <v>38826</v>
      </c>
      <c r="F782" s="1" t="s">
        <v>84</v>
      </c>
      <c r="G782" s="1" t="s">
        <v>70</v>
      </c>
      <c r="H782" s="1">
        <v>500</v>
      </c>
      <c r="I782" s="1">
        <v>1358.2</v>
      </c>
      <c r="J782" s="1">
        <v>0</v>
      </c>
      <c r="K782" s="1">
        <v>477636</v>
      </c>
      <c r="L782" s="1" t="s">
        <v>71</v>
      </c>
      <c r="M782" s="1" t="s">
        <v>43</v>
      </c>
      <c r="N782" s="1" t="s">
        <v>146</v>
      </c>
      <c r="O782" s="1" t="s">
        <v>147</v>
      </c>
      <c r="P782" s="1" t="s">
        <v>46</v>
      </c>
      <c r="Q782" s="1">
        <v>52900</v>
      </c>
      <c r="R782" s="1">
        <v>0</v>
      </c>
      <c r="S782" s="2">
        <v>42049</v>
      </c>
      <c r="T782" s="1" t="s">
        <v>76</v>
      </c>
      <c r="U782" s="1" t="s">
        <v>87</v>
      </c>
      <c r="V782" s="1" t="s">
        <v>49</v>
      </c>
      <c r="W782" s="1" t="s">
        <v>137</v>
      </c>
      <c r="X782" s="1" t="s">
        <v>78</v>
      </c>
      <c r="Y782" s="1" t="s">
        <v>52</v>
      </c>
      <c r="Z782" s="1" t="s">
        <v>947</v>
      </c>
      <c r="AA782" s="1">
        <v>11</v>
      </c>
      <c r="AB782" s="1">
        <v>3</v>
      </c>
      <c r="AC782" s="1" t="s">
        <v>54</v>
      </c>
      <c r="AD782" s="1">
        <v>0</v>
      </c>
      <c r="AE782" s="1">
        <v>0</v>
      </c>
      <c r="AF782" s="1" t="s">
        <v>80</v>
      </c>
      <c r="AG782" s="1">
        <v>64570</v>
      </c>
      <c r="AH782" s="1">
        <v>5870</v>
      </c>
      <c r="AI782" s="1">
        <v>11740</v>
      </c>
      <c r="AJ782" s="1">
        <v>46960</v>
      </c>
      <c r="AK782" s="1" t="s">
        <v>198</v>
      </c>
      <c r="AL782" s="1" t="s">
        <v>199</v>
      </c>
      <c r="AM782" s="1">
        <v>2001</v>
      </c>
      <c r="AN782" s="1" t="s">
        <v>83</v>
      </c>
      <c r="AO782">
        <f t="shared" si="17"/>
        <v>0</v>
      </c>
    </row>
    <row r="783" spans="2:41" x14ac:dyDescent="0.25">
      <c r="B783" s="1">
        <v>446</v>
      </c>
      <c r="C783" s="1">
        <v>61</v>
      </c>
      <c r="D783" s="1">
        <v>259792</v>
      </c>
      <c r="E783" s="2">
        <v>36257</v>
      </c>
      <c r="F783" s="1" t="s">
        <v>84</v>
      </c>
      <c r="G783" s="1" t="s">
        <v>70</v>
      </c>
      <c r="H783" s="1">
        <v>1000</v>
      </c>
      <c r="I783" s="1">
        <v>1232.79</v>
      </c>
      <c r="J783" s="1">
        <v>0</v>
      </c>
      <c r="K783" s="1">
        <v>441967</v>
      </c>
      <c r="L783" s="1" t="s">
        <v>71</v>
      </c>
      <c r="M783" s="1" t="s">
        <v>132</v>
      </c>
      <c r="N783" s="1" t="s">
        <v>186</v>
      </c>
      <c r="O783" s="1" t="s">
        <v>60</v>
      </c>
      <c r="P783" s="1" t="s">
        <v>86</v>
      </c>
      <c r="Q783" s="1">
        <v>49900</v>
      </c>
      <c r="R783" s="1">
        <v>-62100</v>
      </c>
      <c r="S783" s="2">
        <v>42011</v>
      </c>
      <c r="T783" s="1" t="s">
        <v>47</v>
      </c>
      <c r="U783" s="1" t="s">
        <v>77</v>
      </c>
      <c r="V783" s="1" t="s">
        <v>64</v>
      </c>
      <c r="W783" s="1" t="s">
        <v>121</v>
      </c>
      <c r="X783" s="1" t="s">
        <v>65</v>
      </c>
      <c r="Y783" s="1" t="s">
        <v>103</v>
      </c>
      <c r="Z783" s="1" t="s">
        <v>948</v>
      </c>
      <c r="AA783" s="1">
        <v>3</v>
      </c>
      <c r="AB783" s="1">
        <v>1</v>
      </c>
      <c r="AC783" s="1" t="s">
        <v>54</v>
      </c>
      <c r="AD783" s="1">
        <v>2</v>
      </c>
      <c r="AE783" s="1">
        <v>0</v>
      </c>
      <c r="AF783" s="1" t="s">
        <v>54</v>
      </c>
      <c r="AG783" s="1">
        <v>70500</v>
      </c>
      <c r="AH783" s="1">
        <v>7050</v>
      </c>
      <c r="AI783" s="1">
        <v>14100</v>
      </c>
      <c r="AJ783" s="1">
        <v>49350</v>
      </c>
      <c r="AK783" s="1" t="s">
        <v>154</v>
      </c>
      <c r="AL783" s="1" t="s">
        <v>168</v>
      </c>
      <c r="AM783" s="1">
        <v>2007</v>
      </c>
      <c r="AN783" s="1" t="s">
        <v>83</v>
      </c>
      <c r="AO783">
        <f t="shared" si="17"/>
        <v>0</v>
      </c>
    </row>
    <row r="784" spans="2:41" x14ac:dyDescent="0.25">
      <c r="B784" s="1">
        <v>169</v>
      </c>
      <c r="C784" s="1">
        <v>37</v>
      </c>
      <c r="D784" s="1">
        <v>185124</v>
      </c>
      <c r="E784" s="2">
        <v>37232</v>
      </c>
      <c r="F784" s="1" t="s">
        <v>84</v>
      </c>
      <c r="G784" s="1" t="s">
        <v>70</v>
      </c>
      <c r="H784" s="1">
        <v>1000</v>
      </c>
      <c r="I784" s="1">
        <v>936.19</v>
      </c>
      <c r="J784" s="1">
        <v>0</v>
      </c>
      <c r="K784" s="1">
        <v>454776</v>
      </c>
      <c r="L784" s="1" t="s">
        <v>42</v>
      </c>
      <c r="M784" s="1" t="s">
        <v>162</v>
      </c>
      <c r="N784" s="1" t="s">
        <v>85</v>
      </c>
      <c r="O784" s="1" t="s">
        <v>147</v>
      </c>
      <c r="P784" s="1" t="s">
        <v>61</v>
      </c>
      <c r="Q784" s="1">
        <v>70600</v>
      </c>
      <c r="R784" s="1">
        <v>-48500</v>
      </c>
      <c r="S784" s="2">
        <v>42037</v>
      </c>
      <c r="T784" s="1" t="s">
        <v>76</v>
      </c>
      <c r="U784" s="1" t="s">
        <v>48</v>
      </c>
      <c r="V784" s="1" t="s">
        <v>108</v>
      </c>
      <c r="W784" s="1" t="s">
        <v>50</v>
      </c>
      <c r="X784" s="1" t="s">
        <v>51</v>
      </c>
      <c r="Y784" s="1" t="s">
        <v>157</v>
      </c>
      <c r="Z784" s="1" t="s">
        <v>949</v>
      </c>
      <c r="AA784" s="1">
        <v>4</v>
      </c>
      <c r="AB784" s="1">
        <v>3</v>
      </c>
      <c r="AC784" s="1" t="s">
        <v>63</v>
      </c>
      <c r="AD784" s="1">
        <v>2</v>
      </c>
      <c r="AE784" s="1">
        <v>1</v>
      </c>
      <c r="AF784" s="1" t="s">
        <v>54</v>
      </c>
      <c r="AG784" s="1">
        <v>57900</v>
      </c>
      <c r="AH784" s="1">
        <v>17370</v>
      </c>
      <c r="AI784" s="1">
        <v>5790</v>
      </c>
      <c r="AJ784" s="1">
        <v>34740</v>
      </c>
      <c r="AK784" s="1" t="s">
        <v>110</v>
      </c>
      <c r="AL784" s="1" t="s">
        <v>111</v>
      </c>
      <c r="AM784" s="1">
        <v>2005</v>
      </c>
      <c r="AN784" s="1" t="s">
        <v>83</v>
      </c>
      <c r="AO784">
        <f t="shared" ref="AO784:AO847" si="18">COUNTBLANK(B784:AN784)</f>
        <v>0</v>
      </c>
    </row>
    <row r="785" spans="2:41" x14ac:dyDescent="0.25">
      <c r="B785" s="1">
        <v>255</v>
      </c>
      <c r="C785" s="1">
        <v>46</v>
      </c>
      <c r="D785" s="1">
        <v>760700</v>
      </c>
      <c r="E785" s="2">
        <v>39046</v>
      </c>
      <c r="F785" s="1" t="s">
        <v>84</v>
      </c>
      <c r="G785" s="1" t="s">
        <v>41</v>
      </c>
      <c r="H785" s="1">
        <v>500</v>
      </c>
      <c r="I785" s="1">
        <v>1302.3399999999999</v>
      </c>
      <c r="J785" s="1">
        <v>0</v>
      </c>
      <c r="K785" s="1">
        <v>431532</v>
      </c>
      <c r="L785" s="1" t="s">
        <v>71</v>
      </c>
      <c r="M785" s="1" t="s">
        <v>162</v>
      </c>
      <c r="N785" s="1" t="s">
        <v>102</v>
      </c>
      <c r="O785" s="1" t="s">
        <v>182</v>
      </c>
      <c r="P785" s="1" t="s">
        <v>75</v>
      </c>
      <c r="Q785" s="1">
        <v>0</v>
      </c>
      <c r="R785" s="1">
        <v>-52600</v>
      </c>
      <c r="S785" s="2">
        <v>42016</v>
      </c>
      <c r="T785" s="1" t="s">
        <v>76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157</v>
      </c>
      <c r="Z785" s="1" t="s">
        <v>950</v>
      </c>
      <c r="AA785" s="1">
        <v>2</v>
      </c>
      <c r="AB785" s="1">
        <v>3</v>
      </c>
      <c r="AC785" s="1" t="s">
        <v>80</v>
      </c>
      <c r="AD785" s="1">
        <v>1</v>
      </c>
      <c r="AE785" s="1">
        <v>0</v>
      </c>
      <c r="AF785" s="1" t="s">
        <v>80</v>
      </c>
      <c r="AG785" s="1">
        <v>57860</v>
      </c>
      <c r="AH785" s="1">
        <v>5260</v>
      </c>
      <c r="AI785" s="1">
        <v>10520</v>
      </c>
      <c r="AJ785" s="1">
        <v>42080</v>
      </c>
      <c r="AK785" s="1" t="s">
        <v>215</v>
      </c>
      <c r="AL785" s="1" t="s">
        <v>259</v>
      </c>
      <c r="AM785" s="1">
        <v>2011</v>
      </c>
      <c r="AN785" s="1" t="s">
        <v>83</v>
      </c>
      <c r="AO785">
        <f t="shared" si="18"/>
        <v>0</v>
      </c>
    </row>
    <row r="786" spans="2:41" x14ac:dyDescent="0.25">
      <c r="B786" s="1">
        <v>209</v>
      </c>
      <c r="C786" s="1">
        <v>39</v>
      </c>
      <c r="D786" s="1">
        <v>362407</v>
      </c>
      <c r="E786" s="2">
        <v>35405</v>
      </c>
      <c r="F786" s="1" t="s">
        <v>58</v>
      </c>
      <c r="G786" s="1" t="s">
        <v>70</v>
      </c>
      <c r="H786" s="1">
        <v>500</v>
      </c>
      <c r="I786" s="1">
        <v>1264.99</v>
      </c>
      <c r="J786" s="1">
        <v>0</v>
      </c>
      <c r="K786" s="1">
        <v>614169</v>
      </c>
      <c r="L786" s="1" t="s">
        <v>42</v>
      </c>
      <c r="M786" s="1" t="s">
        <v>72</v>
      </c>
      <c r="N786" s="1" t="s">
        <v>146</v>
      </c>
      <c r="O786" s="1" t="s">
        <v>174</v>
      </c>
      <c r="P786" s="1" t="s">
        <v>46</v>
      </c>
      <c r="Q786" s="1">
        <v>67800</v>
      </c>
      <c r="R786" s="1">
        <v>0</v>
      </c>
      <c r="S786" s="2">
        <v>42005</v>
      </c>
      <c r="T786" s="1" t="s">
        <v>47</v>
      </c>
      <c r="U786" s="1" t="s">
        <v>48</v>
      </c>
      <c r="V786" s="1" t="s">
        <v>64</v>
      </c>
      <c r="W786" s="1" t="s">
        <v>100</v>
      </c>
      <c r="X786" s="1" t="s">
        <v>65</v>
      </c>
      <c r="Y786" s="1" t="s">
        <v>157</v>
      </c>
      <c r="Z786" s="1" t="s">
        <v>951</v>
      </c>
      <c r="AA786" s="1">
        <v>22</v>
      </c>
      <c r="AB786" s="1">
        <v>1</v>
      </c>
      <c r="AC786" s="1" t="s">
        <v>63</v>
      </c>
      <c r="AD786" s="1">
        <v>1</v>
      </c>
      <c r="AE786" s="1">
        <v>1</v>
      </c>
      <c r="AF786" s="1" t="s">
        <v>80</v>
      </c>
      <c r="AG786" s="1">
        <v>37800</v>
      </c>
      <c r="AH786" s="1">
        <v>8400</v>
      </c>
      <c r="AI786" s="1">
        <v>4200</v>
      </c>
      <c r="AJ786" s="1">
        <v>25200</v>
      </c>
      <c r="AK786" s="1" t="s">
        <v>90</v>
      </c>
      <c r="AL786" s="1" t="s">
        <v>224</v>
      </c>
      <c r="AM786" s="1">
        <v>1995</v>
      </c>
      <c r="AN786" s="1" t="s">
        <v>83</v>
      </c>
      <c r="AO786">
        <f t="shared" si="18"/>
        <v>0</v>
      </c>
    </row>
    <row r="787" spans="2:41" x14ac:dyDescent="0.25">
      <c r="B787" s="1">
        <v>210</v>
      </c>
      <c r="C787" s="1">
        <v>37</v>
      </c>
      <c r="D787" s="1">
        <v>389525</v>
      </c>
      <c r="E787" s="2">
        <v>41100</v>
      </c>
      <c r="F787" s="1" t="s">
        <v>40</v>
      </c>
      <c r="G787" s="1" t="s">
        <v>92</v>
      </c>
      <c r="H787" s="1">
        <v>500</v>
      </c>
      <c r="I787" s="1">
        <v>1467.76</v>
      </c>
      <c r="J787" s="1">
        <v>0</v>
      </c>
      <c r="K787" s="1">
        <v>601425</v>
      </c>
      <c r="L787" s="1" t="s">
        <v>71</v>
      </c>
      <c r="M787" s="1" t="s">
        <v>43</v>
      </c>
      <c r="N787" s="1" t="s">
        <v>98</v>
      </c>
      <c r="O787" s="1" t="s">
        <v>150</v>
      </c>
      <c r="P787" s="1" t="s">
        <v>75</v>
      </c>
      <c r="Q787" s="1">
        <v>38700</v>
      </c>
      <c r="R787" s="1">
        <v>-33100</v>
      </c>
      <c r="S787" s="2">
        <v>42057</v>
      </c>
      <c r="T787" s="1" t="s">
        <v>47</v>
      </c>
      <c r="U787" s="1" t="s">
        <v>87</v>
      </c>
      <c r="V787" s="1" t="s">
        <v>108</v>
      </c>
      <c r="W787" s="1" t="s">
        <v>137</v>
      </c>
      <c r="X787" s="1" t="s">
        <v>78</v>
      </c>
      <c r="Y787" s="1" t="s">
        <v>128</v>
      </c>
      <c r="Z787" s="1" t="s">
        <v>952</v>
      </c>
      <c r="AA787" s="1">
        <v>8</v>
      </c>
      <c r="AB787" s="1">
        <v>1</v>
      </c>
      <c r="AC787" s="1" t="s">
        <v>63</v>
      </c>
      <c r="AD787" s="1">
        <v>1</v>
      </c>
      <c r="AE787" s="1">
        <v>3</v>
      </c>
      <c r="AF787" s="1" t="s">
        <v>54</v>
      </c>
      <c r="AG787" s="1">
        <v>63300</v>
      </c>
      <c r="AH787" s="1">
        <v>6330</v>
      </c>
      <c r="AI787" s="1">
        <v>6330</v>
      </c>
      <c r="AJ787" s="1">
        <v>50640</v>
      </c>
      <c r="AK787" s="1" t="s">
        <v>116</v>
      </c>
      <c r="AL787" s="1" t="s">
        <v>141</v>
      </c>
      <c r="AM787" s="1">
        <v>2000</v>
      </c>
      <c r="AN787" s="1" t="s">
        <v>83</v>
      </c>
      <c r="AO787">
        <f t="shared" si="18"/>
        <v>0</v>
      </c>
    </row>
    <row r="788" spans="2:41" x14ac:dyDescent="0.25">
      <c r="B788" s="1">
        <v>174</v>
      </c>
      <c r="C788" s="1">
        <v>33</v>
      </c>
      <c r="D788" s="1">
        <v>179538</v>
      </c>
      <c r="E788" s="2">
        <v>41736</v>
      </c>
      <c r="F788" s="1" t="s">
        <v>58</v>
      </c>
      <c r="G788" s="1" t="s">
        <v>41</v>
      </c>
      <c r="H788" s="1">
        <v>2000</v>
      </c>
      <c r="I788" s="1">
        <v>1124.43</v>
      </c>
      <c r="J788" s="1">
        <v>0</v>
      </c>
      <c r="K788" s="1">
        <v>477346</v>
      </c>
      <c r="L788" s="1" t="s">
        <v>71</v>
      </c>
      <c r="M788" s="1" t="s">
        <v>142</v>
      </c>
      <c r="N788" s="1" t="s">
        <v>190</v>
      </c>
      <c r="O788" s="1" t="s">
        <v>166</v>
      </c>
      <c r="P788" s="1" t="s">
        <v>75</v>
      </c>
      <c r="Q788" s="1">
        <v>0</v>
      </c>
      <c r="R788" s="1">
        <v>0</v>
      </c>
      <c r="S788" s="2">
        <v>42020</v>
      </c>
      <c r="T788" s="1" t="s">
        <v>76</v>
      </c>
      <c r="U788" s="1" t="s">
        <v>77</v>
      </c>
      <c r="V788" s="1" t="s">
        <v>108</v>
      </c>
      <c r="W788" s="1" t="s">
        <v>137</v>
      </c>
      <c r="X788" s="1" t="s">
        <v>114</v>
      </c>
      <c r="Y788" s="1" t="s">
        <v>157</v>
      </c>
      <c r="Z788" s="1" t="s">
        <v>953</v>
      </c>
      <c r="AA788" s="1">
        <v>14</v>
      </c>
      <c r="AB788" s="1">
        <v>3</v>
      </c>
      <c r="AC788" s="1" t="s">
        <v>54</v>
      </c>
      <c r="AD788" s="1">
        <v>0</v>
      </c>
      <c r="AE788" s="1">
        <v>1</v>
      </c>
      <c r="AF788" s="1" t="s">
        <v>54</v>
      </c>
      <c r="AG788" s="1">
        <v>44200</v>
      </c>
      <c r="AH788" s="1">
        <v>8840</v>
      </c>
      <c r="AI788" s="1">
        <v>4420</v>
      </c>
      <c r="AJ788" s="1">
        <v>30940</v>
      </c>
      <c r="AK788" s="1" t="s">
        <v>55</v>
      </c>
      <c r="AL788" s="1">
        <v>93</v>
      </c>
      <c r="AM788" s="1">
        <v>1995</v>
      </c>
      <c r="AN788" s="1" t="s">
        <v>83</v>
      </c>
      <c r="AO788">
        <f t="shared" si="18"/>
        <v>0</v>
      </c>
    </row>
    <row r="789" spans="2:41" x14ac:dyDescent="0.25">
      <c r="B789" s="1">
        <v>70</v>
      </c>
      <c r="C789" s="1">
        <v>28</v>
      </c>
      <c r="D789" s="1">
        <v>265437</v>
      </c>
      <c r="E789" s="2">
        <v>37905</v>
      </c>
      <c r="F789" s="1" t="s">
        <v>84</v>
      </c>
      <c r="G789" s="1" t="s">
        <v>41</v>
      </c>
      <c r="H789" s="1">
        <v>1000</v>
      </c>
      <c r="I789" s="1">
        <v>1319.81</v>
      </c>
      <c r="J789" s="1">
        <v>0</v>
      </c>
      <c r="K789" s="1">
        <v>613587</v>
      </c>
      <c r="L789" s="1" t="s">
        <v>42</v>
      </c>
      <c r="M789" s="1" t="s">
        <v>132</v>
      </c>
      <c r="N789" s="1" t="s">
        <v>59</v>
      </c>
      <c r="O789" s="1" t="s">
        <v>156</v>
      </c>
      <c r="P789" s="1" t="s">
        <v>46</v>
      </c>
      <c r="Q789" s="1">
        <v>67200</v>
      </c>
      <c r="R789" s="1">
        <v>-59400</v>
      </c>
      <c r="S789" s="2">
        <v>42032</v>
      </c>
      <c r="T789" s="1" t="s">
        <v>76</v>
      </c>
      <c r="U789" s="1" t="s">
        <v>48</v>
      </c>
      <c r="V789" s="1" t="s">
        <v>64</v>
      </c>
      <c r="W789" s="1" t="s">
        <v>50</v>
      </c>
      <c r="X789" s="1" t="s">
        <v>114</v>
      </c>
      <c r="Y789" s="1" t="s">
        <v>88</v>
      </c>
      <c r="Z789" s="1" t="s">
        <v>954</v>
      </c>
      <c r="AA789" s="1">
        <v>14</v>
      </c>
      <c r="AB789" s="1">
        <v>4</v>
      </c>
      <c r="AC789" s="1" t="s">
        <v>80</v>
      </c>
      <c r="AD789" s="1">
        <v>1</v>
      </c>
      <c r="AE789" s="1">
        <v>0</v>
      </c>
      <c r="AF789" s="1" t="s">
        <v>54</v>
      </c>
      <c r="AG789" s="1">
        <v>31680</v>
      </c>
      <c r="AH789" s="1">
        <v>3520</v>
      </c>
      <c r="AI789" s="1">
        <v>3520</v>
      </c>
      <c r="AJ789" s="1">
        <v>24640</v>
      </c>
      <c r="AK789" s="1" t="s">
        <v>116</v>
      </c>
      <c r="AL789" s="1" t="s">
        <v>117</v>
      </c>
      <c r="AM789" s="1">
        <v>2006</v>
      </c>
      <c r="AN789" s="1" t="s">
        <v>83</v>
      </c>
      <c r="AO789">
        <f t="shared" si="18"/>
        <v>0</v>
      </c>
    </row>
    <row r="790" spans="2:41" x14ac:dyDescent="0.25">
      <c r="B790" s="1">
        <v>89</v>
      </c>
      <c r="C790" s="1">
        <v>32</v>
      </c>
      <c r="D790" s="1">
        <v>266247</v>
      </c>
      <c r="E790" s="2">
        <v>42021</v>
      </c>
      <c r="F790" s="1" t="s">
        <v>58</v>
      </c>
      <c r="G790" s="1" t="s">
        <v>70</v>
      </c>
      <c r="H790" s="1">
        <v>2000</v>
      </c>
      <c r="I790" s="1">
        <v>1482.53</v>
      </c>
      <c r="J790" s="1">
        <v>0</v>
      </c>
      <c r="K790" s="1">
        <v>620358</v>
      </c>
      <c r="L790" s="1" t="s">
        <v>71</v>
      </c>
      <c r="M790" s="1" t="s">
        <v>43</v>
      </c>
      <c r="N790" s="1" t="s">
        <v>98</v>
      </c>
      <c r="O790" s="1" t="s">
        <v>171</v>
      </c>
      <c r="P790" s="1" t="s">
        <v>143</v>
      </c>
      <c r="Q790" s="1">
        <v>49100</v>
      </c>
      <c r="R790" s="1">
        <v>-45100</v>
      </c>
      <c r="S790" s="2">
        <v>42027</v>
      </c>
      <c r="T790" s="1" t="s">
        <v>139</v>
      </c>
      <c r="U790" s="1" t="s">
        <v>63</v>
      </c>
      <c r="V790" s="1" t="s">
        <v>213</v>
      </c>
      <c r="W790" s="1" t="s">
        <v>50</v>
      </c>
      <c r="X790" s="1" t="s">
        <v>114</v>
      </c>
      <c r="Y790" s="1" t="s">
        <v>157</v>
      </c>
      <c r="Z790" s="1" t="s">
        <v>955</v>
      </c>
      <c r="AA790" s="1">
        <v>5</v>
      </c>
      <c r="AB790" s="1">
        <v>1</v>
      </c>
      <c r="AC790" s="1" t="s">
        <v>54</v>
      </c>
      <c r="AD790" s="1">
        <v>1</v>
      </c>
      <c r="AE790" s="1">
        <v>2</v>
      </c>
      <c r="AF790" s="1" t="s">
        <v>63</v>
      </c>
      <c r="AG790" s="1">
        <v>100</v>
      </c>
      <c r="AH790" s="1">
        <v>10</v>
      </c>
      <c r="AI790" s="1">
        <v>20</v>
      </c>
      <c r="AJ790" s="1">
        <v>70</v>
      </c>
      <c r="AK790" s="1" t="s">
        <v>110</v>
      </c>
      <c r="AL790" s="1" t="s">
        <v>135</v>
      </c>
      <c r="AM790" s="1">
        <v>2002</v>
      </c>
      <c r="AN790" s="1" t="s">
        <v>83</v>
      </c>
      <c r="AO790">
        <f t="shared" si="18"/>
        <v>0</v>
      </c>
    </row>
    <row r="791" spans="2:41" x14ac:dyDescent="0.25">
      <c r="B791" s="1">
        <v>458</v>
      </c>
      <c r="C791" s="1">
        <v>61</v>
      </c>
      <c r="D791" s="1">
        <v>921851</v>
      </c>
      <c r="E791" s="2">
        <v>33945</v>
      </c>
      <c r="F791" s="1" t="s">
        <v>58</v>
      </c>
      <c r="G791" s="1" t="s">
        <v>70</v>
      </c>
      <c r="H791" s="1">
        <v>1000</v>
      </c>
      <c r="I791" s="1">
        <v>1328.18</v>
      </c>
      <c r="J791" s="1">
        <v>0</v>
      </c>
      <c r="K791" s="1">
        <v>617699</v>
      </c>
      <c r="L791" s="1" t="s">
        <v>71</v>
      </c>
      <c r="M791" s="1" t="s">
        <v>132</v>
      </c>
      <c r="N791" s="1" t="s">
        <v>136</v>
      </c>
      <c r="O791" s="1" t="s">
        <v>99</v>
      </c>
      <c r="P791" s="1" t="s">
        <v>61</v>
      </c>
      <c r="Q791" s="1">
        <v>53000</v>
      </c>
      <c r="R791" s="1">
        <v>0</v>
      </c>
      <c r="S791" s="2">
        <v>42060</v>
      </c>
      <c r="T791" s="1" t="s">
        <v>47</v>
      </c>
      <c r="U791" s="1" t="s">
        <v>87</v>
      </c>
      <c r="V791" s="1" t="s">
        <v>64</v>
      </c>
      <c r="W791" s="1" t="s">
        <v>100</v>
      </c>
      <c r="X791" s="1" t="s">
        <v>114</v>
      </c>
      <c r="Y791" s="1" t="s">
        <v>52</v>
      </c>
      <c r="Z791" s="1" t="s">
        <v>956</v>
      </c>
      <c r="AA791" s="1">
        <v>18</v>
      </c>
      <c r="AB791" s="1">
        <v>1</v>
      </c>
      <c r="AC791" s="1" t="s">
        <v>80</v>
      </c>
      <c r="AD791" s="1">
        <v>2</v>
      </c>
      <c r="AE791" s="1">
        <v>1</v>
      </c>
      <c r="AF791" s="1" t="s">
        <v>80</v>
      </c>
      <c r="AG791" s="1">
        <v>56340</v>
      </c>
      <c r="AH791" s="1">
        <v>6260</v>
      </c>
      <c r="AI791" s="1">
        <v>6260</v>
      </c>
      <c r="AJ791" s="1">
        <v>43820</v>
      </c>
      <c r="AK791" s="1" t="s">
        <v>215</v>
      </c>
      <c r="AL791" s="1" t="s">
        <v>216</v>
      </c>
      <c r="AM791" s="1">
        <v>2003</v>
      </c>
      <c r="AN791" s="1" t="s">
        <v>83</v>
      </c>
      <c r="AO791">
        <f t="shared" si="18"/>
        <v>0</v>
      </c>
    </row>
    <row r="792" spans="2:41" x14ac:dyDescent="0.25">
      <c r="B792" s="1">
        <v>239</v>
      </c>
      <c r="C792" s="1">
        <v>40</v>
      </c>
      <c r="D792" s="1">
        <v>488724</v>
      </c>
      <c r="E792" s="2">
        <v>38320</v>
      </c>
      <c r="F792" s="1" t="s">
        <v>58</v>
      </c>
      <c r="G792" s="1" t="s">
        <v>70</v>
      </c>
      <c r="H792" s="1">
        <v>500</v>
      </c>
      <c r="I792" s="1">
        <v>1463.95</v>
      </c>
      <c r="J792" s="1">
        <v>0</v>
      </c>
      <c r="K792" s="1">
        <v>430567</v>
      </c>
      <c r="L792" s="1" t="s">
        <v>71</v>
      </c>
      <c r="M792" s="1" t="s">
        <v>162</v>
      </c>
      <c r="N792" s="1" t="s">
        <v>73</v>
      </c>
      <c r="O792" s="1" t="s">
        <v>133</v>
      </c>
      <c r="P792" s="1" t="s">
        <v>75</v>
      </c>
      <c r="Q792" s="1">
        <v>0</v>
      </c>
      <c r="R792" s="1">
        <v>0</v>
      </c>
      <c r="S792" s="2">
        <v>42046</v>
      </c>
      <c r="T792" s="1" t="s">
        <v>76</v>
      </c>
      <c r="U792" s="1" t="s">
        <v>77</v>
      </c>
      <c r="V792" s="1" t="s">
        <v>108</v>
      </c>
      <c r="W792" s="1" t="s">
        <v>50</v>
      </c>
      <c r="X792" s="1" t="s">
        <v>122</v>
      </c>
      <c r="Y792" s="1" t="s">
        <v>103</v>
      </c>
      <c r="Z792" s="1" t="s">
        <v>957</v>
      </c>
      <c r="AA792" s="1">
        <v>20</v>
      </c>
      <c r="AB792" s="1">
        <v>3</v>
      </c>
      <c r="AC792" s="1" t="s">
        <v>63</v>
      </c>
      <c r="AD792" s="1">
        <v>0</v>
      </c>
      <c r="AE792" s="1">
        <v>0</v>
      </c>
      <c r="AF792" s="1" t="s">
        <v>54</v>
      </c>
      <c r="AG792" s="1">
        <v>69740</v>
      </c>
      <c r="AH792" s="1">
        <v>6340</v>
      </c>
      <c r="AI792" s="1">
        <v>6340</v>
      </c>
      <c r="AJ792" s="1">
        <v>57060</v>
      </c>
      <c r="AK792" s="1" t="s">
        <v>81</v>
      </c>
      <c r="AL792" s="1" t="s">
        <v>145</v>
      </c>
      <c r="AM792" s="1">
        <v>2003</v>
      </c>
      <c r="AN792" s="1" t="s">
        <v>83</v>
      </c>
      <c r="AO792">
        <f t="shared" si="18"/>
        <v>0</v>
      </c>
    </row>
    <row r="793" spans="2:41" x14ac:dyDescent="0.25">
      <c r="B793" s="1">
        <v>161</v>
      </c>
      <c r="C793" s="1">
        <v>38</v>
      </c>
      <c r="D793" s="1">
        <v>192524</v>
      </c>
      <c r="E793" s="2">
        <v>37988</v>
      </c>
      <c r="F793" s="1" t="s">
        <v>84</v>
      </c>
      <c r="G793" s="1" t="s">
        <v>70</v>
      </c>
      <c r="H793" s="1">
        <v>2000</v>
      </c>
      <c r="I793" s="1">
        <v>1133.8499999999999</v>
      </c>
      <c r="J793" s="1">
        <v>0</v>
      </c>
      <c r="K793" s="1">
        <v>439870</v>
      </c>
      <c r="L793" s="1" t="s">
        <v>42</v>
      </c>
      <c r="M793" s="1" t="s">
        <v>72</v>
      </c>
      <c r="N793" s="1" t="s">
        <v>118</v>
      </c>
      <c r="O793" s="1" t="s">
        <v>265</v>
      </c>
      <c r="P793" s="1" t="s">
        <v>143</v>
      </c>
      <c r="Q793" s="1">
        <v>60200</v>
      </c>
      <c r="R793" s="1">
        <v>0</v>
      </c>
      <c r="S793" s="2">
        <v>42007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103</v>
      </c>
      <c r="Z793" s="1" t="s">
        <v>958</v>
      </c>
      <c r="AA793" s="1">
        <v>0</v>
      </c>
      <c r="AB793" s="1">
        <v>3</v>
      </c>
      <c r="AC793" s="1" t="s">
        <v>54</v>
      </c>
      <c r="AD793" s="1">
        <v>2</v>
      </c>
      <c r="AE793" s="1">
        <v>2</v>
      </c>
      <c r="AF793" s="1" t="s">
        <v>54</v>
      </c>
      <c r="AG793" s="1">
        <v>60480</v>
      </c>
      <c r="AH793" s="1">
        <v>5040</v>
      </c>
      <c r="AI793" s="1">
        <v>15120</v>
      </c>
      <c r="AJ793" s="1">
        <v>40320</v>
      </c>
      <c r="AK793" s="1" t="s">
        <v>215</v>
      </c>
      <c r="AL793" s="1" t="s">
        <v>259</v>
      </c>
      <c r="AM793" s="1">
        <v>2003</v>
      </c>
      <c r="AN793" s="1" t="s">
        <v>83</v>
      </c>
      <c r="AO793">
        <f t="shared" si="18"/>
        <v>0</v>
      </c>
    </row>
    <row r="794" spans="2:41" x14ac:dyDescent="0.25">
      <c r="B794" s="1">
        <v>446</v>
      </c>
      <c r="C794" s="1">
        <v>61</v>
      </c>
      <c r="D794" s="1">
        <v>338070</v>
      </c>
      <c r="E794" s="2">
        <v>38742</v>
      </c>
      <c r="F794" s="1" t="s">
        <v>58</v>
      </c>
      <c r="G794" s="1" t="s">
        <v>92</v>
      </c>
      <c r="H794" s="1">
        <v>1000</v>
      </c>
      <c r="I794" s="1">
        <v>1037.32</v>
      </c>
      <c r="J794" s="1">
        <v>0</v>
      </c>
      <c r="K794" s="1">
        <v>438837</v>
      </c>
      <c r="L794" s="1" t="s">
        <v>71</v>
      </c>
      <c r="M794" s="1" t="s">
        <v>132</v>
      </c>
      <c r="N794" s="1" t="s">
        <v>98</v>
      </c>
      <c r="O794" s="1" t="s">
        <v>133</v>
      </c>
      <c r="P794" s="1" t="s">
        <v>120</v>
      </c>
      <c r="Q794" s="1">
        <v>0</v>
      </c>
      <c r="R794" s="1">
        <v>-15700</v>
      </c>
      <c r="S794" s="2">
        <v>42034</v>
      </c>
      <c r="T794" s="1" t="s">
        <v>76</v>
      </c>
      <c r="U794" s="1" t="s">
        <v>77</v>
      </c>
      <c r="V794" s="1" t="s">
        <v>64</v>
      </c>
      <c r="W794" s="1" t="s">
        <v>50</v>
      </c>
      <c r="X794" s="1" t="s">
        <v>122</v>
      </c>
      <c r="Y794" s="1" t="s">
        <v>123</v>
      </c>
      <c r="Z794" s="1" t="s">
        <v>959</v>
      </c>
      <c r="AA794" s="1">
        <v>1</v>
      </c>
      <c r="AB794" s="1">
        <v>3</v>
      </c>
      <c r="AC794" s="1" t="s">
        <v>63</v>
      </c>
      <c r="AD794" s="1">
        <v>2</v>
      </c>
      <c r="AE794" s="1">
        <v>1</v>
      </c>
      <c r="AF794" s="1" t="s">
        <v>80</v>
      </c>
      <c r="AG794" s="1">
        <v>80880</v>
      </c>
      <c r="AH794" s="1">
        <v>6740</v>
      </c>
      <c r="AI794" s="1">
        <v>13480</v>
      </c>
      <c r="AJ794" s="1">
        <v>60660</v>
      </c>
      <c r="AK794" s="1" t="s">
        <v>105</v>
      </c>
      <c r="AL794" s="1" t="s">
        <v>288</v>
      </c>
      <c r="AM794" s="1">
        <v>2005</v>
      </c>
      <c r="AN794" s="1" t="s">
        <v>83</v>
      </c>
      <c r="AO794">
        <f t="shared" si="18"/>
        <v>0</v>
      </c>
    </row>
    <row r="795" spans="2:41" x14ac:dyDescent="0.25">
      <c r="B795" s="1">
        <v>476</v>
      </c>
      <c r="C795" s="1">
        <v>61</v>
      </c>
      <c r="D795" s="1">
        <v>865607</v>
      </c>
      <c r="E795" s="2">
        <v>34077</v>
      </c>
      <c r="F795" s="1" t="s">
        <v>58</v>
      </c>
      <c r="G795" s="1" t="s">
        <v>41</v>
      </c>
      <c r="H795" s="1">
        <v>1000</v>
      </c>
      <c r="I795" s="1">
        <v>1562.8</v>
      </c>
      <c r="J795" s="1">
        <v>0</v>
      </c>
      <c r="K795" s="1">
        <v>458997</v>
      </c>
      <c r="L795" s="1" t="s">
        <v>71</v>
      </c>
      <c r="M795" s="1" t="s">
        <v>125</v>
      </c>
      <c r="N795" s="1" t="s">
        <v>160</v>
      </c>
      <c r="O795" s="1" t="s">
        <v>127</v>
      </c>
      <c r="P795" s="1" t="s">
        <v>143</v>
      </c>
      <c r="Q795" s="1">
        <v>42800</v>
      </c>
      <c r="R795" s="1">
        <v>-68200</v>
      </c>
      <c r="S795" s="2">
        <v>42022</v>
      </c>
      <c r="T795" s="1" t="s">
        <v>47</v>
      </c>
      <c r="U795" s="1" t="s">
        <v>87</v>
      </c>
      <c r="V795" s="1" t="s">
        <v>108</v>
      </c>
      <c r="W795" s="1" t="s">
        <v>100</v>
      </c>
      <c r="X795" s="1" t="s">
        <v>114</v>
      </c>
      <c r="Y795" s="1" t="s">
        <v>123</v>
      </c>
      <c r="Z795" s="1" t="s">
        <v>960</v>
      </c>
      <c r="AA795" s="1">
        <v>10</v>
      </c>
      <c r="AB795" s="1">
        <v>1</v>
      </c>
      <c r="AC795" s="1" t="s">
        <v>63</v>
      </c>
      <c r="AD795" s="1">
        <v>1</v>
      </c>
      <c r="AE795" s="1">
        <v>2</v>
      </c>
      <c r="AF795" s="1" t="s">
        <v>54</v>
      </c>
      <c r="AG795" s="1">
        <v>49390</v>
      </c>
      <c r="AH795" s="1">
        <v>8980</v>
      </c>
      <c r="AI795" s="1">
        <v>4490</v>
      </c>
      <c r="AJ795" s="1">
        <v>35920</v>
      </c>
      <c r="AK795" s="1" t="s">
        <v>154</v>
      </c>
      <c r="AL795" s="1" t="s">
        <v>155</v>
      </c>
      <c r="AM795" s="1">
        <v>2009</v>
      </c>
      <c r="AN795" s="1" t="s">
        <v>83</v>
      </c>
      <c r="AO795">
        <f t="shared" si="18"/>
        <v>0</v>
      </c>
    </row>
    <row r="796" spans="2:41" x14ac:dyDescent="0.25">
      <c r="B796" s="1">
        <v>70</v>
      </c>
      <c r="C796" s="1">
        <v>29</v>
      </c>
      <c r="D796" s="1">
        <v>963285</v>
      </c>
      <c r="E796" s="2">
        <v>39060</v>
      </c>
      <c r="F796" s="1" t="s">
        <v>58</v>
      </c>
      <c r="G796" s="1" t="s">
        <v>70</v>
      </c>
      <c r="H796" s="1">
        <v>1000</v>
      </c>
      <c r="I796" s="1">
        <v>1425.79</v>
      </c>
      <c r="J796" s="1">
        <v>0</v>
      </c>
      <c r="K796" s="1">
        <v>604147</v>
      </c>
      <c r="L796" s="1" t="s">
        <v>71</v>
      </c>
      <c r="M796" s="1" t="s">
        <v>43</v>
      </c>
      <c r="N796" s="1" t="s">
        <v>85</v>
      </c>
      <c r="O796" s="1" t="s">
        <v>182</v>
      </c>
      <c r="P796" s="1" t="s">
        <v>61</v>
      </c>
      <c r="Q796" s="1">
        <v>62400</v>
      </c>
      <c r="R796" s="1">
        <v>-52300</v>
      </c>
      <c r="S796" s="2">
        <v>42008</v>
      </c>
      <c r="T796" s="1" t="s">
        <v>47</v>
      </c>
      <c r="U796" s="1" t="s">
        <v>87</v>
      </c>
      <c r="V796" s="1" t="s">
        <v>64</v>
      </c>
      <c r="W796" s="1" t="s">
        <v>137</v>
      </c>
      <c r="X796" s="1" t="s">
        <v>122</v>
      </c>
      <c r="Y796" s="1" t="s">
        <v>66</v>
      </c>
      <c r="Z796" s="1" t="s">
        <v>961</v>
      </c>
      <c r="AA796" s="1">
        <v>12</v>
      </c>
      <c r="AB796" s="1">
        <v>1</v>
      </c>
      <c r="AC796" s="1" t="s">
        <v>80</v>
      </c>
      <c r="AD796" s="1">
        <v>0</v>
      </c>
      <c r="AE796" s="1">
        <v>3</v>
      </c>
      <c r="AF796" s="1" t="s">
        <v>63</v>
      </c>
      <c r="AG796" s="1">
        <v>69360</v>
      </c>
      <c r="AH796" s="1">
        <v>11560</v>
      </c>
      <c r="AI796" s="1">
        <v>11560</v>
      </c>
      <c r="AJ796" s="1">
        <v>46240</v>
      </c>
      <c r="AK796" s="1" t="s">
        <v>81</v>
      </c>
      <c r="AL796" s="1" t="s">
        <v>82</v>
      </c>
      <c r="AM796" s="1">
        <v>2009</v>
      </c>
      <c r="AN796" s="1" t="s">
        <v>83</v>
      </c>
      <c r="AO796">
        <f t="shared" si="18"/>
        <v>0</v>
      </c>
    </row>
    <row r="797" spans="2:41" x14ac:dyDescent="0.25">
      <c r="B797" s="1">
        <v>233</v>
      </c>
      <c r="C797" s="1">
        <v>41</v>
      </c>
      <c r="D797" s="1">
        <v>728491</v>
      </c>
      <c r="E797" s="2">
        <v>35672</v>
      </c>
      <c r="F797" s="1" t="s">
        <v>40</v>
      </c>
      <c r="G797" s="1" t="s">
        <v>92</v>
      </c>
      <c r="H797" s="1">
        <v>2000</v>
      </c>
      <c r="I797" s="1">
        <v>1615.14</v>
      </c>
      <c r="J797" s="1">
        <v>0</v>
      </c>
      <c r="K797" s="1">
        <v>606638</v>
      </c>
      <c r="L797" s="1" t="s">
        <v>71</v>
      </c>
      <c r="M797" s="1" t="s">
        <v>93</v>
      </c>
      <c r="N797" s="1" t="s">
        <v>98</v>
      </c>
      <c r="O797" s="1" t="s">
        <v>74</v>
      </c>
      <c r="P797" s="1" t="s">
        <v>61</v>
      </c>
      <c r="Q797" s="1">
        <v>67100</v>
      </c>
      <c r="R797" s="1">
        <v>0</v>
      </c>
      <c r="S797" s="2">
        <v>42024</v>
      </c>
      <c r="T797" s="1" t="s">
        <v>62</v>
      </c>
      <c r="U797" s="1" t="s">
        <v>63</v>
      </c>
      <c r="V797" s="1" t="s">
        <v>64</v>
      </c>
      <c r="W797" s="1" t="s">
        <v>94</v>
      </c>
      <c r="X797" s="1" t="s">
        <v>78</v>
      </c>
      <c r="Y797" s="1" t="s">
        <v>103</v>
      </c>
      <c r="Z797" s="1" t="s">
        <v>962</v>
      </c>
      <c r="AA797" s="1">
        <v>6</v>
      </c>
      <c r="AB797" s="1">
        <v>1</v>
      </c>
      <c r="AC797" s="1" t="s">
        <v>80</v>
      </c>
      <c r="AD797" s="1">
        <v>0</v>
      </c>
      <c r="AE797" s="1">
        <v>1</v>
      </c>
      <c r="AF797" s="1" t="s">
        <v>63</v>
      </c>
      <c r="AG797" s="1">
        <v>3740</v>
      </c>
      <c r="AH797" s="1">
        <v>680</v>
      </c>
      <c r="AI797" s="1">
        <v>680</v>
      </c>
      <c r="AJ797" s="1">
        <v>2380</v>
      </c>
      <c r="AK797" s="1" t="s">
        <v>90</v>
      </c>
      <c r="AL797" s="1" t="s">
        <v>246</v>
      </c>
      <c r="AM797" s="1">
        <v>2011</v>
      </c>
      <c r="AN797" s="1" t="s">
        <v>83</v>
      </c>
      <c r="AO797">
        <f t="shared" si="18"/>
        <v>0</v>
      </c>
    </row>
    <row r="798" spans="2:41" x14ac:dyDescent="0.25">
      <c r="B798" s="1">
        <v>122</v>
      </c>
      <c r="C798" s="1">
        <v>33</v>
      </c>
      <c r="D798" s="1">
        <v>553436</v>
      </c>
      <c r="E798" s="2">
        <v>33392</v>
      </c>
      <c r="F798" s="1" t="s">
        <v>84</v>
      </c>
      <c r="G798" s="1" t="s">
        <v>41</v>
      </c>
      <c r="H798" s="1">
        <v>500</v>
      </c>
      <c r="I798" s="1">
        <v>1236.5</v>
      </c>
      <c r="J798" s="1">
        <v>0</v>
      </c>
      <c r="K798" s="1">
        <v>619620</v>
      </c>
      <c r="L798" s="1" t="s">
        <v>42</v>
      </c>
      <c r="M798" s="1" t="s">
        <v>72</v>
      </c>
      <c r="N798" s="1" t="s">
        <v>112</v>
      </c>
      <c r="O798" s="1" t="s">
        <v>99</v>
      </c>
      <c r="P798" s="1" t="s">
        <v>46</v>
      </c>
      <c r="Q798" s="1">
        <v>0</v>
      </c>
      <c r="R798" s="1">
        <v>-48700</v>
      </c>
      <c r="S798" s="2">
        <v>42047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78</v>
      </c>
      <c r="Y798" s="1" t="s">
        <v>123</v>
      </c>
      <c r="Z798" s="1" t="s">
        <v>963</v>
      </c>
      <c r="AA798" s="1">
        <v>1</v>
      </c>
      <c r="AB798" s="1">
        <v>1</v>
      </c>
      <c r="AC798" s="1" t="s">
        <v>80</v>
      </c>
      <c r="AD798" s="1">
        <v>0</v>
      </c>
      <c r="AE798" s="1">
        <v>1</v>
      </c>
      <c r="AF798" s="1" t="s">
        <v>80</v>
      </c>
      <c r="AG798" s="1">
        <v>5060</v>
      </c>
      <c r="AH798" s="1">
        <v>460</v>
      </c>
      <c r="AI798" s="1">
        <v>920</v>
      </c>
      <c r="AJ798" s="1">
        <v>3680</v>
      </c>
      <c r="AK798" s="1" t="s">
        <v>105</v>
      </c>
      <c r="AL798" s="1" t="s">
        <v>288</v>
      </c>
      <c r="AM798" s="1">
        <v>2003</v>
      </c>
      <c r="AN798" s="1" t="s">
        <v>83</v>
      </c>
      <c r="AO798">
        <f t="shared" si="18"/>
        <v>0</v>
      </c>
    </row>
    <row r="799" spans="2:41" x14ac:dyDescent="0.25">
      <c r="B799" s="1">
        <v>335</v>
      </c>
      <c r="C799" s="1">
        <v>48</v>
      </c>
      <c r="D799" s="1">
        <v>440616</v>
      </c>
      <c r="E799" s="2">
        <v>34948</v>
      </c>
      <c r="F799" s="1" t="s">
        <v>84</v>
      </c>
      <c r="G799" s="1" t="s">
        <v>92</v>
      </c>
      <c r="H799" s="1">
        <v>2000</v>
      </c>
      <c r="I799" s="1">
        <v>1017.97</v>
      </c>
      <c r="J799" s="1">
        <v>0</v>
      </c>
      <c r="K799" s="1">
        <v>441671</v>
      </c>
      <c r="L799" s="1" t="s">
        <v>71</v>
      </c>
      <c r="M799" s="1" t="s">
        <v>43</v>
      </c>
      <c r="N799" s="1" t="s">
        <v>59</v>
      </c>
      <c r="O799" s="1" t="s">
        <v>169</v>
      </c>
      <c r="P799" s="1" t="s">
        <v>120</v>
      </c>
      <c r="Q799" s="1">
        <v>59900</v>
      </c>
      <c r="R799" s="1">
        <v>-34800</v>
      </c>
      <c r="S799" s="2">
        <v>42054</v>
      </c>
      <c r="T799" s="1" t="s">
        <v>76</v>
      </c>
      <c r="U799" s="1" t="s">
        <v>87</v>
      </c>
      <c r="V799" s="1" t="s">
        <v>108</v>
      </c>
      <c r="W799" s="1" t="s">
        <v>50</v>
      </c>
      <c r="X799" s="1" t="s">
        <v>114</v>
      </c>
      <c r="Y799" s="1" t="s">
        <v>52</v>
      </c>
      <c r="Z799" s="1" t="s">
        <v>964</v>
      </c>
      <c r="AA799" s="1">
        <v>21</v>
      </c>
      <c r="AB799" s="1">
        <v>3</v>
      </c>
      <c r="AC799" s="1" t="s">
        <v>80</v>
      </c>
      <c r="AD799" s="1">
        <v>0</v>
      </c>
      <c r="AE799" s="1">
        <v>0</v>
      </c>
      <c r="AF799" s="1" t="s">
        <v>54</v>
      </c>
      <c r="AG799" s="1">
        <v>35860</v>
      </c>
      <c r="AH799" s="1">
        <v>3260</v>
      </c>
      <c r="AI799" s="1">
        <v>6520</v>
      </c>
      <c r="AJ799" s="1">
        <v>26080</v>
      </c>
      <c r="AK799" s="1" t="s">
        <v>188</v>
      </c>
      <c r="AL799" s="1" t="s">
        <v>204</v>
      </c>
      <c r="AM799" s="1">
        <v>2005</v>
      </c>
      <c r="AN799" s="1" t="s">
        <v>57</v>
      </c>
      <c r="AO799">
        <f t="shared" si="18"/>
        <v>0</v>
      </c>
    </row>
    <row r="800" spans="2:41" x14ac:dyDescent="0.25">
      <c r="B800" s="1">
        <v>257</v>
      </c>
      <c r="C800" s="1">
        <v>40</v>
      </c>
      <c r="D800" s="1">
        <v>463237</v>
      </c>
      <c r="E800" s="2">
        <v>36565</v>
      </c>
      <c r="F800" s="1" t="s">
        <v>58</v>
      </c>
      <c r="G800" s="1" t="s">
        <v>70</v>
      </c>
      <c r="H800" s="1">
        <v>2000</v>
      </c>
      <c r="I800" s="1">
        <v>1306</v>
      </c>
      <c r="J800" s="1">
        <v>0</v>
      </c>
      <c r="K800" s="1">
        <v>610381</v>
      </c>
      <c r="L800" s="1" t="s">
        <v>42</v>
      </c>
      <c r="M800" s="1" t="s">
        <v>93</v>
      </c>
      <c r="N800" s="1" t="s">
        <v>59</v>
      </c>
      <c r="O800" s="1" t="s">
        <v>243</v>
      </c>
      <c r="P800" s="1" t="s">
        <v>46</v>
      </c>
      <c r="Q800" s="1">
        <v>46100</v>
      </c>
      <c r="R800" s="1">
        <v>-46900</v>
      </c>
      <c r="S800" s="2">
        <v>42056</v>
      </c>
      <c r="T800" s="1" t="s">
        <v>76</v>
      </c>
      <c r="U800" s="1" t="s">
        <v>87</v>
      </c>
      <c r="V800" s="1" t="s">
        <v>49</v>
      </c>
      <c r="W800" s="1" t="s">
        <v>137</v>
      </c>
      <c r="X800" s="1" t="s">
        <v>78</v>
      </c>
      <c r="Y800" s="1" t="s">
        <v>52</v>
      </c>
      <c r="Z800" s="1" t="s">
        <v>965</v>
      </c>
      <c r="AA800" s="1">
        <v>3</v>
      </c>
      <c r="AB800" s="1">
        <v>3</v>
      </c>
      <c r="AC800" s="1" t="s">
        <v>54</v>
      </c>
      <c r="AD800" s="1">
        <v>2</v>
      </c>
      <c r="AE800" s="1">
        <v>1</v>
      </c>
      <c r="AF800" s="1" t="s">
        <v>63</v>
      </c>
      <c r="AG800" s="1">
        <v>50050</v>
      </c>
      <c r="AH800" s="1">
        <v>7700</v>
      </c>
      <c r="AI800" s="1">
        <v>3850</v>
      </c>
      <c r="AJ800" s="1">
        <v>38500</v>
      </c>
      <c r="AK800" s="1" t="s">
        <v>130</v>
      </c>
      <c r="AL800" s="1" t="s">
        <v>250</v>
      </c>
      <c r="AM800" s="1">
        <v>2008</v>
      </c>
      <c r="AN800" s="1" t="s">
        <v>57</v>
      </c>
      <c r="AO800">
        <f t="shared" si="18"/>
        <v>0</v>
      </c>
    </row>
    <row r="801" spans="2:41" x14ac:dyDescent="0.25">
      <c r="B801" s="1">
        <v>85</v>
      </c>
      <c r="C801" s="1">
        <v>27</v>
      </c>
      <c r="D801" s="1">
        <v>753452</v>
      </c>
      <c r="E801" s="2">
        <v>35269</v>
      </c>
      <c r="F801" s="1" t="s">
        <v>84</v>
      </c>
      <c r="G801" s="1" t="s">
        <v>92</v>
      </c>
      <c r="H801" s="1">
        <v>2000</v>
      </c>
      <c r="I801" s="1">
        <v>1174.1400000000001</v>
      </c>
      <c r="J801" s="1">
        <v>0</v>
      </c>
      <c r="K801" s="1">
        <v>602416</v>
      </c>
      <c r="L801" s="1" t="s">
        <v>42</v>
      </c>
      <c r="M801" s="1" t="s">
        <v>142</v>
      </c>
      <c r="N801" s="1" t="s">
        <v>118</v>
      </c>
      <c r="O801" s="1" t="s">
        <v>127</v>
      </c>
      <c r="P801" s="1" t="s">
        <v>86</v>
      </c>
      <c r="Q801" s="1">
        <v>50400</v>
      </c>
      <c r="R801" s="1">
        <v>-61500</v>
      </c>
      <c r="S801" s="2">
        <v>42037</v>
      </c>
      <c r="T801" s="1" t="s">
        <v>76</v>
      </c>
      <c r="U801" s="1" t="s">
        <v>77</v>
      </c>
      <c r="V801" s="1" t="s">
        <v>64</v>
      </c>
      <c r="W801" s="1" t="s">
        <v>100</v>
      </c>
      <c r="X801" s="1" t="s">
        <v>78</v>
      </c>
      <c r="Y801" s="1" t="s">
        <v>128</v>
      </c>
      <c r="Z801" s="1" t="s">
        <v>966</v>
      </c>
      <c r="AA801" s="1">
        <v>14</v>
      </c>
      <c r="AB801" s="1">
        <v>4</v>
      </c>
      <c r="AC801" s="1" t="s">
        <v>54</v>
      </c>
      <c r="AD801" s="1">
        <v>0</v>
      </c>
      <c r="AE801" s="1">
        <v>0</v>
      </c>
      <c r="AF801" s="1" t="s">
        <v>80</v>
      </c>
      <c r="AG801" s="1">
        <v>59070</v>
      </c>
      <c r="AH801" s="1">
        <v>10740</v>
      </c>
      <c r="AI801" s="1">
        <v>5370</v>
      </c>
      <c r="AJ801" s="1">
        <v>42960</v>
      </c>
      <c r="AK801" s="1" t="s">
        <v>116</v>
      </c>
      <c r="AL801" s="1" t="s">
        <v>117</v>
      </c>
      <c r="AM801" s="1">
        <v>2012</v>
      </c>
      <c r="AN801" s="1" t="s">
        <v>83</v>
      </c>
      <c r="AO801">
        <f t="shared" si="18"/>
        <v>0</v>
      </c>
    </row>
    <row r="802" spans="2:41" x14ac:dyDescent="0.25">
      <c r="B802" s="1">
        <v>133</v>
      </c>
      <c r="C802" s="1">
        <v>30</v>
      </c>
      <c r="D802" s="1">
        <v>920554</v>
      </c>
      <c r="E802" s="2">
        <v>38616</v>
      </c>
      <c r="F802" s="1" t="s">
        <v>58</v>
      </c>
      <c r="G802" s="1" t="s">
        <v>92</v>
      </c>
      <c r="H802" s="1">
        <v>1000</v>
      </c>
      <c r="I802" s="1">
        <v>1231.01</v>
      </c>
      <c r="J802" s="1">
        <v>0</v>
      </c>
      <c r="K802" s="1">
        <v>459562</v>
      </c>
      <c r="L802" s="1" t="s">
        <v>42</v>
      </c>
      <c r="M802" s="1" t="s">
        <v>142</v>
      </c>
      <c r="N802" s="1" t="s">
        <v>186</v>
      </c>
      <c r="O802" s="1" t="s">
        <v>74</v>
      </c>
      <c r="P802" s="1" t="s">
        <v>46</v>
      </c>
      <c r="Q802" s="1">
        <v>0</v>
      </c>
      <c r="R802" s="1">
        <v>-31700</v>
      </c>
      <c r="S802" s="2">
        <v>42036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51</v>
      </c>
      <c r="Y802" s="1" t="s">
        <v>66</v>
      </c>
      <c r="Z802" s="1" t="s">
        <v>967</v>
      </c>
      <c r="AA802" s="1">
        <v>19</v>
      </c>
      <c r="AB802" s="1">
        <v>3</v>
      </c>
      <c r="AC802" s="1" t="s">
        <v>80</v>
      </c>
      <c r="AD802" s="1">
        <v>1</v>
      </c>
      <c r="AE802" s="1">
        <v>2</v>
      </c>
      <c r="AF802" s="1" t="s">
        <v>63</v>
      </c>
      <c r="AG802" s="1">
        <v>28440</v>
      </c>
      <c r="AH802" s="1">
        <v>3160</v>
      </c>
      <c r="AI802" s="1">
        <v>3160</v>
      </c>
      <c r="AJ802" s="1">
        <v>22120</v>
      </c>
      <c r="AK802" s="1" t="s">
        <v>81</v>
      </c>
      <c r="AL802" s="1" t="s">
        <v>145</v>
      </c>
      <c r="AM802" s="1">
        <v>2007</v>
      </c>
      <c r="AN802" s="1" t="s">
        <v>83</v>
      </c>
      <c r="AO802">
        <f t="shared" si="18"/>
        <v>0</v>
      </c>
    </row>
    <row r="803" spans="2:41" x14ac:dyDescent="0.25">
      <c r="B803" s="1">
        <v>119</v>
      </c>
      <c r="C803" s="1">
        <v>34</v>
      </c>
      <c r="D803" s="1">
        <v>594783</v>
      </c>
      <c r="E803" s="2">
        <v>40907</v>
      </c>
      <c r="F803" s="1" t="s">
        <v>84</v>
      </c>
      <c r="G803" s="1" t="s">
        <v>41</v>
      </c>
      <c r="H803" s="1">
        <v>500</v>
      </c>
      <c r="I803" s="1">
        <v>1299.18</v>
      </c>
      <c r="J803" s="1">
        <v>0</v>
      </c>
      <c r="K803" s="1">
        <v>463271</v>
      </c>
      <c r="L803" s="1" t="s">
        <v>71</v>
      </c>
      <c r="M803" s="1" t="s">
        <v>142</v>
      </c>
      <c r="N803" s="1" t="s">
        <v>98</v>
      </c>
      <c r="O803" s="1" t="s">
        <v>150</v>
      </c>
      <c r="P803" s="1" t="s">
        <v>120</v>
      </c>
      <c r="Q803" s="1">
        <v>57100</v>
      </c>
      <c r="R803" s="1">
        <v>0</v>
      </c>
      <c r="S803" s="2">
        <v>42012</v>
      </c>
      <c r="T803" s="1" t="s">
        <v>47</v>
      </c>
      <c r="U803" s="1" t="s">
        <v>87</v>
      </c>
      <c r="V803" s="1" t="s">
        <v>49</v>
      </c>
      <c r="W803" s="1" t="s">
        <v>100</v>
      </c>
      <c r="X803" s="1" t="s">
        <v>40</v>
      </c>
      <c r="Y803" s="1" t="s">
        <v>103</v>
      </c>
      <c r="Z803" s="1" t="s">
        <v>968</v>
      </c>
      <c r="AA803" s="1">
        <v>7</v>
      </c>
      <c r="AB803" s="1">
        <v>1</v>
      </c>
      <c r="AC803" s="1" t="s">
        <v>54</v>
      </c>
      <c r="AD803" s="1">
        <v>2</v>
      </c>
      <c r="AE803" s="1">
        <v>1</v>
      </c>
      <c r="AF803" s="1" t="s">
        <v>54</v>
      </c>
      <c r="AG803" s="1">
        <v>45540</v>
      </c>
      <c r="AH803" s="1">
        <v>8280</v>
      </c>
      <c r="AI803" s="1">
        <v>8280</v>
      </c>
      <c r="AJ803" s="1">
        <v>28980</v>
      </c>
      <c r="AK803" s="1" t="s">
        <v>210</v>
      </c>
      <c r="AL803" s="1" t="s">
        <v>211</v>
      </c>
      <c r="AM803" s="1">
        <v>1998</v>
      </c>
      <c r="AN803" s="1" t="s">
        <v>57</v>
      </c>
      <c r="AO803">
        <f t="shared" si="18"/>
        <v>0</v>
      </c>
    </row>
    <row r="804" spans="2:41" x14ac:dyDescent="0.25">
      <c r="B804" s="1">
        <v>169</v>
      </c>
      <c r="C804" s="1">
        <v>34</v>
      </c>
      <c r="D804" s="1">
        <v>725330</v>
      </c>
      <c r="E804" s="2">
        <v>35267</v>
      </c>
      <c r="F804" s="1" t="s">
        <v>58</v>
      </c>
      <c r="G804" s="1" t="s">
        <v>70</v>
      </c>
      <c r="H804" s="1">
        <v>500</v>
      </c>
      <c r="I804" s="1">
        <v>1469.75</v>
      </c>
      <c r="J804" s="1">
        <v>0</v>
      </c>
      <c r="K804" s="1">
        <v>458132</v>
      </c>
      <c r="L804" s="1" t="s">
        <v>71</v>
      </c>
      <c r="M804" s="1" t="s">
        <v>162</v>
      </c>
      <c r="N804" s="1" t="s">
        <v>73</v>
      </c>
      <c r="O804" s="1" t="s">
        <v>60</v>
      </c>
      <c r="P804" s="1" t="s">
        <v>143</v>
      </c>
      <c r="Q804" s="1">
        <v>0</v>
      </c>
      <c r="R804" s="1">
        <v>-57600</v>
      </c>
      <c r="S804" s="2">
        <v>42020</v>
      </c>
      <c r="T804" s="1" t="s">
        <v>47</v>
      </c>
      <c r="U804" s="1" t="s">
        <v>77</v>
      </c>
      <c r="V804" s="1" t="s">
        <v>64</v>
      </c>
      <c r="W804" s="1" t="s">
        <v>100</v>
      </c>
      <c r="X804" s="1" t="s">
        <v>65</v>
      </c>
      <c r="Y804" s="1" t="s">
        <v>88</v>
      </c>
      <c r="Z804" s="1" t="s">
        <v>969</v>
      </c>
      <c r="AA804" s="1">
        <v>0</v>
      </c>
      <c r="AB804" s="1">
        <v>1</v>
      </c>
      <c r="AC804" s="1" t="s">
        <v>63</v>
      </c>
      <c r="AD804" s="1">
        <v>0</v>
      </c>
      <c r="AE804" s="1">
        <v>0</v>
      </c>
      <c r="AF804" s="1" t="s">
        <v>54</v>
      </c>
      <c r="AG804" s="1">
        <v>38700</v>
      </c>
      <c r="AH804" s="1">
        <v>7740</v>
      </c>
      <c r="AI804" s="1">
        <v>3870</v>
      </c>
      <c r="AJ804" s="1">
        <v>27090</v>
      </c>
      <c r="AK804" s="1" t="s">
        <v>215</v>
      </c>
      <c r="AL804" s="1" t="s">
        <v>216</v>
      </c>
      <c r="AM804" s="1">
        <v>2012</v>
      </c>
      <c r="AN804" s="1" t="s">
        <v>83</v>
      </c>
      <c r="AO804">
        <f t="shared" si="18"/>
        <v>0</v>
      </c>
    </row>
    <row r="805" spans="2:41" x14ac:dyDescent="0.25">
      <c r="B805" s="1">
        <v>225</v>
      </c>
      <c r="C805" s="1">
        <v>39</v>
      </c>
      <c r="D805" s="1">
        <v>607259</v>
      </c>
      <c r="E805" s="2">
        <v>35163</v>
      </c>
      <c r="F805" s="1" t="s">
        <v>40</v>
      </c>
      <c r="G805" s="1" t="s">
        <v>41</v>
      </c>
      <c r="H805" s="1">
        <v>500</v>
      </c>
      <c r="I805" s="1">
        <v>1390.72</v>
      </c>
      <c r="J805" s="1">
        <v>0</v>
      </c>
      <c r="K805" s="1">
        <v>448949</v>
      </c>
      <c r="L805" s="1" t="s">
        <v>42</v>
      </c>
      <c r="M805" s="1" t="s">
        <v>125</v>
      </c>
      <c r="N805" s="1" t="s">
        <v>98</v>
      </c>
      <c r="O805" s="1" t="s">
        <v>166</v>
      </c>
      <c r="P805" s="1" t="s">
        <v>61</v>
      </c>
      <c r="Q805" s="1">
        <v>83900</v>
      </c>
      <c r="R805" s="1">
        <v>-52100</v>
      </c>
      <c r="S805" s="2">
        <v>42055</v>
      </c>
      <c r="T805" s="1" t="s">
        <v>139</v>
      </c>
      <c r="U805" s="1" t="s">
        <v>63</v>
      </c>
      <c r="V805" s="1" t="s">
        <v>213</v>
      </c>
      <c r="W805" s="1" t="s">
        <v>94</v>
      </c>
      <c r="X805" s="1" t="s">
        <v>51</v>
      </c>
      <c r="Y805" s="1" t="s">
        <v>157</v>
      </c>
      <c r="Z805" s="1" t="s">
        <v>970</v>
      </c>
      <c r="AA805" s="1">
        <v>6</v>
      </c>
      <c r="AB805" s="1">
        <v>1</v>
      </c>
      <c r="AC805" s="1" t="s">
        <v>54</v>
      </c>
      <c r="AD805" s="1">
        <v>2</v>
      </c>
      <c r="AE805" s="1">
        <v>1</v>
      </c>
      <c r="AF805" s="1" t="s">
        <v>54</v>
      </c>
      <c r="AG805" s="1">
        <v>5830</v>
      </c>
      <c r="AH805" s="1">
        <v>1060</v>
      </c>
      <c r="AI805" s="1">
        <v>530</v>
      </c>
      <c r="AJ805" s="1">
        <v>4240</v>
      </c>
      <c r="AK805" s="1" t="s">
        <v>105</v>
      </c>
      <c r="AL805" s="1" t="s">
        <v>106</v>
      </c>
      <c r="AM805" s="1">
        <v>2011</v>
      </c>
      <c r="AN805" s="1" t="s">
        <v>83</v>
      </c>
      <c r="AO805">
        <f t="shared" si="18"/>
        <v>0</v>
      </c>
    </row>
    <row r="806" spans="2:41" x14ac:dyDescent="0.25">
      <c r="B806" s="1">
        <v>84</v>
      </c>
      <c r="C806" s="1">
        <v>32</v>
      </c>
      <c r="D806" s="1">
        <v>979336</v>
      </c>
      <c r="E806" s="2">
        <v>36954</v>
      </c>
      <c r="F806" s="1" t="s">
        <v>84</v>
      </c>
      <c r="G806" s="1" t="s">
        <v>92</v>
      </c>
      <c r="H806" s="1">
        <v>500</v>
      </c>
      <c r="I806" s="1">
        <v>1694.09</v>
      </c>
      <c r="J806" s="1">
        <v>7000000</v>
      </c>
      <c r="K806" s="1">
        <v>603732</v>
      </c>
      <c r="L806" s="1" t="s">
        <v>71</v>
      </c>
      <c r="M806" s="1" t="s">
        <v>93</v>
      </c>
      <c r="N806" s="1" t="s">
        <v>102</v>
      </c>
      <c r="O806" s="1" t="s">
        <v>243</v>
      </c>
      <c r="P806" s="1" t="s">
        <v>46</v>
      </c>
      <c r="Q806" s="1">
        <v>0</v>
      </c>
      <c r="R806" s="1">
        <v>0</v>
      </c>
      <c r="S806" s="2">
        <v>42034</v>
      </c>
      <c r="T806" s="1" t="s">
        <v>47</v>
      </c>
      <c r="U806" s="1" t="s">
        <v>77</v>
      </c>
      <c r="V806" s="1" t="s">
        <v>108</v>
      </c>
      <c r="W806" s="1" t="s">
        <v>121</v>
      </c>
      <c r="X806" s="1" t="s">
        <v>78</v>
      </c>
      <c r="Y806" s="1" t="s">
        <v>128</v>
      </c>
      <c r="Z806" s="1" t="s">
        <v>971</v>
      </c>
      <c r="AA806" s="1">
        <v>0</v>
      </c>
      <c r="AB806" s="1">
        <v>1</v>
      </c>
      <c r="AC806" s="1" t="s">
        <v>54</v>
      </c>
      <c r="AD806" s="1">
        <v>0</v>
      </c>
      <c r="AE806" s="1">
        <v>2</v>
      </c>
      <c r="AF806" s="1" t="s">
        <v>63</v>
      </c>
      <c r="AG806" s="1">
        <v>57240</v>
      </c>
      <c r="AH806" s="1">
        <v>4770</v>
      </c>
      <c r="AI806" s="1">
        <v>9540</v>
      </c>
      <c r="AJ806" s="1">
        <v>42930</v>
      </c>
      <c r="AK806" s="1" t="s">
        <v>188</v>
      </c>
      <c r="AL806" s="1" t="s">
        <v>239</v>
      </c>
      <c r="AM806" s="1">
        <v>1995</v>
      </c>
      <c r="AN806" s="1" t="s">
        <v>57</v>
      </c>
      <c r="AO806">
        <f t="shared" si="18"/>
        <v>0</v>
      </c>
    </row>
    <row r="807" spans="2:41" x14ac:dyDescent="0.25">
      <c r="B807" s="1">
        <v>169</v>
      </c>
      <c r="C807" s="1">
        <v>39</v>
      </c>
      <c r="D807" s="1">
        <v>865201</v>
      </c>
      <c r="E807" s="2">
        <v>37183</v>
      </c>
      <c r="F807" s="1" t="s">
        <v>40</v>
      </c>
      <c r="G807" s="1" t="s">
        <v>70</v>
      </c>
      <c r="H807" s="1">
        <v>2000</v>
      </c>
      <c r="I807" s="1">
        <v>1140.1500000000001</v>
      </c>
      <c r="J807" s="1">
        <v>0</v>
      </c>
      <c r="K807" s="1">
        <v>608929</v>
      </c>
      <c r="L807" s="1" t="s">
        <v>42</v>
      </c>
      <c r="M807" s="1" t="s">
        <v>132</v>
      </c>
      <c r="N807" s="1" t="s">
        <v>85</v>
      </c>
      <c r="O807" s="1" t="s">
        <v>265</v>
      </c>
      <c r="P807" s="1" t="s">
        <v>46</v>
      </c>
      <c r="Q807" s="1">
        <v>0</v>
      </c>
      <c r="R807" s="1">
        <v>-36800</v>
      </c>
      <c r="S807" s="2">
        <v>42023</v>
      </c>
      <c r="T807" s="1" t="s">
        <v>76</v>
      </c>
      <c r="U807" s="1" t="s">
        <v>77</v>
      </c>
      <c r="V807" s="1" t="s">
        <v>108</v>
      </c>
      <c r="W807" s="1" t="s">
        <v>50</v>
      </c>
      <c r="X807" s="1" t="s">
        <v>65</v>
      </c>
      <c r="Y807" s="1" t="s">
        <v>66</v>
      </c>
      <c r="Z807" s="1" t="s">
        <v>972</v>
      </c>
      <c r="AA807" s="1">
        <v>9</v>
      </c>
      <c r="AB807" s="1">
        <v>3</v>
      </c>
      <c r="AC807" s="1" t="s">
        <v>54</v>
      </c>
      <c r="AD807" s="1">
        <v>0</v>
      </c>
      <c r="AE807" s="1">
        <v>3</v>
      </c>
      <c r="AF807" s="1" t="s">
        <v>80</v>
      </c>
      <c r="AG807" s="1">
        <v>46200</v>
      </c>
      <c r="AH807" s="1">
        <v>4200</v>
      </c>
      <c r="AI807" s="1">
        <v>8400</v>
      </c>
      <c r="AJ807" s="1">
        <v>33600</v>
      </c>
      <c r="AK807" s="1" t="s">
        <v>154</v>
      </c>
      <c r="AL807" s="1" t="s">
        <v>155</v>
      </c>
      <c r="AM807" s="1">
        <v>2015</v>
      </c>
      <c r="AN807" s="1" t="s">
        <v>83</v>
      </c>
      <c r="AO807">
        <f t="shared" si="18"/>
        <v>0</v>
      </c>
    </row>
    <row r="808" spans="2:41" x14ac:dyDescent="0.25">
      <c r="B808" s="1">
        <v>124</v>
      </c>
      <c r="C808" s="1">
        <v>32</v>
      </c>
      <c r="D808" s="1">
        <v>140977</v>
      </c>
      <c r="E808" s="2">
        <v>38947</v>
      </c>
      <c r="F808" s="1" t="s">
        <v>58</v>
      </c>
      <c r="G808" s="1" t="s">
        <v>70</v>
      </c>
      <c r="H808" s="1">
        <v>1000</v>
      </c>
      <c r="I808" s="1">
        <v>1310.71</v>
      </c>
      <c r="J808" s="1">
        <v>0</v>
      </c>
      <c r="K808" s="1">
        <v>469875</v>
      </c>
      <c r="L808" s="1" t="s">
        <v>71</v>
      </c>
      <c r="M808" s="1" t="s">
        <v>125</v>
      </c>
      <c r="N808" s="1" t="s">
        <v>190</v>
      </c>
      <c r="O808" s="1" t="s">
        <v>171</v>
      </c>
      <c r="P808" s="1" t="s">
        <v>120</v>
      </c>
      <c r="Q808" s="1">
        <v>29300</v>
      </c>
      <c r="R808" s="1">
        <v>0</v>
      </c>
      <c r="S808" s="2">
        <v>42060</v>
      </c>
      <c r="T808" s="1" t="s">
        <v>47</v>
      </c>
      <c r="U808" s="1" t="s">
        <v>48</v>
      </c>
      <c r="V808" s="1" t="s">
        <v>108</v>
      </c>
      <c r="W808" s="1" t="s">
        <v>137</v>
      </c>
      <c r="X808" s="1" t="s">
        <v>78</v>
      </c>
      <c r="Y808" s="1" t="s">
        <v>52</v>
      </c>
      <c r="Z808" s="1" t="s">
        <v>973</v>
      </c>
      <c r="AA808" s="1">
        <v>23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80</v>
      </c>
      <c r="AG808" s="1">
        <v>57700</v>
      </c>
      <c r="AH808" s="1">
        <v>5770</v>
      </c>
      <c r="AI808" s="1">
        <v>5770</v>
      </c>
      <c r="AJ808" s="1">
        <v>46160</v>
      </c>
      <c r="AK808" s="1" t="s">
        <v>116</v>
      </c>
      <c r="AL808" s="1" t="s">
        <v>117</v>
      </c>
      <c r="AM808" s="1">
        <v>2003</v>
      </c>
      <c r="AN808" s="1" t="s">
        <v>83</v>
      </c>
      <c r="AO808">
        <f t="shared" si="18"/>
        <v>0</v>
      </c>
    </row>
    <row r="809" spans="2:41" x14ac:dyDescent="0.25">
      <c r="B809" s="1">
        <v>320</v>
      </c>
      <c r="C809" s="1">
        <v>48</v>
      </c>
      <c r="D809" s="1">
        <v>787351</v>
      </c>
      <c r="E809" s="2">
        <v>41392</v>
      </c>
      <c r="F809" s="1" t="s">
        <v>84</v>
      </c>
      <c r="G809" s="1" t="s">
        <v>41</v>
      </c>
      <c r="H809" s="1">
        <v>2000</v>
      </c>
      <c r="I809" s="1">
        <v>1730.49</v>
      </c>
      <c r="J809" s="1">
        <v>7000000</v>
      </c>
      <c r="K809" s="1">
        <v>443342</v>
      </c>
      <c r="L809" s="1" t="s">
        <v>42</v>
      </c>
      <c r="M809" s="1" t="s">
        <v>142</v>
      </c>
      <c r="N809" s="1" t="s">
        <v>146</v>
      </c>
      <c r="O809" s="1" t="s">
        <v>150</v>
      </c>
      <c r="P809" s="1" t="s">
        <v>143</v>
      </c>
      <c r="Q809" s="1">
        <v>46300</v>
      </c>
      <c r="R809" s="1">
        <v>-41700</v>
      </c>
      <c r="S809" s="2">
        <v>42028</v>
      </c>
      <c r="T809" s="1" t="s">
        <v>76</v>
      </c>
      <c r="U809" s="1" t="s">
        <v>87</v>
      </c>
      <c r="V809" s="1" t="s">
        <v>64</v>
      </c>
      <c r="W809" s="1" t="s">
        <v>100</v>
      </c>
      <c r="X809" s="1" t="s">
        <v>114</v>
      </c>
      <c r="Y809" s="1" t="s">
        <v>157</v>
      </c>
      <c r="Z809" s="1" t="s">
        <v>974</v>
      </c>
      <c r="AA809" s="1">
        <v>13</v>
      </c>
      <c r="AB809" s="1">
        <v>3</v>
      </c>
      <c r="AC809" s="1" t="s">
        <v>80</v>
      </c>
      <c r="AD809" s="1">
        <v>2</v>
      </c>
      <c r="AE809" s="1">
        <v>0</v>
      </c>
      <c r="AF809" s="1" t="s">
        <v>80</v>
      </c>
      <c r="AG809" s="1">
        <v>56160</v>
      </c>
      <c r="AH809" s="1">
        <v>4680</v>
      </c>
      <c r="AI809" s="1">
        <v>9360</v>
      </c>
      <c r="AJ809" s="1">
        <v>42120</v>
      </c>
      <c r="AK809" s="1" t="s">
        <v>55</v>
      </c>
      <c r="AL809" s="1">
        <v>95</v>
      </c>
      <c r="AM809" s="1">
        <v>1995</v>
      </c>
      <c r="AN809" s="1" t="s">
        <v>83</v>
      </c>
      <c r="AO809">
        <f t="shared" si="18"/>
        <v>0</v>
      </c>
    </row>
    <row r="810" spans="2:41" x14ac:dyDescent="0.25">
      <c r="B810" s="1">
        <v>297</v>
      </c>
      <c r="C810" s="1">
        <v>47</v>
      </c>
      <c r="D810" s="1">
        <v>272330</v>
      </c>
      <c r="E810" s="2">
        <v>40146</v>
      </c>
      <c r="F810" s="1" t="s">
        <v>58</v>
      </c>
      <c r="G810" s="1" t="s">
        <v>41</v>
      </c>
      <c r="H810" s="1">
        <v>500</v>
      </c>
      <c r="I810" s="1">
        <v>1616.65</v>
      </c>
      <c r="J810" s="1">
        <v>7000000</v>
      </c>
      <c r="K810" s="1">
        <v>456363</v>
      </c>
      <c r="L810" s="1" t="s">
        <v>42</v>
      </c>
      <c r="M810" s="1" t="s">
        <v>43</v>
      </c>
      <c r="N810" s="1" t="s">
        <v>186</v>
      </c>
      <c r="O810" s="1" t="s">
        <v>147</v>
      </c>
      <c r="P810" s="1" t="s">
        <v>86</v>
      </c>
      <c r="Q810" s="1">
        <v>0</v>
      </c>
      <c r="R810" s="1">
        <v>-59500</v>
      </c>
      <c r="S810" s="2">
        <v>42020</v>
      </c>
      <c r="T810" s="1" t="s">
        <v>76</v>
      </c>
      <c r="U810" s="1" t="s">
        <v>48</v>
      </c>
      <c r="V810" s="1" t="s">
        <v>108</v>
      </c>
      <c r="W810" s="1" t="s">
        <v>100</v>
      </c>
      <c r="X810" s="1" t="s">
        <v>114</v>
      </c>
      <c r="Y810" s="1" t="s">
        <v>52</v>
      </c>
      <c r="Z810" s="1" t="s">
        <v>975</v>
      </c>
      <c r="AA810" s="1">
        <v>0</v>
      </c>
      <c r="AB810" s="1">
        <v>3</v>
      </c>
      <c r="AC810" s="1" t="s">
        <v>63</v>
      </c>
      <c r="AD810" s="1">
        <v>0</v>
      </c>
      <c r="AE810" s="1">
        <v>3</v>
      </c>
      <c r="AF810" s="1" t="s">
        <v>54</v>
      </c>
      <c r="AG810" s="1">
        <v>44400</v>
      </c>
      <c r="AH810" s="1">
        <v>5550</v>
      </c>
      <c r="AI810" s="1">
        <v>5550</v>
      </c>
      <c r="AJ810" s="1">
        <v>33300</v>
      </c>
      <c r="AK810" s="1" t="s">
        <v>198</v>
      </c>
      <c r="AL810" s="1" t="s">
        <v>376</v>
      </c>
      <c r="AM810" s="1">
        <v>1999</v>
      </c>
      <c r="AN810" s="1" t="s">
        <v>83</v>
      </c>
      <c r="AO810">
        <f t="shared" si="18"/>
        <v>0</v>
      </c>
    </row>
    <row r="811" spans="2:41" x14ac:dyDescent="0.25">
      <c r="B811" s="1">
        <v>421</v>
      </c>
      <c r="C811" s="1">
        <v>56</v>
      </c>
      <c r="D811" s="1">
        <v>728025</v>
      </c>
      <c r="E811" s="2">
        <v>32919</v>
      </c>
      <c r="F811" s="1" t="s">
        <v>58</v>
      </c>
      <c r="G811" s="1" t="s">
        <v>70</v>
      </c>
      <c r="H811" s="1">
        <v>500</v>
      </c>
      <c r="I811" s="1">
        <v>1935.85</v>
      </c>
      <c r="J811" s="1">
        <v>4000000</v>
      </c>
      <c r="K811" s="1">
        <v>470826</v>
      </c>
      <c r="L811" s="1" t="s">
        <v>42</v>
      </c>
      <c r="M811" s="1" t="s">
        <v>125</v>
      </c>
      <c r="N811" s="1" t="s">
        <v>59</v>
      </c>
      <c r="O811" s="1" t="s">
        <v>60</v>
      </c>
      <c r="P811" s="1" t="s">
        <v>75</v>
      </c>
      <c r="Q811" s="1">
        <v>49500</v>
      </c>
      <c r="R811" s="1">
        <v>-81100</v>
      </c>
      <c r="S811" s="2">
        <v>42016</v>
      </c>
      <c r="T811" s="1" t="s">
        <v>47</v>
      </c>
      <c r="U811" s="1" t="s">
        <v>77</v>
      </c>
      <c r="V811" s="1" t="s">
        <v>49</v>
      </c>
      <c r="W811" s="1" t="s">
        <v>137</v>
      </c>
      <c r="X811" s="1" t="s">
        <v>78</v>
      </c>
      <c r="Y811" s="1" t="s">
        <v>123</v>
      </c>
      <c r="Z811" s="1" t="s">
        <v>976</v>
      </c>
      <c r="AA811" s="1">
        <v>7</v>
      </c>
      <c r="AB811" s="1">
        <v>1</v>
      </c>
      <c r="AC811" s="1" t="s">
        <v>63</v>
      </c>
      <c r="AD811" s="1">
        <v>2</v>
      </c>
      <c r="AE811" s="1">
        <v>3</v>
      </c>
      <c r="AF811" s="1" t="s">
        <v>63</v>
      </c>
      <c r="AG811" s="1">
        <v>92730</v>
      </c>
      <c r="AH811" s="1">
        <v>16860</v>
      </c>
      <c r="AI811" s="1">
        <v>8430</v>
      </c>
      <c r="AJ811" s="1">
        <v>67440</v>
      </c>
      <c r="AK811" s="1" t="s">
        <v>68</v>
      </c>
      <c r="AL811" s="1" t="s">
        <v>69</v>
      </c>
      <c r="AM811" s="1">
        <v>2004</v>
      </c>
      <c r="AN811" s="1" t="s">
        <v>57</v>
      </c>
      <c r="AO811">
        <f t="shared" si="18"/>
        <v>0</v>
      </c>
    </row>
    <row r="812" spans="2:41" x14ac:dyDescent="0.25">
      <c r="B812" s="1">
        <v>136</v>
      </c>
      <c r="C812" s="1">
        <v>33</v>
      </c>
      <c r="D812" s="1">
        <v>804608</v>
      </c>
      <c r="E812" s="2">
        <v>37358</v>
      </c>
      <c r="F812" s="1" t="s">
        <v>40</v>
      </c>
      <c r="G812" s="1" t="s">
        <v>41</v>
      </c>
      <c r="H812" s="1">
        <v>1000</v>
      </c>
      <c r="I812" s="1">
        <v>855.14</v>
      </c>
      <c r="J812" s="1">
        <v>0</v>
      </c>
      <c r="K812" s="1">
        <v>458582</v>
      </c>
      <c r="L812" s="1" t="s">
        <v>71</v>
      </c>
      <c r="M812" s="1" t="s">
        <v>72</v>
      </c>
      <c r="N812" s="1" t="s">
        <v>44</v>
      </c>
      <c r="O812" s="1" t="s">
        <v>166</v>
      </c>
      <c r="P812" s="1" t="s">
        <v>143</v>
      </c>
      <c r="Q812" s="1">
        <v>37900</v>
      </c>
      <c r="R812" s="1">
        <v>0</v>
      </c>
      <c r="S812" s="2">
        <v>42008</v>
      </c>
      <c r="T812" s="1" t="s">
        <v>47</v>
      </c>
      <c r="U812" s="1" t="s">
        <v>48</v>
      </c>
      <c r="V812" s="1" t="s">
        <v>64</v>
      </c>
      <c r="W812" s="1" t="s">
        <v>100</v>
      </c>
      <c r="X812" s="1" t="s">
        <v>122</v>
      </c>
      <c r="Y812" s="1" t="s">
        <v>157</v>
      </c>
      <c r="Z812" s="1" t="s">
        <v>977</v>
      </c>
      <c r="AA812" s="1">
        <v>23</v>
      </c>
      <c r="AB812" s="1">
        <v>1</v>
      </c>
      <c r="AC812" s="1" t="s">
        <v>54</v>
      </c>
      <c r="AD812" s="1">
        <v>0</v>
      </c>
      <c r="AE812" s="1">
        <v>1</v>
      </c>
      <c r="AF812" s="1" t="s">
        <v>54</v>
      </c>
      <c r="AG812" s="1">
        <v>30700</v>
      </c>
      <c r="AH812" s="1">
        <v>3070</v>
      </c>
      <c r="AI812" s="1">
        <v>6140</v>
      </c>
      <c r="AJ812" s="1">
        <v>21490</v>
      </c>
      <c r="AK812" s="1" t="s">
        <v>116</v>
      </c>
      <c r="AL812" s="1" t="s">
        <v>184</v>
      </c>
      <c r="AM812" s="1">
        <v>2015</v>
      </c>
      <c r="AN812" s="1" t="s">
        <v>83</v>
      </c>
      <c r="AO812">
        <f t="shared" si="18"/>
        <v>0</v>
      </c>
    </row>
    <row r="813" spans="2:41" x14ac:dyDescent="0.25">
      <c r="B813" s="1">
        <v>46</v>
      </c>
      <c r="C813" s="1">
        <v>24</v>
      </c>
      <c r="D813" s="1">
        <v>718829</v>
      </c>
      <c r="E813" s="2">
        <v>36212</v>
      </c>
      <c r="F813" s="1" t="s">
        <v>40</v>
      </c>
      <c r="G813" s="1" t="s">
        <v>41</v>
      </c>
      <c r="H813" s="1">
        <v>2000</v>
      </c>
      <c r="I813" s="1">
        <v>1568.47</v>
      </c>
      <c r="J813" s="1">
        <v>4000000</v>
      </c>
      <c r="K813" s="1">
        <v>454480</v>
      </c>
      <c r="L813" s="1" t="s">
        <v>71</v>
      </c>
      <c r="M813" s="1" t="s">
        <v>132</v>
      </c>
      <c r="N813" s="1" t="s">
        <v>85</v>
      </c>
      <c r="O813" s="1" t="s">
        <v>156</v>
      </c>
      <c r="P813" s="1" t="s">
        <v>86</v>
      </c>
      <c r="Q813" s="1">
        <v>46800</v>
      </c>
      <c r="R813" s="1">
        <v>0</v>
      </c>
      <c r="S813" s="2">
        <v>42037</v>
      </c>
      <c r="T813" s="1" t="s">
        <v>47</v>
      </c>
      <c r="U813" s="1" t="s">
        <v>48</v>
      </c>
      <c r="V813" s="1" t="s">
        <v>49</v>
      </c>
      <c r="W813" s="1" t="s">
        <v>100</v>
      </c>
      <c r="X813" s="1" t="s">
        <v>78</v>
      </c>
      <c r="Y813" s="1" t="s">
        <v>157</v>
      </c>
      <c r="Z813" s="1" t="s">
        <v>978</v>
      </c>
      <c r="AA813" s="1">
        <v>7</v>
      </c>
      <c r="AB813" s="1">
        <v>1</v>
      </c>
      <c r="AC813" s="1" t="s">
        <v>80</v>
      </c>
      <c r="AD813" s="1">
        <v>2</v>
      </c>
      <c r="AE813" s="1">
        <v>0</v>
      </c>
      <c r="AF813" s="1" t="s">
        <v>63</v>
      </c>
      <c r="AG813" s="1">
        <v>56600</v>
      </c>
      <c r="AH813" s="1">
        <v>11320</v>
      </c>
      <c r="AI813" s="1">
        <v>5660</v>
      </c>
      <c r="AJ813" s="1">
        <v>39620</v>
      </c>
      <c r="AK813" s="1" t="s">
        <v>116</v>
      </c>
      <c r="AL813" s="1" t="s">
        <v>117</v>
      </c>
      <c r="AM813" s="1">
        <v>1999</v>
      </c>
      <c r="AN813" s="1" t="s">
        <v>83</v>
      </c>
      <c r="AO813">
        <f t="shared" si="18"/>
        <v>0</v>
      </c>
    </row>
    <row r="814" spans="2:41" x14ac:dyDescent="0.25">
      <c r="B814" s="1">
        <v>34</v>
      </c>
      <c r="C814" s="1">
        <v>24</v>
      </c>
      <c r="D814" s="1">
        <v>482404</v>
      </c>
      <c r="E814" s="2">
        <v>40712</v>
      </c>
      <c r="F814" s="1" t="s">
        <v>58</v>
      </c>
      <c r="G814" s="1" t="s">
        <v>92</v>
      </c>
      <c r="H814" s="1">
        <v>2000</v>
      </c>
      <c r="I814" s="1">
        <v>1550.53</v>
      </c>
      <c r="J814" s="1">
        <v>0</v>
      </c>
      <c r="K814" s="1">
        <v>435632</v>
      </c>
      <c r="L814" s="1" t="s">
        <v>71</v>
      </c>
      <c r="M814" s="1" t="s">
        <v>43</v>
      </c>
      <c r="N814" s="1" t="s">
        <v>85</v>
      </c>
      <c r="O814" s="1" t="s">
        <v>127</v>
      </c>
      <c r="P814" s="1" t="s">
        <v>75</v>
      </c>
      <c r="Q814" s="1">
        <v>0</v>
      </c>
      <c r="R814" s="1">
        <v>-27700</v>
      </c>
      <c r="S814" s="2">
        <v>42036</v>
      </c>
      <c r="T814" s="1" t="s">
        <v>139</v>
      </c>
      <c r="U814" s="1" t="s">
        <v>63</v>
      </c>
      <c r="V814" s="1" t="s">
        <v>213</v>
      </c>
      <c r="W814" s="1" t="s">
        <v>94</v>
      </c>
      <c r="X814" s="1" t="s">
        <v>65</v>
      </c>
      <c r="Y814" s="1" t="s">
        <v>123</v>
      </c>
      <c r="Z814" s="1" t="s">
        <v>979</v>
      </c>
      <c r="AA814" s="1">
        <v>20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63</v>
      </c>
      <c r="AG814" s="1">
        <v>3960</v>
      </c>
      <c r="AH814" s="1">
        <v>660</v>
      </c>
      <c r="AI814" s="1">
        <v>660</v>
      </c>
      <c r="AJ814" s="1">
        <v>2640</v>
      </c>
      <c r="AK814" s="1" t="s">
        <v>110</v>
      </c>
      <c r="AL814" s="1" t="s">
        <v>135</v>
      </c>
      <c r="AM814" s="1">
        <v>1998</v>
      </c>
      <c r="AN814" s="1" t="s">
        <v>83</v>
      </c>
      <c r="AO814">
        <f t="shared" si="18"/>
        <v>0</v>
      </c>
    </row>
    <row r="815" spans="2:41" x14ac:dyDescent="0.25">
      <c r="B815" s="1">
        <v>95</v>
      </c>
      <c r="C815" s="1">
        <v>30</v>
      </c>
      <c r="D815" s="1">
        <v>331170</v>
      </c>
      <c r="E815" s="2">
        <v>34784</v>
      </c>
      <c r="F815" s="1" t="s">
        <v>84</v>
      </c>
      <c r="G815" s="1" t="s">
        <v>41</v>
      </c>
      <c r="H815" s="1">
        <v>2000</v>
      </c>
      <c r="I815" s="1">
        <v>1370.92</v>
      </c>
      <c r="J815" s="1">
        <v>0</v>
      </c>
      <c r="K815" s="1">
        <v>442206</v>
      </c>
      <c r="L815" s="1" t="s">
        <v>42</v>
      </c>
      <c r="M815" s="1" t="s">
        <v>142</v>
      </c>
      <c r="N815" s="1" t="s">
        <v>146</v>
      </c>
      <c r="O815" s="1" t="s">
        <v>182</v>
      </c>
      <c r="P815" s="1" t="s">
        <v>86</v>
      </c>
      <c r="Q815" s="1">
        <v>48900</v>
      </c>
      <c r="R815" s="1">
        <v>0</v>
      </c>
      <c r="S815" s="2">
        <v>42049</v>
      </c>
      <c r="T815" s="1" t="s">
        <v>47</v>
      </c>
      <c r="U815" s="1" t="s">
        <v>77</v>
      </c>
      <c r="V815" s="1" t="s">
        <v>64</v>
      </c>
      <c r="W815" s="1" t="s">
        <v>50</v>
      </c>
      <c r="X815" s="1" t="s">
        <v>51</v>
      </c>
      <c r="Y815" s="1" t="s">
        <v>88</v>
      </c>
      <c r="Z815" s="1" t="s">
        <v>980</v>
      </c>
      <c r="AA815" s="1">
        <v>22</v>
      </c>
      <c r="AB815" s="1">
        <v>1</v>
      </c>
      <c r="AC815" s="1" t="s">
        <v>54</v>
      </c>
      <c r="AD815" s="1">
        <v>0</v>
      </c>
      <c r="AE815" s="1">
        <v>3</v>
      </c>
      <c r="AF815" s="1" t="s">
        <v>63</v>
      </c>
      <c r="AG815" s="1">
        <v>34800</v>
      </c>
      <c r="AH815" s="1">
        <v>3480</v>
      </c>
      <c r="AI815" s="1">
        <v>6960</v>
      </c>
      <c r="AJ815" s="1">
        <v>24360</v>
      </c>
      <c r="AK815" s="1" t="s">
        <v>96</v>
      </c>
      <c r="AL815" s="1" t="s">
        <v>149</v>
      </c>
      <c r="AM815" s="1">
        <v>1999</v>
      </c>
      <c r="AN815" s="1" t="s">
        <v>83</v>
      </c>
      <c r="AO815">
        <f t="shared" si="18"/>
        <v>0</v>
      </c>
    </row>
    <row r="816" spans="2:41" x14ac:dyDescent="0.25">
      <c r="B816" s="1">
        <v>140</v>
      </c>
      <c r="C816" s="1">
        <v>36</v>
      </c>
      <c r="D816" s="1">
        <v>753056</v>
      </c>
      <c r="E816" s="2">
        <v>33361</v>
      </c>
      <c r="F816" s="1" t="s">
        <v>58</v>
      </c>
      <c r="G816" s="1" t="s">
        <v>41</v>
      </c>
      <c r="H816" s="1">
        <v>500</v>
      </c>
      <c r="I816" s="1">
        <v>1363.59</v>
      </c>
      <c r="J816" s="1">
        <v>0</v>
      </c>
      <c r="K816" s="1">
        <v>468303</v>
      </c>
      <c r="L816" s="1" t="s">
        <v>71</v>
      </c>
      <c r="M816" s="1" t="s">
        <v>162</v>
      </c>
      <c r="N816" s="1" t="s">
        <v>85</v>
      </c>
      <c r="O816" s="1" t="s">
        <v>171</v>
      </c>
      <c r="P816" s="1" t="s">
        <v>143</v>
      </c>
      <c r="Q816" s="1">
        <v>43200</v>
      </c>
      <c r="R816" s="1">
        <v>0</v>
      </c>
      <c r="S816" s="2">
        <v>42043</v>
      </c>
      <c r="T816" s="1" t="s">
        <v>76</v>
      </c>
      <c r="U816" s="1" t="s">
        <v>77</v>
      </c>
      <c r="V816" s="1" t="s">
        <v>64</v>
      </c>
      <c r="W816" s="1" t="s">
        <v>121</v>
      </c>
      <c r="X816" s="1" t="s">
        <v>78</v>
      </c>
      <c r="Y816" s="1" t="s">
        <v>66</v>
      </c>
      <c r="Z816" s="1" t="s">
        <v>981</v>
      </c>
      <c r="AA816" s="1">
        <v>10</v>
      </c>
      <c r="AB816" s="1">
        <v>3</v>
      </c>
      <c r="AC816" s="1" t="s">
        <v>63</v>
      </c>
      <c r="AD816" s="1">
        <v>2</v>
      </c>
      <c r="AE816" s="1">
        <v>0</v>
      </c>
      <c r="AF816" s="1" t="s">
        <v>54</v>
      </c>
      <c r="AG816" s="1">
        <v>79500</v>
      </c>
      <c r="AH816" s="1">
        <v>7950</v>
      </c>
      <c r="AI816" s="1">
        <v>7950</v>
      </c>
      <c r="AJ816" s="1">
        <v>63600</v>
      </c>
      <c r="AK816" s="1" t="s">
        <v>90</v>
      </c>
      <c r="AL816" s="1" t="s">
        <v>91</v>
      </c>
      <c r="AM816" s="1">
        <v>2000</v>
      </c>
      <c r="AN816" s="1" t="s">
        <v>83</v>
      </c>
      <c r="AO816">
        <f t="shared" si="18"/>
        <v>0</v>
      </c>
    </row>
    <row r="817" spans="2:41" x14ac:dyDescent="0.25">
      <c r="B817" s="1">
        <v>200</v>
      </c>
      <c r="C817" s="1">
        <v>34</v>
      </c>
      <c r="D817" s="1">
        <v>910365</v>
      </c>
      <c r="E817" s="2">
        <v>37244</v>
      </c>
      <c r="F817" s="1" t="s">
        <v>58</v>
      </c>
      <c r="G817" s="1" t="s">
        <v>41</v>
      </c>
      <c r="H817" s="1">
        <v>1000</v>
      </c>
      <c r="I817" s="1">
        <v>828.42</v>
      </c>
      <c r="J817" s="1">
        <v>3000000</v>
      </c>
      <c r="K817" s="1">
        <v>467762</v>
      </c>
      <c r="L817" s="1" t="s">
        <v>71</v>
      </c>
      <c r="M817" s="1" t="s">
        <v>142</v>
      </c>
      <c r="N817" s="1" t="s">
        <v>102</v>
      </c>
      <c r="O817" s="1" t="s">
        <v>180</v>
      </c>
      <c r="P817" s="1" t="s">
        <v>61</v>
      </c>
      <c r="Q817" s="1">
        <v>0</v>
      </c>
      <c r="R817" s="1">
        <v>0</v>
      </c>
      <c r="S817" s="2">
        <v>42026</v>
      </c>
      <c r="T817" s="1" t="s">
        <v>47</v>
      </c>
      <c r="U817" s="1" t="s">
        <v>87</v>
      </c>
      <c r="V817" s="1" t="s">
        <v>108</v>
      </c>
      <c r="W817" s="1" t="s">
        <v>50</v>
      </c>
      <c r="X817" s="1" t="s">
        <v>78</v>
      </c>
      <c r="Y817" s="1" t="s">
        <v>88</v>
      </c>
      <c r="Z817" s="1" t="s">
        <v>982</v>
      </c>
      <c r="AA817" s="1">
        <v>10</v>
      </c>
      <c r="AB817" s="1">
        <v>1</v>
      </c>
      <c r="AC817" s="1" t="s">
        <v>63</v>
      </c>
      <c r="AD817" s="1">
        <v>2</v>
      </c>
      <c r="AE817" s="1">
        <v>2</v>
      </c>
      <c r="AF817" s="1" t="s">
        <v>80</v>
      </c>
      <c r="AG817" s="1">
        <v>56000</v>
      </c>
      <c r="AH817" s="1">
        <v>5600</v>
      </c>
      <c r="AI817" s="1">
        <v>5600</v>
      </c>
      <c r="AJ817" s="1">
        <v>44800</v>
      </c>
      <c r="AK817" s="1" t="s">
        <v>90</v>
      </c>
      <c r="AL817" s="1" t="s">
        <v>246</v>
      </c>
      <c r="AM817" s="1">
        <v>2009</v>
      </c>
      <c r="AN817" s="1" t="s">
        <v>83</v>
      </c>
      <c r="AO817">
        <f t="shared" si="18"/>
        <v>0</v>
      </c>
    </row>
    <row r="818" spans="2:41" x14ac:dyDescent="0.25">
      <c r="B818" s="1">
        <v>123</v>
      </c>
      <c r="C818" s="1">
        <v>29</v>
      </c>
      <c r="D818" s="1">
        <v>379268</v>
      </c>
      <c r="E818" s="2">
        <v>41126</v>
      </c>
      <c r="F818" s="1" t="s">
        <v>58</v>
      </c>
      <c r="G818" s="1" t="s">
        <v>41</v>
      </c>
      <c r="H818" s="1">
        <v>500</v>
      </c>
      <c r="I818" s="1">
        <v>1209.6300000000001</v>
      </c>
      <c r="J818" s="1">
        <v>0</v>
      </c>
      <c r="K818" s="1">
        <v>447188</v>
      </c>
      <c r="L818" s="1" t="s">
        <v>71</v>
      </c>
      <c r="M818" s="1" t="s">
        <v>125</v>
      </c>
      <c r="N818" s="1" t="s">
        <v>59</v>
      </c>
      <c r="O818" s="1" t="s">
        <v>169</v>
      </c>
      <c r="P818" s="1" t="s">
        <v>143</v>
      </c>
      <c r="Q818" s="1">
        <v>64800</v>
      </c>
      <c r="R818" s="1">
        <v>-44200</v>
      </c>
      <c r="S818" s="2">
        <v>42018</v>
      </c>
      <c r="T818" s="1" t="s">
        <v>47</v>
      </c>
      <c r="U818" s="1" t="s">
        <v>77</v>
      </c>
      <c r="V818" s="1" t="s">
        <v>64</v>
      </c>
      <c r="W818" s="1" t="s">
        <v>137</v>
      </c>
      <c r="X818" s="1" t="s">
        <v>122</v>
      </c>
      <c r="Y818" s="1" t="s">
        <v>88</v>
      </c>
      <c r="Z818" s="1" t="s">
        <v>983</v>
      </c>
      <c r="AA818" s="1">
        <v>17</v>
      </c>
      <c r="AB818" s="1">
        <v>1</v>
      </c>
      <c r="AC818" s="1" t="s">
        <v>54</v>
      </c>
      <c r="AD818" s="1">
        <v>1</v>
      </c>
      <c r="AE818" s="1">
        <v>0</v>
      </c>
      <c r="AF818" s="1" t="s">
        <v>54</v>
      </c>
      <c r="AG818" s="1">
        <v>73260</v>
      </c>
      <c r="AH818" s="1">
        <v>16280</v>
      </c>
      <c r="AI818" s="1">
        <v>0</v>
      </c>
      <c r="AJ818" s="1">
        <v>56980</v>
      </c>
      <c r="AK818" s="1" t="s">
        <v>215</v>
      </c>
      <c r="AL818" s="1" t="s">
        <v>259</v>
      </c>
      <c r="AM818" s="1">
        <v>2014</v>
      </c>
      <c r="AN818" s="1" t="s">
        <v>57</v>
      </c>
      <c r="AO818">
        <f t="shared" si="18"/>
        <v>0</v>
      </c>
    </row>
    <row r="819" spans="2:41" x14ac:dyDescent="0.25">
      <c r="B819" s="1">
        <v>267</v>
      </c>
      <c r="C819" s="1">
        <v>46</v>
      </c>
      <c r="D819" s="1">
        <v>362843</v>
      </c>
      <c r="E819" s="2">
        <v>38208</v>
      </c>
      <c r="F819" s="1" t="s">
        <v>40</v>
      </c>
      <c r="G819" s="1" t="s">
        <v>41</v>
      </c>
      <c r="H819" s="1">
        <v>2000</v>
      </c>
      <c r="I819" s="1">
        <v>1111.17</v>
      </c>
      <c r="J819" s="1">
        <v>0</v>
      </c>
      <c r="K819" s="1">
        <v>469438</v>
      </c>
      <c r="L819" s="1" t="s">
        <v>42</v>
      </c>
      <c r="M819" s="1" t="s">
        <v>43</v>
      </c>
      <c r="N819" s="1" t="s">
        <v>44</v>
      </c>
      <c r="O819" s="1" t="s">
        <v>107</v>
      </c>
      <c r="P819" s="1" t="s">
        <v>86</v>
      </c>
      <c r="Q819" s="1">
        <v>35000</v>
      </c>
      <c r="R819" s="1">
        <v>0</v>
      </c>
      <c r="S819" s="2">
        <v>42038</v>
      </c>
      <c r="T819" s="1" t="s">
        <v>139</v>
      </c>
      <c r="U819" s="1" t="s">
        <v>63</v>
      </c>
      <c r="V819" s="1" t="s">
        <v>213</v>
      </c>
      <c r="W819" s="1" t="s">
        <v>94</v>
      </c>
      <c r="X819" s="1" t="s">
        <v>114</v>
      </c>
      <c r="Y819" s="1" t="s">
        <v>88</v>
      </c>
      <c r="Z819" s="1" t="s">
        <v>984</v>
      </c>
      <c r="AA819" s="1">
        <v>3</v>
      </c>
      <c r="AB819" s="1">
        <v>1</v>
      </c>
      <c r="AC819" s="1" t="s">
        <v>54</v>
      </c>
      <c r="AD819" s="1">
        <v>2</v>
      </c>
      <c r="AE819" s="1">
        <v>3</v>
      </c>
      <c r="AF819" s="1" t="s">
        <v>54</v>
      </c>
      <c r="AG819" s="1">
        <v>4950</v>
      </c>
      <c r="AH819" s="1">
        <v>900</v>
      </c>
      <c r="AI819" s="1">
        <v>450</v>
      </c>
      <c r="AJ819" s="1">
        <v>3600</v>
      </c>
      <c r="AK819" s="1" t="s">
        <v>116</v>
      </c>
      <c r="AL819" s="1" t="s">
        <v>117</v>
      </c>
      <c r="AM819" s="1">
        <v>1995</v>
      </c>
      <c r="AN819" s="1" t="s">
        <v>83</v>
      </c>
      <c r="AO819">
        <f t="shared" si="18"/>
        <v>0</v>
      </c>
    </row>
    <row r="820" spans="2:41" x14ac:dyDescent="0.25">
      <c r="B820" s="1">
        <v>290</v>
      </c>
      <c r="C820" s="1">
        <v>42</v>
      </c>
      <c r="D820" s="1">
        <v>135400</v>
      </c>
      <c r="E820" s="2">
        <v>41659</v>
      </c>
      <c r="F820" s="1" t="s">
        <v>58</v>
      </c>
      <c r="G820" s="1" t="s">
        <v>92</v>
      </c>
      <c r="H820" s="1">
        <v>500</v>
      </c>
      <c r="I820" s="1">
        <v>989.97</v>
      </c>
      <c r="J820" s="1">
        <v>0</v>
      </c>
      <c r="K820" s="1">
        <v>462519</v>
      </c>
      <c r="L820" s="1" t="s">
        <v>42</v>
      </c>
      <c r="M820" s="1" t="s">
        <v>125</v>
      </c>
      <c r="N820" s="1" t="s">
        <v>59</v>
      </c>
      <c r="O820" s="1" t="s">
        <v>171</v>
      </c>
      <c r="P820" s="1" t="s">
        <v>75</v>
      </c>
      <c r="Q820" s="1">
        <v>32500</v>
      </c>
      <c r="R820" s="1">
        <v>0</v>
      </c>
      <c r="S820" s="2">
        <v>42024</v>
      </c>
      <c r="T820" s="1" t="s">
        <v>47</v>
      </c>
      <c r="U820" s="1" t="s">
        <v>77</v>
      </c>
      <c r="V820" s="1" t="s">
        <v>64</v>
      </c>
      <c r="W820" s="1" t="s">
        <v>137</v>
      </c>
      <c r="X820" s="1" t="s">
        <v>114</v>
      </c>
      <c r="Y820" s="1" t="s">
        <v>123</v>
      </c>
      <c r="Z820" s="1" t="s">
        <v>985</v>
      </c>
      <c r="AA820" s="1">
        <v>10</v>
      </c>
      <c r="AB820" s="1">
        <v>1</v>
      </c>
      <c r="AC820" s="1" t="s">
        <v>80</v>
      </c>
      <c r="AD820" s="1">
        <v>0</v>
      </c>
      <c r="AE820" s="1">
        <v>1</v>
      </c>
      <c r="AF820" s="1" t="s">
        <v>80</v>
      </c>
      <c r="AG820" s="1">
        <v>48000</v>
      </c>
      <c r="AH820" s="1">
        <v>4800</v>
      </c>
      <c r="AI820" s="1">
        <v>9600</v>
      </c>
      <c r="AJ820" s="1">
        <v>33600</v>
      </c>
      <c r="AK820" s="1" t="s">
        <v>55</v>
      </c>
      <c r="AL820" s="1">
        <v>95</v>
      </c>
      <c r="AM820" s="1">
        <v>2013</v>
      </c>
      <c r="AN820" s="1" t="s">
        <v>83</v>
      </c>
      <c r="AO820">
        <f t="shared" si="18"/>
        <v>0</v>
      </c>
    </row>
    <row r="821" spans="2:41" x14ac:dyDescent="0.25">
      <c r="B821" s="1">
        <v>45</v>
      </c>
      <c r="C821" s="1">
        <v>37</v>
      </c>
      <c r="D821" s="1">
        <v>798579</v>
      </c>
      <c r="E821" s="2">
        <v>40896</v>
      </c>
      <c r="F821" s="1" t="s">
        <v>58</v>
      </c>
      <c r="G821" s="1" t="s">
        <v>41</v>
      </c>
      <c r="H821" s="1">
        <v>1000</v>
      </c>
      <c r="I821" s="1">
        <v>1114.23</v>
      </c>
      <c r="J821" s="1">
        <v>0</v>
      </c>
      <c r="K821" s="1">
        <v>432534</v>
      </c>
      <c r="L821" s="1" t="s">
        <v>42</v>
      </c>
      <c r="M821" s="1" t="s">
        <v>142</v>
      </c>
      <c r="N821" s="1" t="s">
        <v>102</v>
      </c>
      <c r="O821" s="1" t="s">
        <v>127</v>
      </c>
      <c r="P821" s="1" t="s">
        <v>120</v>
      </c>
      <c r="Q821" s="1">
        <v>0</v>
      </c>
      <c r="R821" s="1">
        <v>0</v>
      </c>
      <c r="S821" s="2">
        <v>42005</v>
      </c>
      <c r="T821" s="1" t="s">
        <v>47</v>
      </c>
      <c r="U821" s="1" t="s">
        <v>48</v>
      </c>
      <c r="V821" s="1" t="s">
        <v>49</v>
      </c>
      <c r="W821" s="1" t="s">
        <v>100</v>
      </c>
      <c r="X821" s="1" t="s">
        <v>51</v>
      </c>
      <c r="Y821" s="1" t="s">
        <v>88</v>
      </c>
      <c r="Z821" s="1" t="s">
        <v>986</v>
      </c>
      <c r="AA821" s="1">
        <v>1</v>
      </c>
      <c r="AB821" s="1">
        <v>1</v>
      </c>
      <c r="AC821" s="1" t="s">
        <v>54</v>
      </c>
      <c r="AD821" s="1">
        <v>0</v>
      </c>
      <c r="AE821" s="1">
        <v>1</v>
      </c>
      <c r="AF821" s="1" t="s">
        <v>54</v>
      </c>
      <c r="AG821" s="1">
        <v>52200</v>
      </c>
      <c r="AH821" s="1">
        <v>10440</v>
      </c>
      <c r="AI821" s="1">
        <v>5220</v>
      </c>
      <c r="AJ821" s="1">
        <v>36540</v>
      </c>
      <c r="AK821" s="1" t="s">
        <v>105</v>
      </c>
      <c r="AL821" s="1" t="s">
        <v>106</v>
      </c>
      <c r="AM821" s="1">
        <v>2005</v>
      </c>
      <c r="AN821" s="1" t="s">
        <v>83</v>
      </c>
      <c r="AO821">
        <f t="shared" si="18"/>
        <v>0</v>
      </c>
    </row>
    <row r="822" spans="2:41" x14ac:dyDescent="0.25">
      <c r="B822" s="1">
        <v>186</v>
      </c>
      <c r="C822" s="1">
        <v>38</v>
      </c>
      <c r="D822" s="1">
        <v>250833</v>
      </c>
      <c r="E822" s="2">
        <v>39657</v>
      </c>
      <c r="F822" s="1" t="s">
        <v>58</v>
      </c>
      <c r="G822" s="1" t="s">
        <v>41</v>
      </c>
      <c r="H822" s="1">
        <v>2000</v>
      </c>
      <c r="I822" s="1">
        <v>1347.31</v>
      </c>
      <c r="J822" s="1">
        <v>0</v>
      </c>
      <c r="K822" s="1">
        <v>436467</v>
      </c>
      <c r="L822" s="1" t="s">
        <v>71</v>
      </c>
      <c r="M822" s="1" t="s">
        <v>162</v>
      </c>
      <c r="N822" s="1" t="s">
        <v>136</v>
      </c>
      <c r="O822" s="1" t="s">
        <v>127</v>
      </c>
      <c r="P822" s="1" t="s">
        <v>86</v>
      </c>
      <c r="Q822" s="1">
        <v>80900</v>
      </c>
      <c r="R822" s="1">
        <v>-111100</v>
      </c>
      <c r="S822" s="2">
        <v>42037</v>
      </c>
      <c r="T822" s="1" t="s">
        <v>76</v>
      </c>
      <c r="U822" s="1" t="s">
        <v>77</v>
      </c>
      <c r="V822" s="1" t="s">
        <v>64</v>
      </c>
      <c r="W822" s="1" t="s">
        <v>137</v>
      </c>
      <c r="X822" s="1" t="s">
        <v>78</v>
      </c>
      <c r="Y822" s="1" t="s">
        <v>103</v>
      </c>
      <c r="Z822" s="1" t="s">
        <v>987</v>
      </c>
      <c r="AA822" s="1">
        <v>1</v>
      </c>
      <c r="AB822" s="1">
        <v>3</v>
      </c>
      <c r="AC822" s="1" t="s">
        <v>80</v>
      </c>
      <c r="AD822" s="1">
        <v>2</v>
      </c>
      <c r="AE822" s="1">
        <v>3</v>
      </c>
      <c r="AF822" s="1" t="s">
        <v>63</v>
      </c>
      <c r="AG822" s="1">
        <v>73800</v>
      </c>
      <c r="AH822" s="1">
        <v>12300</v>
      </c>
      <c r="AI822" s="1">
        <v>12300</v>
      </c>
      <c r="AJ822" s="1">
        <v>49200</v>
      </c>
      <c r="AK822" s="1" t="s">
        <v>110</v>
      </c>
      <c r="AL822" s="1" t="s">
        <v>135</v>
      </c>
      <c r="AM822" s="1">
        <v>1995</v>
      </c>
      <c r="AN822" s="1" t="s">
        <v>83</v>
      </c>
      <c r="AO822">
        <f t="shared" si="18"/>
        <v>0</v>
      </c>
    </row>
    <row r="823" spans="2:41" x14ac:dyDescent="0.25">
      <c r="B823" s="1">
        <v>135</v>
      </c>
      <c r="C823" s="1">
        <v>34</v>
      </c>
      <c r="D823" s="1">
        <v>824116</v>
      </c>
      <c r="E823" s="2">
        <v>35920</v>
      </c>
      <c r="F823" s="1" t="s">
        <v>84</v>
      </c>
      <c r="G823" s="1" t="s">
        <v>41</v>
      </c>
      <c r="H823" s="1">
        <v>2000</v>
      </c>
      <c r="I823" s="1">
        <v>1687.53</v>
      </c>
      <c r="J823" s="1">
        <v>0</v>
      </c>
      <c r="K823" s="1">
        <v>465674</v>
      </c>
      <c r="L823" s="1" t="s">
        <v>71</v>
      </c>
      <c r="M823" s="1" t="s">
        <v>162</v>
      </c>
      <c r="N823" s="1" t="s">
        <v>136</v>
      </c>
      <c r="O823" s="1" t="s">
        <v>107</v>
      </c>
      <c r="P823" s="1" t="s">
        <v>61</v>
      </c>
      <c r="Q823" s="1">
        <v>0</v>
      </c>
      <c r="R823" s="1">
        <v>-69600</v>
      </c>
      <c r="S823" s="2">
        <v>42027</v>
      </c>
      <c r="T823" s="1" t="s">
        <v>47</v>
      </c>
      <c r="U823" s="1" t="s">
        <v>48</v>
      </c>
      <c r="V823" s="1" t="s">
        <v>108</v>
      </c>
      <c r="W823" s="1" t="s">
        <v>100</v>
      </c>
      <c r="X823" s="1" t="s">
        <v>122</v>
      </c>
      <c r="Y823" s="1" t="s">
        <v>128</v>
      </c>
      <c r="Z823" s="1" t="s">
        <v>988</v>
      </c>
      <c r="AA823" s="1">
        <v>7</v>
      </c>
      <c r="AB823" s="1">
        <v>1</v>
      </c>
      <c r="AC823" s="1" t="s">
        <v>63</v>
      </c>
      <c r="AD823" s="1">
        <v>1</v>
      </c>
      <c r="AE823" s="1">
        <v>2</v>
      </c>
      <c r="AF823" s="1" t="s">
        <v>80</v>
      </c>
      <c r="AG823" s="1">
        <v>78200</v>
      </c>
      <c r="AH823" s="1">
        <v>15640</v>
      </c>
      <c r="AI823" s="1">
        <v>7820</v>
      </c>
      <c r="AJ823" s="1">
        <v>54740</v>
      </c>
      <c r="AK823" s="1" t="s">
        <v>110</v>
      </c>
      <c r="AL823" s="1" t="s">
        <v>135</v>
      </c>
      <c r="AM823" s="1">
        <v>2009</v>
      </c>
      <c r="AN823" s="1" t="s">
        <v>83</v>
      </c>
      <c r="AO823">
        <f t="shared" si="18"/>
        <v>0</v>
      </c>
    </row>
    <row r="824" spans="2:41" x14ac:dyDescent="0.25">
      <c r="B824" s="1">
        <v>110</v>
      </c>
      <c r="C824" s="1">
        <v>33</v>
      </c>
      <c r="D824" s="1">
        <v>322613</v>
      </c>
      <c r="E824" s="2">
        <v>34805</v>
      </c>
      <c r="F824" s="1" t="s">
        <v>58</v>
      </c>
      <c r="G824" s="1" t="s">
        <v>41</v>
      </c>
      <c r="H824" s="1">
        <v>1000</v>
      </c>
      <c r="I824" s="1">
        <v>1183.48</v>
      </c>
      <c r="J824" s="1">
        <v>0</v>
      </c>
      <c r="K824" s="1">
        <v>442389</v>
      </c>
      <c r="L824" s="1" t="s">
        <v>42</v>
      </c>
      <c r="M824" s="1" t="s">
        <v>93</v>
      </c>
      <c r="N824" s="1" t="s">
        <v>112</v>
      </c>
      <c r="O824" s="1" t="s">
        <v>99</v>
      </c>
      <c r="P824" s="1" t="s">
        <v>46</v>
      </c>
      <c r="Q824" s="1">
        <v>0</v>
      </c>
      <c r="R824" s="1">
        <v>0</v>
      </c>
      <c r="S824" s="2">
        <v>42030</v>
      </c>
      <c r="T824" s="1" t="s">
        <v>47</v>
      </c>
      <c r="U824" s="1" t="s">
        <v>77</v>
      </c>
      <c r="V824" s="1" t="s">
        <v>49</v>
      </c>
      <c r="W824" s="1" t="s">
        <v>137</v>
      </c>
      <c r="X824" s="1" t="s">
        <v>65</v>
      </c>
      <c r="Y824" s="1" t="s">
        <v>128</v>
      </c>
      <c r="Z824" s="1" t="s">
        <v>989</v>
      </c>
      <c r="AA824" s="1">
        <v>19</v>
      </c>
      <c r="AB824" s="1">
        <v>1</v>
      </c>
      <c r="AC824" s="1" t="s">
        <v>63</v>
      </c>
      <c r="AD824" s="1">
        <v>2</v>
      </c>
      <c r="AE824" s="1">
        <v>3</v>
      </c>
      <c r="AF824" s="1" t="s">
        <v>80</v>
      </c>
      <c r="AG824" s="1">
        <v>55200</v>
      </c>
      <c r="AH824" s="1">
        <v>13800</v>
      </c>
      <c r="AI824" s="1">
        <v>9200</v>
      </c>
      <c r="AJ824" s="1">
        <v>32200</v>
      </c>
      <c r="AK824" s="1" t="s">
        <v>55</v>
      </c>
      <c r="AL824" s="1">
        <v>93</v>
      </c>
      <c r="AM824" s="1">
        <v>2015</v>
      </c>
      <c r="AN824" s="1" t="s">
        <v>57</v>
      </c>
      <c r="AO824">
        <f t="shared" si="18"/>
        <v>0</v>
      </c>
    </row>
    <row r="825" spans="2:41" x14ac:dyDescent="0.25">
      <c r="B825" s="1">
        <v>259</v>
      </c>
      <c r="C825" s="1">
        <v>43</v>
      </c>
      <c r="D825" s="1">
        <v>871305</v>
      </c>
      <c r="E825" s="2">
        <v>33648</v>
      </c>
      <c r="F825" s="1" t="s">
        <v>84</v>
      </c>
      <c r="G825" s="1" t="s">
        <v>92</v>
      </c>
      <c r="H825" s="1">
        <v>2000</v>
      </c>
      <c r="I825" s="1">
        <v>1537.13</v>
      </c>
      <c r="J825" s="1">
        <v>0</v>
      </c>
      <c r="K825" s="1">
        <v>471614</v>
      </c>
      <c r="L825" s="1" t="s">
        <v>71</v>
      </c>
      <c r="M825" s="1" t="s">
        <v>72</v>
      </c>
      <c r="N825" s="1" t="s">
        <v>160</v>
      </c>
      <c r="O825" s="1" t="s">
        <v>171</v>
      </c>
      <c r="P825" s="1" t="s">
        <v>75</v>
      </c>
      <c r="Q825" s="1">
        <v>0</v>
      </c>
      <c r="R825" s="1">
        <v>-58300</v>
      </c>
      <c r="S825" s="2">
        <v>42006</v>
      </c>
      <c r="T825" s="1" t="s">
        <v>76</v>
      </c>
      <c r="U825" s="1" t="s">
        <v>48</v>
      </c>
      <c r="V825" s="1" t="s">
        <v>108</v>
      </c>
      <c r="W825" s="1" t="s">
        <v>121</v>
      </c>
      <c r="X825" s="1" t="s">
        <v>78</v>
      </c>
      <c r="Y825" s="1" t="s">
        <v>128</v>
      </c>
      <c r="Z825" s="1" t="s">
        <v>990</v>
      </c>
      <c r="AA825" s="1">
        <v>3</v>
      </c>
      <c r="AB825" s="1">
        <v>3</v>
      </c>
      <c r="AC825" s="1" t="s">
        <v>80</v>
      </c>
      <c r="AD825" s="1">
        <v>0</v>
      </c>
      <c r="AE825" s="1">
        <v>2</v>
      </c>
      <c r="AF825" s="1" t="s">
        <v>54</v>
      </c>
      <c r="AG825" s="1">
        <v>57060</v>
      </c>
      <c r="AH825" s="1">
        <v>6340</v>
      </c>
      <c r="AI825" s="1">
        <v>6340</v>
      </c>
      <c r="AJ825" s="1">
        <v>44380</v>
      </c>
      <c r="AK825" s="1" t="s">
        <v>130</v>
      </c>
      <c r="AL825" s="1" t="s">
        <v>250</v>
      </c>
      <c r="AM825" s="1">
        <v>2012</v>
      </c>
      <c r="AN825" s="1" t="s">
        <v>83</v>
      </c>
      <c r="AO825">
        <f t="shared" si="18"/>
        <v>0</v>
      </c>
    </row>
    <row r="826" spans="2:41" x14ac:dyDescent="0.25">
      <c r="B826" s="1">
        <v>114</v>
      </c>
      <c r="C826" s="1">
        <v>30</v>
      </c>
      <c r="D826" s="1">
        <v>488037</v>
      </c>
      <c r="E826" s="2">
        <v>39274</v>
      </c>
      <c r="F826" s="1" t="s">
        <v>40</v>
      </c>
      <c r="G826" s="1" t="s">
        <v>41</v>
      </c>
      <c r="H826" s="1">
        <v>1000</v>
      </c>
      <c r="I826" s="1">
        <v>1173.25</v>
      </c>
      <c r="J826" s="1">
        <v>0</v>
      </c>
      <c r="K826" s="1">
        <v>442936</v>
      </c>
      <c r="L826" s="1" t="s">
        <v>71</v>
      </c>
      <c r="M826" s="1" t="s">
        <v>125</v>
      </c>
      <c r="N826" s="1" t="s">
        <v>136</v>
      </c>
      <c r="O826" s="1" t="s">
        <v>127</v>
      </c>
      <c r="P826" s="1" t="s">
        <v>46</v>
      </c>
      <c r="Q826" s="1">
        <v>0</v>
      </c>
      <c r="R826" s="1">
        <v>-34700</v>
      </c>
      <c r="S826" s="2">
        <v>42060</v>
      </c>
      <c r="T826" s="1" t="s">
        <v>62</v>
      </c>
      <c r="U826" s="1" t="s">
        <v>63</v>
      </c>
      <c r="V826" s="1" t="s">
        <v>64</v>
      </c>
      <c r="W826" s="1" t="s">
        <v>94</v>
      </c>
      <c r="X826" s="1" t="s">
        <v>114</v>
      </c>
      <c r="Y826" s="1" t="s">
        <v>88</v>
      </c>
      <c r="Z826" s="1" t="s">
        <v>991</v>
      </c>
      <c r="AA826" s="1">
        <v>3</v>
      </c>
      <c r="AB826" s="1">
        <v>1</v>
      </c>
      <c r="AC826" s="1" t="s">
        <v>80</v>
      </c>
      <c r="AD826" s="1">
        <v>0</v>
      </c>
      <c r="AE826" s="1">
        <v>3</v>
      </c>
      <c r="AF826" s="1" t="s">
        <v>54</v>
      </c>
      <c r="AG826" s="1">
        <v>4680</v>
      </c>
      <c r="AH826" s="1">
        <v>520</v>
      </c>
      <c r="AI826" s="1">
        <v>520</v>
      </c>
      <c r="AJ826" s="1">
        <v>3640</v>
      </c>
      <c r="AK826" s="1" t="s">
        <v>90</v>
      </c>
      <c r="AL826" s="1" t="s">
        <v>246</v>
      </c>
      <c r="AM826" s="1">
        <v>2013</v>
      </c>
      <c r="AN826" s="1" t="s">
        <v>83</v>
      </c>
      <c r="AO826">
        <f t="shared" si="18"/>
        <v>0</v>
      </c>
    </row>
    <row r="827" spans="2:41" x14ac:dyDescent="0.25">
      <c r="B827" s="1">
        <v>404</v>
      </c>
      <c r="C827" s="1">
        <v>56</v>
      </c>
      <c r="D827" s="1">
        <v>485813</v>
      </c>
      <c r="E827" s="2">
        <v>40275</v>
      </c>
      <c r="F827" s="1" t="s">
        <v>58</v>
      </c>
      <c r="G827" s="1" t="s">
        <v>41</v>
      </c>
      <c r="H827" s="1">
        <v>1000</v>
      </c>
      <c r="I827" s="1">
        <v>1361.16</v>
      </c>
      <c r="J827" s="1">
        <v>4000000</v>
      </c>
      <c r="K827" s="1">
        <v>437944</v>
      </c>
      <c r="L827" s="1" t="s">
        <v>71</v>
      </c>
      <c r="M827" s="1" t="s">
        <v>125</v>
      </c>
      <c r="N827" s="1" t="s">
        <v>146</v>
      </c>
      <c r="O827" s="1" t="s">
        <v>243</v>
      </c>
      <c r="P827" s="1" t="s">
        <v>143</v>
      </c>
      <c r="Q827" s="1">
        <v>0</v>
      </c>
      <c r="R827" s="1">
        <v>-63700</v>
      </c>
      <c r="S827" s="2">
        <v>42019</v>
      </c>
      <c r="T827" s="1" t="s">
        <v>47</v>
      </c>
      <c r="U827" s="1" t="s">
        <v>87</v>
      </c>
      <c r="V827" s="1" t="s">
        <v>64</v>
      </c>
      <c r="W827" s="1" t="s">
        <v>137</v>
      </c>
      <c r="X827" s="1" t="s">
        <v>65</v>
      </c>
      <c r="Y827" s="1" t="s">
        <v>123</v>
      </c>
      <c r="Z827" s="1" t="s">
        <v>992</v>
      </c>
      <c r="AA827" s="1">
        <v>23</v>
      </c>
      <c r="AB827" s="1">
        <v>1</v>
      </c>
      <c r="AC827" s="1" t="s">
        <v>80</v>
      </c>
      <c r="AD827" s="1">
        <v>2</v>
      </c>
      <c r="AE827" s="1">
        <v>0</v>
      </c>
      <c r="AF827" s="1" t="s">
        <v>54</v>
      </c>
      <c r="AG827" s="1">
        <v>53100</v>
      </c>
      <c r="AH827" s="1">
        <v>5310</v>
      </c>
      <c r="AI827" s="1">
        <v>5310</v>
      </c>
      <c r="AJ827" s="1">
        <v>42480</v>
      </c>
      <c r="AK827" s="1" t="s">
        <v>96</v>
      </c>
      <c r="AL827" s="1" t="s">
        <v>149</v>
      </c>
      <c r="AM827" s="1">
        <v>2005</v>
      </c>
      <c r="AN827" s="1" t="s">
        <v>57</v>
      </c>
      <c r="AO827">
        <f t="shared" si="18"/>
        <v>0</v>
      </c>
    </row>
    <row r="828" spans="2:41" x14ac:dyDescent="0.25">
      <c r="B828" s="1">
        <v>282</v>
      </c>
      <c r="C828" s="1">
        <v>48</v>
      </c>
      <c r="D828" s="1">
        <v>886473</v>
      </c>
      <c r="E828" s="2">
        <v>33307</v>
      </c>
      <c r="F828" s="1" t="s">
        <v>40</v>
      </c>
      <c r="G828" s="1" t="s">
        <v>92</v>
      </c>
      <c r="H828" s="1">
        <v>2000</v>
      </c>
      <c r="I828" s="1">
        <v>1422.56</v>
      </c>
      <c r="J828" s="1">
        <v>7000000</v>
      </c>
      <c r="K828" s="1">
        <v>473705</v>
      </c>
      <c r="L828" s="1" t="s">
        <v>71</v>
      </c>
      <c r="M828" s="1" t="s">
        <v>43</v>
      </c>
      <c r="N828" s="1" t="s">
        <v>102</v>
      </c>
      <c r="O828" s="1" t="s">
        <v>182</v>
      </c>
      <c r="P828" s="1" t="s">
        <v>46</v>
      </c>
      <c r="Q828" s="1">
        <v>26900</v>
      </c>
      <c r="R828" s="1">
        <v>-55300</v>
      </c>
      <c r="S828" s="2">
        <v>42044</v>
      </c>
      <c r="T828" s="1" t="s">
        <v>62</v>
      </c>
      <c r="U828" s="1" t="s">
        <v>63</v>
      </c>
      <c r="V828" s="1" t="s">
        <v>64</v>
      </c>
      <c r="W828" s="1" t="s">
        <v>94</v>
      </c>
      <c r="X828" s="1" t="s">
        <v>114</v>
      </c>
      <c r="Y828" s="1" t="s">
        <v>103</v>
      </c>
      <c r="Z828" s="1" t="s">
        <v>993</v>
      </c>
      <c r="AA828" s="1">
        <v>7</v>
      </c>
      <c r="AB828" s="1">
        <v>1</v>
      </c>
      <c r="AC828" s="1" t="s">
        <v>63</v>
      </c>
      <c r="AD828" s="1">
        <v>1</v>
      </c>
      <c r="AE828" s="1">
        <v>2</v>
      </c>
      <c r="AF828" s="1" t="s">
        <v>80</v>
      </c>
      <c r="AG828" s="1">
        <v>3520</v>
      </c>
      <c r="AH828" s="1">
        <v>640</v>
      </c>
      <c r="AI828" s="1">
        <v>320</v>
      </c>
      <c r="AJ828" s="1">
        <v>2560</v>
      </c>
      <c r="AK828" s="1" t="s">
        <v>96</v>
      </c>
      <c r="AL828" s="1" t="s">
        <v>149</v>
      </c>
      <c r="AM828" s="1">
        <v>2013</v>
      </c>
      <c r="AN828" s="1" t="s">
        <v>83</v>
      </c>
      <c r="AO828">
        <f t="shared" si="18"/>
        <v>0</v>
      </c>
    </row>
    <row r="829" spans="2:41" x14ac:dyDescent="0.25">
      <c r="B829" s="1">
        <v>57</v>
      </c>
      <c r="C829" s="1">
        <v>25</v>
      </c>
      <c r="D829" s="1">
        <v>907113</v>
      </c>
      <c r="E829" s="2">
        <v>35084</v>
      </c>
      <c r="F829" s="1" t="s">
        <v>84</v>
      </c>
      <c r="G829" s="1" t="s">
        <v>92</v>
      </c>
      <c r="H829" s="1">
        <v>2000</v>
      </c>
      <c r="I829" s="1">
        <v>1143.06</v>
      </c>
      <c r="J829" s="1">
        <v>0</v>
      </c>
      <c r="K829" s="1">
        <v>469363</v>
      </c>
      <c r="L829" s="1" t="s">
        <v>71</v>
      </c>
      <c r="M829" s="1" t="s">
        <v>125</v>
      </c>
      <c r="N829" s="1" t="s">
        <v>98</v>
      </c>
      <c r="O829" s="1" t="s">
        <v>127</v>
      </c>
      <c r="P829" s="1" t="s">
        <v>75</v>
      </c>
      <c r="Q829" s="1">
        <v>63100</v>
      </c>
      <c r="R829" s="1">
        <v>-54100</v>
      </c>
      <c r="S829" s="2">
        <v>42020</v>
      </c>
      <c r="T829" s="1" t="s">
        <v>76</v>
      </c>
      <c r="U829" s="1" t="s">
        <v>87</v>
      </c>
      <c r="V829" s="1" t="s">
        <v>108</v>
      </c>
      <c r="W829" s="1" t="s">
        <v>137</v>
      </c>
      <c r="X829" s="1" t="s">
        <v>65</v>
      </c>
      <c r="Y829" s="1" t="s">
        <v>66</v>
      </c>
      <c r="Z829" s="1" t="s">
        <v>994</v>
      </c>
      <c r="AA829" s="1">
        <v>0</v>
      </c>
      <c r="AB829" s="1">
        <v>3</v>
      </c>
      <c r="AC829" s="1" t="s">
        <v>80</v>
      </c>
      <c r="AD829" s="1">
        <v>0</v>
      </c>
      <c r="AE829" s="1">
        <v>1</v>
      </c>
      <c r="AF829" s="1" t="s">
        <v>54</v>
      </c>
      <c r="AG829" s="1">
        <v>72900</v>
      </c>
      <c r="AH829" s="1">
        <v>14580</v>
      </c>
      <c r="AI829" s="1">
        <v>14580</v>
      </c>
      <c r="AJ829" s="1">
        <v>43740</v>
      </c>
      <c r="AK829" s="1" t="s">
        <v>105</v>
      </c>
      <c r="AL829" s="1" t="s">
        <v>152</v>
      </c>
      <c r="AM829" s="1">
        <v>2010</v>
      </c>
      <c r="AN829" s="1" t="s">
        <v>83</v>
      </c>
      <c r="AO829">
        <f t="shared" si="18"/>
        <v>0</v>
      </c>
    </row>
    <row r="830" spans="2:41" x14ac:dyDescent="0.25">
      <c r="B830" s="1">
        <v>215</v>
      </c>
      <c r="C830" s="1">
        <v>38</v>
      </c>
      <c r="D830" s="1">
        <v>833321</v>
      </c>
      <c r="E830" s="2">
        <v>40238</v>
      </c>
      <c r="F830" s="1" t="s">
        <v>58</v>
      </c>
      <c r="G830" s="1" t="s">
        <v>41</v>
      </c>
      <c r="H830" s="1">
        <v>500</v>
      </c>
      <c r="I830" s="1">
        <v>1405.71</v>
      </c>
      <c r="J830" s="1">
        <v>0</v>
      </c>
      <c r="K830" s="1">
        <v>465376</v>
      </c>
      <c r="L830" s="1" t="s">
        <v>71</v>
      </c>
      <c r="M830" s="1" t="s">
        <v>72</v>
      </c>
      <c r="N830" s="1" t="s">
        <v>44</v>
      </c>
      <c r="O830" s="1" t="s">
        <v>119</v>
      </c>
      <c r="P830" s="1" t="s">
        <v>86</v>
      </c>
      <c r="Q830" s="1">
        <v>0</v>
      </c>
      <c r="R830" s="1">
        <v>0</v>
      </c>
      <c r="S830" s="2">
        <v>42036</v>
      </c>
      <c r="T830" s="1" t="s">
        <v>47</v>
      </c>
      <c r="U830" s="1" t="s">
        <v>77</v>
      </c>
      <c r="V830" s="1" t="s">
        <v>108</v>
      </c>
      <c r="W830" s="1" t="s">
        <v>50</v>
      </c>
      <c r="X830" s="1" t="s">
        <v>51</v>
      </c>
      <c r="Y830" s="1" t="s">
        <v>88</v>
      </c>
      <c r="Z830" s="1" t="s">
        <v>995</v>
      </c>
      <c r="AA830" s="1">
        <v>10</v>
      </c>
      <c r="AB830" s="1">
        <v>1</v>
      </c>
      <c r="AC830" s="1" t="s">
        <v>63</v>
      </c>
      <c r="AD830" s="1">
        <v>0</v>
      </c>
      <c r="AE830" s="1">
        <v>1</v>
      </c>
      <c r="AF830" s="1" t="s">
        <v>80</v>
      </c>
      <c r="AG830" s="1">
        <v>70700</v>
      </c>
      <c r="AH830" s="1">
        <v>7070</v>
      </c>
      <c r="AI830" s="1">
        <v>14140</v>
      </c>
      <c r="AJ830" s="1">
        <v>49490</v>
      </c>
      <c r="AK830" s="1" t="s">
        <v>215</v>
      </c>
      <c r="AL830" s="1" t="s">
        <v>216</v>
      </c>
      <c r="AM830" s="1">
        <v>2008</v>
      </c>
      <c r="AN830" s="1" t="s">
        <v>83</v>
      </c>
      <c r="AO830">
        <f t="shared" si="18"/>
        <v>0</v>
      </c>
    </row>
    <row r="831" spans="2:41" x14ac:dyDescent="0.25">
      <c r="B831" s="1">
        <v>140</v>
      </c>
      <c r="C831" s="1">
        <v>30</v>
      </c>
      <c r="D831" s="1">
        <v>521592</v>
      </c>
      <c r="E831" s="2">
        <v>41805</v>
      </c>
      <c r="F831" s="1" t="s">
        <v>84</v>
      </c>
      <c r="G831" s="1" t="s">
        <v>70</v>
      </c>
      <c r="H831" s="1">
        <v>500</v>
      </c>
      <c r="I831" s="1">
        <v>1354.2</v>
      </c>
      <c r="J831" s="1">
        <v>0</v>
      </c>
      <c r="K831" s="1">
        <v>438775</v>
      </c>
      <c r="L831" s="1" t="s">
        <v>71</v>
      </c>
      <c r="M831" s="1" t="s">
        <v>142</v>
      </c>
      <c r="N831" s="1" t="s">
        <v>186</v>
      </c>
      <c r="O831" s="1" t="s">
        <v>99</v>
      </c>
      <c r="P831" s="1" t="s">
        <v>120</v>
      </c>
      <c r="Q831" s="1">
        <v>100500</v>
      </c>
      <c r="R831" s="1">
        <v>0</v>
      </c>
      <c r="S831" s="2">
        <v>42045</v>
      </c>
      <c r="T831" s="1" t="s">
        <v>76</v>
      </c>
      <c r="U831" s="1" t="s">
        <v>48</v>
      </c>
      <c r="V831" s="1" t="s">
        <v>64</v>
      </c>
      <c r="W831" s="1" t="s">
        <v>121</v>
      </c>
      <c r="X831" s="1" t="s">
        <v>51</v>
      </c>
      <c r="Y831" s="1" t="s">
        <v>52</v>
      </c>
      <c r="Z831" s="1" t="s">
        <v>996</v>
      </c>
      <c r="AA831" s="1">
        <v>4</v>
      </c>
      <c r="AB831" s="1">
        <v>4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60170</v>
      </c>
      <c r="AH831" s="1">
        <v>5470</v>
      </c>
      <c r="AI831" s="1">
        <v>10940</v>
      </c>
      <c r="AJ831" s="1">
        <v>43760</v>
      </c>
      <c r="AK831" s="1" t="s">
        <v>105</v>
      </c>
      <c r="AL831" s="1" t="s">
        <v>106</v>
      </c>
      <c r="AM831" s="1">
        <v>2006</v>
      </c>
      <c r="AN831" s="1" t="s">
        <v>83</v>
      </c>
      <c r="AO831">
        <f t="shared" si="18"/>
        <v>0</v>
      </c>
    </row>
    <row r="832" spans="2:41" x14ac:dyDescent="0.25">
      <c r="B832" s="1">
        <v>250</v>
      </c>
      <c r="C832" s="1">
        <v>42</v>
      </c>
      <c r="D832" s="1">
        <v>254837</v>
      </c>
      <c r="E832" s="2">
        <v>38316</v>
      </c>
      <c r="F832" s="1" t="s">
        <v>58</v>
      </c>
      <c r="G832" s="1" t="s">
        <v>70</v>
      </c>
      <c r="H832" s="1">
        <v>500</v>
      </c>
      <c r="I832" s="1">
        <v>1055.5999999999999</v>
      </c>
      <c r="J832" s="1">
        <v>0</v>
      </c>
      <c r="K832" s="1">
        <v>457962</v>
      </c>
      <c r="L832" s="1" t="s">
        <v>42</v>
      </c>
      <c r="M832" s="1" t="s">
        <v>132</v>
      </c>
      <c r="N832" s="1" t="s">
        <v>126</v>
      </c>
      <c r="O832" s="1" t="s">
        <v>166</v>
      </c>
      <c r="P832" s="1" t="s">
        <v>46</v>
      </c>
      <c r="Q832" s="1">
        <v>69500</v>
      </c>
      <c r="R832" s="1">
        <v>-40700</v>
      </c>
      <c r="S832" s="2">
        <v>42007</v>
      </c>
      <c r="T832" s="1" t="s">
        <v>47</v>
      </c>
      <c r="U832" s="1" t="s">
        <v>77</v>
      </c>
      <c r="V832" s="1" t="s">
        <v>49</v>
      </c>
      <c r="W832" s="1" t="s">
        <v>121</v>
      </c>
      <c r="X832" s="1" t="s">
        <v>51</v>
      </c>
      <c r="Y832" s="1" t="s">
        <v>52</v>
      </c>
      <c r="Z832" s="1" t="s">
        <v>997</v>
      </c>
      <c r="AA832" s="1">
        <v>16</v>
      </c>
      <c r="AB832" s="1">
        <v>1</v>
      </c>
      <c r="AC832" s="1" t="s">
        <v>63</v>
      </c>
      <c r="AD832" s="1">
        <v>1</v>
      </c>
      <c r="AE832" s="1">
        <v>1</v>
      </c>
      <c r="AF832" s="1" t="s">
        <v>63</v>
      </c>
      <c r="AG832" s="1">
        <v>74800</v>
      </c>
      <c r="AH832" s="1">
        <v>13600</v>
      </c>
      <c r="AI832" s="1">
        <v>6800</v>
      </c>
      <c r="AJ832" s="1">
        <v>54400</v>
      </c>
      <c r="AK832" s="1" t="s">
        <v>130</v>
      </c>
      <c r="AL832" s="1" t="s">
        <v>250</v>
      </c>
      <c r="AM832" s="1">
        <v>2009</v>
      </c>
      <c r="AN832" s="1" t="s">
        <v>57</v>
      </c>
      <c r="AO832">
        <f t="shared" si="18"/>
        <v>0</v>
      </c>
    </row>
    <row r="833" spans="2:41" x14ac:dyDescent="0.25">
      <c r="B833" s="1">
        <v>286</v>
      </c>
      <c r="C833" s="1">
        <v>41</v>
      </c>
      <c r="D833" s="1">
        <v>634499</v>
      </c>
      <c r="E833" s="2">
        <v>36764</v>
      </c>
      <c r="F833" s="1" t="s">
        <v>84</v>
      </c>
      <c r="G833" s="1" t="s">
        <v>41</v>
      </c>
      <c r="H833" s="1">
        <v>1000</v>
      </c>
      <c r="I833" s="1">
        <v>999.43</v>
      </c>
      <c r="J833" s="1">
        <v>0</v>
      </c>
      <c r="K833" s="1">
        <v>477947</v>
      </c>
      <c r="L833" s="1" t="s">
        <v>42</v>
      </c>
      <c r="M833" s="1" t="s">
        <v>142</v>
      </c>
      <c r="N833" s="1" t="s">
        <v>102</v>
      </c>
      <c r="O833" s="1" t="s">
        <v>166</v>
      </c>
      <c r="P833" s="1" t="s">
        <v>120</v>
      </c>
      <c r="Q833" s="1">
        <v>25800</v>
      </c>
      <c r="R833" s="1">
        <v>0</v>
      </c>
      <c r="S833" s="2">
        <v>42005</v>
      </c>
      <c r="T833" s="1" t="s">
        <v>62</v>
      </c>
      <c r="U833" s="1" t="s">
        <v>63</v>
      </c>
      <c r="V833" s="1" t="s">
        <v>213</v>
      </c>
      <c r="W833" s="1" t="s">
        <v>50</v>
      </c>
      <c r="X833" s="1" t="s">
        <v>114</v>
      </c>
      <c r="Y833" s="1" t="s">
        <v>128</v>
      </c>
      <c r="Z833" s="1" t="s">
        <v>998</v>
      </c>
      <c r="AA833" s="1">
        <v>3</v>
      </c>
      <c r="AB833" s="1">
        <v>1</v>
      </c>
      <c r="AC833" s="1" t="s">
        <v>54</v>
      </c>
      <c r="AD833" s="1">
        <v>2</v>
      </c>
      <c r="AE833" s="1">
        <v>0</v>
      </c>
      <c r="AF833" s="1" t="s">
        <v>63</v>
      </c>
      <c r="AG833" s="1">
        <v>4100</v>
      </c>
      <c r="AH833" s="1">
        <v>820</v>
      </c>
      <c r="AI833" s="1">
        <v>410</v>
      </c>
      <c r="AJ833" s="1">
        <v>2870</v>
      </c>
      <c r="AK833" s="1" t="s">
        <v>90</v>
      </c>
      <c r="AL833" s="1" t="s">
        <v>246</v>
      </c>
      <c r="AM833" s="1">
        <v>2009</v>
      </c>
      <c r="AN833" s="1" t="s">
        <v>83</v>
      </c>
      <c r="AO833">
        <f t="shared" si="18"/>
        <v>0</v>
      </c>
    </row>
    <row r="834" spans="2:41" x14ac:dyDescent="0.25">
      <c r="B834" s="1">
        <v>356</v>
      </c>
      <c r="C834" s="1">
        <v>47</v>
      </c>
      <c r="D834" s="1">
        <v>574707</v>
      </c>
      <c r="E834" s="2">
        <v>38587</v>
      </c>
      <c r="F834" s="1" t="s">
        <v>58</v>
      </c>
      <c r="G834" s="1" t="s">
        <v>41</v>
      </c>
      <c r="H834" s="1">
        <v>2000</v>
      </c>
      <c r="I834" s="1">
        <v>1155.97</v>
      </c>
      <c r="J834" s="1">
        <v>0</v>
      </c>
      <c r="K834" s="1">
        <v>431104</v>
      </c>
      <c r="L834" s="1" t="s">
        <v>42</v>
      </c>
      <c r="M834" s="1" t="s">
        <v>132</v>
      </c>
      <c r="N834" s="1" t="s">
        <v>102</v>
      </c>
      <c r="O834" s="1" t="s">
        <v>119</v>
      </c>
      <c r="P834" s="1" t="s">
        <v>46</v>
      </c>
      <c r="Q834" s="1">
        <v>0</v>
      </c>
      <c r="R834" s="1">
        <v>0</v>
      </c>
      <c r="S834" s="2">
        <v>42058</v>
      </c>
      <c r="T834" s="1" t="s">
        <v>47</v>
      </c>
      <c r="U834" s="1" t="s">
        <v>48</v>
      </c>
      <c r="V834" s="1" t="s">
        <v>64</v>
      </c>
      <c r="W834" s="1" t="s">
        <v>121</v>
      </c>
      <c r="X834" s="1" t="s">
        <v>51</v>
      </c>
      <c r="Y834" s="1" t="s">
        <v>52</v>
      </c>
      <c r="Z834" s="1" t="s">
        <v>999</v>
      </c>
      <c r="AA834" s="1">
        <v>5</v>
      </c>
      <c r="AB834" s="1">
        <v>1</v>
      </c>
      <c r="AC834" s="1" t="s">
        <v>54</v>
      </c>
      <c r="AD834" s="1">
        <v>0</v>
      </c>
      <c r="AE834" s="1">
        <v>3</v>
      </c>
      <c r="AF834" s="1" t="s">
        <v>63</v>
      </c>
      <c r="AG834" s="1">
        <v>61490</v>
      </c>
      <c r="AH834" s="1">
        <v>5590</v>
      </c>
      <c r="AI834" s="1">
        <v>11180</v>
      </c>
      <c r="AJ834" s="1">
        <v>44720</v>
      </c>
      <c r="AK834" s="1" t="s">
        <v>81</v>
      </c>
      <c r="AL834" s="1" t="s">
        <v>82</v>
      </c>
      <c r="AM834" s="1">
        <v>2009</v>
      </c>
      <c r="AN834" s="1" t="s">
        <v>83</v>
      </c>
      <c r="AO834">
        <f t="shared" si="18"/>
        <v>0</v>
      </c>
    </row>
    <row r="835" spans="2:41" x14ac:dyDescent="0.25">
      <c r="B835" s="1">
        <v>65</v>
      </c>
      <c r="C835" s="1">
        <v>29</v>
      </c>
      <c r="D835" s="1">
        <v>476839</v>
      </c>
      <c r="E835" s="2">
        <v>33094</v>
      </c>
      <c r="F835" s="1" t="s">
        <v>84</v>
      </c>
      <c r="G835" s="1" t="s">
        <v>41</v>
      </c>
      <c r="H835" s="1">
        <v>1000</v>
      </c>
      <c r="I835" s="1">
        <v>1726.91</v>
      </c>
      <c r="J835" s="1">
        <v>0</v>
      </c>
      <c r="K835" s="1">
        <v>456570</v>
      </c>
      <c r="L835" s="1" t="s">
        <v>42</v>
      </c>
      <c r="M835" s="1" t="s">
        <v>132</v>
      </c>
      <c r="N835" s="1" t="s">
        <v>112</v>
      </c>
      <c r="O835" s="1" t="s">
        <v>180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62</v>
      </c>
      <c r="U835" s="1" t="s">
        <v>63</v>
      </c>
      <c r="V835" s="1" t="s">
        <v>213</v>
      </c>
      <c r="W835" s="1" t="s">
        <v>94</v>
      </c>
      <c r="X835" s="1" t="s">
        <v>65</v>
      </c>
      <c r="Y835" s="1" t="s">
        <v>123</v>
      </c>
      <c r="Z835" s="1" t="s">
        <v>1000</v>
      </c>
      <c r="AA835" s="1">
        <v>14</v>
      </c>
      <c r="AB835" s="1">
        <v>1</v>
      </c>
      <c r="AC835" s="1" t="s">
        <v>63</v>
      </c>
      <c r="AD835" s="1">
        <v>0</v>
      </c>
      <c r="AE835" s="1">
        <v>0</v>
      </c>
      <c r="AF835" s="1" t="s">
        <v>63</v>
      </c>
      <c r="AG835" s="1">
        <v>7200</v>
      </c>
      <c r="AH835" s="1">
        <v>720</v>
      </c>
      <c r="AI835" s="1">
        <v>1440</v>
      </c>
      <c r="AJ835" s="1">
        <v>5040</v>
      </c>
      <c r="AK835" s="1" t="s">
        <v>110</v>
      </c>
      <c r="AL835" s="1" t="s">
        <v>111</v>
      </c>
      <c r="AM835" s="1">
        <v>1999</v>
      </c>
      <c r="AN835" s="1" t="s">
        <v>83</v>
      </c>
      <c r="AO835">
        <f t="shared" si="18"/>
        <v>0</v>
      </c>
    </row>
    <row r="836" spans="2:41" x14ac:dyDescent="0.25">
      <c r="B836" s="1">
        <v>187</v>
      </c>
      <c r="C836" s="1">
        <v>34</v>
      </c>
      <c r="D836" s="1">
        <v>149601</v>
      </c>
      <c r="E836" s="2">
        <v>37708</v>
      </c>
      <c r="F836" s="1" t="s">
        <v>58</v>
      </c>
      <c r="G836" s="1" t="s">
        <v>92</v>
      </c>
      <c r="H836" s="1">
        <v>500</v>
      </c>
      <c r="I836" s="1">
        <v>1232.57</v>
      </c>
      <c r="J836" s="1">
        <v>0</v>
      </c>
      <c r="K836" s="1">
        <v>612986</v>
      </c>
      <c r="L836" s="1" t="s">
        <v>71</v>
      </c>
      <c r="M836" s="1" t="s">
        <v>72</v>
      </c>
      <c r="N836" s="1" t="s">
        <v>59</v>
      </c>
      <c r="O836" s="1" t="s">
        <v>174</v>
      </c>
      <c r="P836" s="1" t="s">
        <v>143</v>
      </c>
      <c r="Q836" s="1">
        <v>59500</v>
      </c>
      <c r="R836" s="1">
        <v>0</v>
      </c>
      <c r="S836" s="2">
        <v>42057</v>
      </c>
      <c r="T836" s="1" t="s">
        <v>76</v>
      </c>
      <c r="U836" s="1" t="s">
        <v>48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1001</v>
      </c>
      <c r="AA836" s="1">
        <v>7</v>
      </c>
      <c r="AB836" s="1">
        <v>3</v>
      </c>
      <c r="AC836" s="1" t="s">
        <v>63</v>
      </c>
      <c r="AD836" s="1">
        <v>0</v>
      </c>
      <c r="AE836" s="1">
        <v>0</v>
      </c>
      <c r="AF836" s="1" t="s">
        <v>63</v>
      </c>
      <c r="AG836" s="1">
        <v>45100</v>
      </c>
      <c r="AH836" s="1">
        <v>8200</v>
      </c>
      <c r="AI836" s="1">
        <v>4100</v>
      </c>
      <c r="AJ836" s="1">
        <v>32800</v>
      </c>
      <c r="AK836" s="1" t="s">
        <v>105</v>
      </c>
      <c r="AL836" s="1" t="s">
        <v>106</v>
      </c>
      <c r="AM836" s="1">
        <v>2011</v>
      </c>
      <c r="AN836" s="1" t="s">
        <v>83</v>
      </c>
      <c r="AO836">
        <f t="shared" si="18"/>
        <v>0</v>
      </c>
    </row>
    <row r="837" spans="2:41" x14ac:dyDescent="0.25">
      <c r="B837" s="1">
        <v>386</v>
      </c>
      <c r="C837" s="1">
        <v>53</v>
      </c>
      <c r="D837" s="1">
        <v>630683</v>
      </c>
      <c r="E837" s="2">
        <v>39378</v>
      </c>
      <c r="F837" s="1" t="s">
        <v>40</v>
      </c>
      <c r="G837" s="1" t="s">
        <v>41</v>
      </c>
      <c r="H837" s="1">
        <v>500</v>
      </c>
      <c r="I837" s="1">
        <v>1078.6500000000001</v>
      </c>
      <c r="J837" s="1">
        <v>0</v>
      </c>
      <c r="K837" s="1">
        <v>615730</v>
      </c>
      <c r="L837" s="1" t="s">
        <v>42</v>
      </c>
      <c r="M837" s="1" t="s">
        <v>162</v>
      </c>
      <c r="N837" s="1" t="s">
        <v>44</v>
      </c>
      <c r="O837" s="1" t="s">
        <v>119</v>
      </c>
      <c r="P837" s="1" t="s">
        <v>143</v>
      </c>
      <c r="Q837" s="1">
        <v>36800</v>
      </c>
      <c r="R837" s="1">
        <v>0</v>
      </c>
      <c r="S837" s="2">
        <v>42007</v>
      </c>
      <c r="T837" s="1" t="s">
        <v>47</v>
      </c>
      <c r="U837" s="1" t="s">
        <v>87</v>
      </c>
      <c r="V837" s="1" t="s">
        <v>64</v>
      </c>
      <c r="W837" s="1" t="s">
        <v>50</v>
      </c>
      <c r="X837" s="1" t="s">
        <v>114</v>
      </c>
      <c r="Y837" s="1" t="s">
        <v>128</v>
      </c>
      <c r="Z837" s="1" t="s">
        <v>1002</v>
      </c>
      <c r="AA837" s="1">
        <v>16</v>
      </c>
      <c r="AB837" s="1">
        <v>1</v>
      </c>
      <c r="AC837" s="1" t="s">
        <v>63</v>
      </c>
      <c r="AD837" s="1">
        <v>2</v>
      </c>
      <c r="AE837" s="1">
        <v>3</v>
      </c>
      <c r="AF837" s="1" t="s">
        <v>54</v>
      </c>
      <c r="AG837" s="1">
        <v>66660</v>
      </c>
      <c r="AH837" s="1">
        <v>12120</v>
      </c>
      <c r="AI837" s="1">
        <v>6060</v>
      </c>
      <c r="AJ837" s="1">
        <v>48480</v>
      </c>
      <c r="AK837" s="1" t="s">
        <v>210</v>
      </c>
      <c r="AL837" s="1" t="s">
        <v>211</v>
      </c>
      <c r="AM837" s="1">
        <v>2006</v>
      </c>
      <c r="AN837" s="1" t="s">
        <v>83</v>
      </c>
      <c r="AO837">
        <f t="shared" si="18"/>
        <v>0</v>
      </c>
    </row>
    <row r="838" spans="2:41" x14ac:dyDescent="0.25">
      <c r="B838" s="1">
        <v>197</v>
      </c>
      <c r="C838" s="1">
        <v>41</v>
      </c>
      <c r="D838" s="1">
        <v>500639</v>
      </c>
      <c r="E838" s="2">
        <v>35243</v>
      </c>
      <c r="F838" s="1" t="s">
        <v>40</v>
      </c>
      <c r="G838" s="1" t="s">
        <v>92</v>
      </c>
      <c r="H838" s="1">
        <v>1000</v>
      </c>
      <c r="I838" s="1">
        <v>1324.78</v>
      </c>
      <c r="J838" s="1">
        <v>0</v>
      </c>
      <c r="K838" s="1">
        <v>478640</v>
      </c>
      <c r="L838" s="1" t="s">
        <v>71</v>
      </c>
      <c r="M838" s="1" t="s">
        <v>72</v>
      </c>
      <c r="N838" s="1" t="s">
        <v>102</v>
      </c>
      <c r="O838" s="1" t="s">
        <v>180</v>
      </c>
      <c r="P838" s="1" t="s">
        <v>143</v>
      </c>
      <c r="Q838" s="1">
        <v>0</v>
      </c>
      <c r="R838" s="1">
        <v>-64500</v>
      </c>
      <c r="S838" s="2">
        <v>42014</v>
      </c>
      <c r="T838" s="1" t="s">
        <v>47</v>
      </c>
      <c r="U838" s="1" t="s">
        <v>87</v>
      </c>
      <c r="V838" s="1" t="s">
        <v>49</v>
      </c>
      <c r="W838" s="1" t="s">
        <v>50</v>
      </c>
      <c r="X838" s="1" t="s">
        <v>122</v>
      </c>
      <c r="Y838" s="1" t="s">
        <v>157</v>
      </c>
      <c r="Z838" s="1" t="s">
        <v>1003</v>
      </c>
      <c r="AA838" s="1">
        <v>6</v>
      </c>
      <c r="AB838" s="1">
        <v>1</v>
      </c>
      <c r="AC838" s="1" t="s">
        <v>80</v>
      </c>
      <c r="AD838" s="1">
        <v>2</v>
      </c>
      <c r="AE838" s="1">
        <v>2</v>
      </c>
      <c r="AF838" s="1" t="s">
        <v>54</v>
      </c>
      <c r="AG838" s="1">
        <v>76400</v>
      </c>
      <c r="AH838" s="1">
        <v>15280</v>
      </c>
      <c r="AI838" s="1">
        <v>7640</v>
      </c>
      <c r="AJ838" s="1">
        <v>53480</v>
      </c>
      <c r="AK838" s="1" t="s">
        <v>215</v>
      </c>
      <c r="AL838" s="1" t="s">
        <v>259</v>
      </c>
      <c r="AM838" s="1">
        <v>1997</v>
      </c>
      <c r="AN838" s="1" t="s">
        <v>57</v>
      </c>
      <c r="AO838">
        <f t="shared" si="18"/>
        <v>0</v>
      </c>
    </row>
    <row r="839" spans="2:41" x14ac:dyDescent="0.25">
      <c r="B839" s="1">
        <v>166</v>
      </c>
      <c r="C839" s="1">
        <v>37</v>
      </c>
      <c r="D839" s="1">
        <v>352120</v>
      </c>
      <c r="E839" s="2">
        <v>34679</v>
      </c>
      <c r="F839" s="1" t="s">
        <v>58</v>
      </c>
      <c r="G839" s="1" t="s">
        <v>41</v>
      </c>
      <c r="H839" s="1">
        <v>500</v>
      </c>
      <c r="I839" s="1">
        <v>1518.54</v>
      </c>
      <c r="J839" s="1">
        <v>0</v>
      </c>
      <c r="K839" s="1">
        <v>470510</v>
      </c>
      <c r="L839" s="1" t="s">
        <v>71</v>
      </c>
      <c r="M839" s="1" t="s">
        <v>43</v>
      </c>
      <c r="N839" s="1" t="s">
        <v>44</v>
      </c>
      <c r="O839" s="1" t="s">
        <v>171</v>
      </c>
      <c r="P839" s="1" t="s">
        <v>143</v>
      </c>
      <c r="Q839" s="1">
        <v>0</v>
      </c>
      <c r="R839" s="1">
        <v>0</v>
      </c>
      <c r="S839" s="2">
        <v>42029</v>
      </c>
      <c r="T839" s="1" t="s">
        <v>47</v>
      </c>
      <c r="U839" s="1" t="s">
        <v>77</v>
      </c>
      <c r="V839" s="1" t="s">
        <v>108</v>
      </c>
      <c r="W839" s="1" t="s">
        <v>137</v>
      </c>
      <c r="X839" s="1" t="s">
        <v>176</v>
      </c>
      <c r="Y839" s="1" t="s">
        <v>66</v>
      </c>
      <c r="Z839" s="1" t="s">
        <v>1004</v>
      </c>
      <c r="AA839" s="1">
        <v>10</v>
      </c>
      <c r="AB839" s="1">
        <v>1</v>
      </c>
      <c r="AC839" s="1" t="s">
        <v>54</v>
      </c>
      <c r="AD839" s="1">
        <v>1</v>
      </c>
      <c r="AE839" s="1">
        <v>1</v>
      </c>
      <c r="AF839" s="1" t="s">
        <v>80</v>
      </c>
      <c r="AG839" s="1">
        <v>58300</v>
      </c>
      <c r="AH839" s="1">
        <v>10600</v>
      </c>
      <c r="AI839" s="1">
        <v>10600</v>
      </c>
      <c r="AJ839" s="1">
        <v>37100</v>
      </c>
      <c r="AK839" s="1" t="s">
        <v>130</v>
      </c>
      <c r="AL839" s="1" t="s">
        <v>131</v>
      </c>
      <c r="AM839" s="1">
        <v>2001</v>
      </c>
      <c r="AN839" s="1" t="s">
        <v>83</v>
      </c>
      <c r="AO839">
        <f t="shared" si="18"/>
        <v>0</v>
      </c>
    </row>
    <row r="840" spans="2:41" x14ac:dyDescent="0.25">
      <c r="B840" s="1">
        <v>293</v>
      </c>
      <c r="C840" s="1">
        <v>49</v>
      </c>
      <c r="D840" s="1">
        <v>569245</v>
      </c>
      <c r="E840" s="2">
        <v>35038</v>
      </c>
      <c r="F840" s="1" t="s">
        <v>84</v>
      </c>
      <c r="G840" s="1" t="s">
        <v>70</v>
      </c>
      <c r="H840" s="1">
        <v>2000</v>
      </c>
      <c r="I840" s="1">
        <v>1239.06</v>
      </c>
      <c r="J840" s="1">
        <v>0</v>
      </c>
      <c r="K840" s="1">
        <v>439360</v>
      </c>
      <c r="L840" s="1" t="s">
        <v>71</v>
      </c>
      <c r="M840" s="1" t="s">
        <v>162</v>
      </c>
      <c r="N840" s="1" t="s">
        <v>146</v>
      </c>
      <c r="O840" s="1" t="s">
        <v>133</v>
      </c>
      <c r="P840" s="1" t="s">
        <v>46</v>
      </c>
      <c r="Q840" s="1">
        <v>34900</v>
      </c>
      <c r="R840" s="1">
        <v>0</v>
      </c>
      <c r="S840" s="2">
        <v>42014</v>
      </c>
      <c r="T840" s="1" t="s">
        <v>47</v>
      </c>
      <c r="U840" s="1" t="s">
        <v>87</v>
      </c>
      <c r="V840" s="1" t="s">
        <v>108</v>
      </c>
      <c r="W840" s="1" t="s">
        <v>50</v>
      </c>
      <c r="X840" s="1" t="s">
        <v>51</v>
      </c>
      <c r="Y840" s="1" t="s">
        <v>66</v>
      </c>
      <c r="Z840" s="1" t="s">
        <v>1005</v>
      </c>
      <c r="AA840" s="1">
        <v>19</v>
      </c>
      <c r="AB840" s="1">
        <v>1</v>
      </c>
      <c r="AC840" s="1" t="s">
        <v>63</v>
      </c>
      <c r="AD840" s="1">
        <v>1</v>
      </c>
      <c r="AE840" s="1">
        <v>1</v>
      </c>
      <c r="AF840" s="1" t="s">
        <v>63</v>
      </c>
      <c r="AG840" s="1">
        <v>57310</v>
      </c>
      <c r="AH840" s="1">
        <v>5210</v>
      </c>
      <c r="AI840" s="1">
        <v>10420</v>
      </c>
      <c r="AJ840" s="1">
        <v>41680</v>
      </c>
      <c r="AK840" s="1" t="s">
        <v>215</v>
      </c>
      <c r="AL840" s="1" t="s">
        <v>216</v>
      </c>
      <c r="AM840" s="1">
        <v>2002</v>
      </c>
      <c r="AN840" s="1" t="s">
        <v>83</v>
      </c>
      <c r="AO840">
        <f t="shared" si="18"/>
        <v>0</v>
      </c>
    </row>
    <row r="841" spans="2:41" x14ac:dyDescent="0.25">
      <c r="B841" s="1">
        <v>179</v>
      </c>
      <c r="C841" s="1">
        <v>32</v>
      </c>
      <c r="D841" s="1">
        <v>907012</v>
      </c>
      <c r="E841" s="2">
        <v>35414</v>
      </c>
      <c r="F841" s="1" t="s">
        <v>40</v>
      </c>
      <c r="G841" s="1" t="s">
        <v>92</v>
      </c>
      <c r="H841" s="1">
        <v>2000</v>
      </c>
      <c r="I841" s="1">
        <v>1246.68</v>
      </c>
      <c r="J841" s="1">
        <v>0</v>
      </c>
      <c r="K841" s="1">
        <v>440251</v>
      </c>
      <c r="L841" s="1" t="s">
        <v>71</v>
      </c>
      <c r="M841" s="1" t="s">
        <v>72</v>
      </c>
      <c r="N841" s="1" t="s">
        <v>118</v>
      </c>
      <c r="O841" s="1" t="s">
        <v>147</v>
      </c>
      <c r="P841" s="1" t="s">
        <v>75</v>
      </c>
      <c r="Q841" s="1">
        <v>0</v>
      </c>
      <c r="R841" s="1">
        <v>0</v>
      </c>
      <c r="S841" s="2">
        <v>42032</v>
      </c>
      <c r="T841" s="1" t="s">
        <v>47</v>
      </c>
      <c r="U841" s="1" t="s">
        <v>87</v>
      </c>
      <c r="V841" s="1" t="s">
        <v>64</v>
      </c>
      <c r="W841" s="1" t="s">
        <v>100</v>
      </c>
      <c r="X841" s="1" t="s">
        <v>78</v>
      </c>
      <c r="Y841" s="1" t="s">
        <v>88</v>
      </c>
      <c r="Z841" s="1" t="s">
        <v>1006</v>
      </c>
      <c r="AA841" s="1">
        <v>10</v>
      </c>
      <c r="AB841" s="1">
        <v>1</v>
      </c>
      <c r="AC841" s="1" t="s">
        <v>63</v>
      </c>
      <c r="AD841" s="1">
        <v>0</v>
      </c>
      <c r="AE841" s="1">
        <v>1</v>
      </c>
      <c r="AF841" s="1" t="s">
        <v>63</v>
      </c>
      <c r="AG841" s="1">
        <v>53100</v>
      </c>
      <c r="AH841" s="1">
        <v>5900</v>
      </c>
      <c r="AI841" s="1">
        <v>5900</v>
      </c>
      <c r="AJ841" s="1">
        <v>41300</v>
      </c>
      <c r="AK841" s="1" t="s">
        <v>154</v>
      </c>
      <c r="AL841" s="1" t="s">
        <v>164</v>
      </c>
      <c r="AM841" s="1">
        <v>2006</v>
      </c>
      <c r="AN841" s="1" t="s">
        <v>83</v>
      </c>
      <c r="AO841">
        <f t="shared" si="18"/>
        <v>0</v>
      </c>
    </row>
    <row r="842" spans="2:41" x14ac:dyDescent="0.25">
      <c r="B842" s="1">
        <v>76</v>
      </c>
      <c r="C842" s="1">
        <v>24</v>
      </c>
      <c r="D842" s="1">
        <v>700074</v>
      </c>
      <c r="E842" s="2">
        <v>40700</v>
      </c>
      <c r="F842" s="1" t="s">
        <v>40</v>
      </c>
      <c r="G842" s="1" t="s">
        <v>41</v>
      </c>
      <c r="H842" s="1">
        <v>1000</v>
      </c>
      <c r="I842" s="1">
        <v>1622.67</v>
      </c>
      <c r="J842" s="1">
        <v>0</v>
      </c>
      <c r="K842" s="1">
        <v>600313</v>
      </c>
      <c r="L842" s="1" t="s">
        <v>71</v>
      </c>
      <c r="M842" s="1" t="s">
        <v>43</v>
      </c>
      <c r="N842" s="1" t="s">
        <v>118</v>
      </c>
      <c r="O842" s="1" t="s">
        <v>166</v>
      </c>
      <c r="P842" s="1" t="s">
        <v>46</v>
      </c>
      <c r="Q842" s="1">
        <v>0</v>
      </c>
      <c r="R842" s="1">
        <v>0</v>
      </c>
      <c r="S842" s="2">
        <v>42053</v>
      </c>
      <c r="T842" s="1" t="s">
        <v>76</v>
      </c>
      <c r="U842" s="1" t="s">
        <v>48</v>
      </c>
      <c r="V842" s="1" t="s">
        <v>108</v>
      </c>
      <c r="W842" s="1" t="s">
        <v>137</v>
      </c>
      <c r="X842" s="1" t="s">
        <v>114</v>
      </c>
      <c r="Y842" s="1" t="s">
        <v>66</v>
      </c>
      <c r="Z842" s="1" t="s">
        <v>1007</v>
      </c>
      <c r="AA842" s="1">
        <v>6</v>
      </c>
      <c r="AB842" s="1">
        <v>3</v>
      </c>
      <c r="AC842" s="1" t="s">
        <v>80</v>
      </c>
      <c r="AD842" s="1">
        <v>1</v>
      </c>
      <c r="AE842" s="1">
        <v>1</v>
      </c>
      <c r="AF842" s="1" t="s">
        <v>63</v>
      </c>
      <c r="AG842" s="1">
        <v>74700</v>
      </c>
      <c r="AH842" s="1">
        <v>14940</v>
      </c>
      <c r="AI842" s="1">
        <v>7470</v>
      </c>
      <c r="AJ842" s="1">
        <v>52290</v>
      </c>
      <c r="AK842" s="1" t="s">
        <v>154</v>
      </c>
      <c r="AL842" s="1" t="s">
        <v>168</v>
      </c>
      <c r="AM842" s="1">
        <v>1997</v>
      </c>
      <c r="AN842" s="1" t="s">
        <v>83</v>
      </c>
      <c r="AO842">
        <f t="shared" si="18"/>
        <v>0</v>
      </c>
    </row>
    <row r="843" spans="2:41" x14ac:dyDescent="0.25">
      <c r="B843" s="1">
        <v>105</v>
      </c>
      <c r="C843" s="1">
        <v>28</v>
      </c>
      <c r="D843" s="1">
        <v>866805</v>
      </c>
      <c r="E843" s="2">
        <v>35046</v>
      </c>
      <c r="F843" s="1" t="s">
        <v>40</v>
      </c>
      <c r="G843" s="1" t="s">
        <v>41</v>
      </c>
      <c r="H843" s="1">
        <v>500</v>
      </c>
      <c r="I843" s="1">
        <v>1082.3599999999999</v>
      </c>
      <c r="J843" s="1">
        <v>0</v>
      </c>
      <c r="K843" s="1">
        <v>452216</v>
      </c>
      <c r="L843" s="1" t="s">
        <v>71</v>
      </c>
      <c r="M843" s="1" t="s">
        <v>93</v>
      </c>
      <c r="N843" s="1" t="s">
        <v>102</v>
      </c>
      <c r="O843" s="1" t="s">
        <v>113</v>
      </c>
      <c r="P843" s="1" t="s">
        <v>75</v>
      </c>
      <c r="Q843" s="1">
        <v>0</v>
      </c>
      <c r="R843" s="1">
        <v>0</v>
      </c>
      <c r="S843" s="2">
        <v>42028</v>
      </c>
      <c r="T843" s="1" t="s">
        <v>76</v>
      </c>
      <c r="U843" s="1" t="s">
        <v>77</v>
      </c>
      <c r="V843" s="1" t="s">
        <v>49</v>
      </c>
      <c r="W843" s="1" t="s">
        <v>100</v>
      </c>
      <c r="X843" s="1" t="s">
        <v>51</v>
      </c>
      <c r="Y843" s="1" t="s">
        <v>66</v>
      </c>
      <c r="Z843" s="1" t="s">
        <v>1008</v>
      </c>
      <c r="AA843" s="1">
        <v>12</v>
      </c>
      <c r="AB843" s="1">
        <v>3</v>
      </c>
      <c r="AC843" s="1" t="s">
        <v>80</v>
      </c>
      <c r="AD843" s="1">
        <v>2</v>
      </c>
      <c r="AE843" s="1">
        <v>2</v>
      </c>
      <c r="AF843" s="1" t="s">
        <v>80</v>
      </c>
      <c r="AG843" s="1">
        <v>60500</v>
      </c>
      <c r="AH843" s="1">
        <v>12100</v>
      </c>
      <c r="AI843" s="1">
        <v>6050</v>
      </c>
      <c r="AJ843" s="1">
        <v>42350</v>
      </c>
      <c r="AK843" s="1" t="s">
        <v>110</v>
      </c>
      <c r="AL843" s="1" t="s">
        <v>111</v>
      </c>
      <c r="AM843" s="1">
        <v>1995</v>
      </c>
      <c r="AN843" s="1" t="s">
        <v>83</v>
      </c>
      <c r="AO843">
        <f t="shared" si="18"/>
        <v>0</v>
      </c>
    </row>
    <row r="844" spans="2:41" x14ac:dyDescent="0.25">
      <c r="B844" s="1">
        <v>97</v>
      </c>
      <c r="C844" s="1">
        <v>26</v>
      </c>
      <c r="D844" s="1">
        <v>951863</v>
      </c>
      <c r="E844" s="2">
        <v>35731</v>
      </c>
      <c r="F844" s="1" t="s">
        <v>40</v>
      </c>
      <c r="G844" s="1" t="s">
        <v>41</v>
      </c>
      <c r="H844" s="1">
        <v>1000</v>
      </c>
      <c r="I844" s="1">
        <v>1270.55</v>
      </c>
      <c r="J844" s="1">
        <v>0</v>
      </c>
      <c r="K844" s="1">
        <v>478532</v>
      </c>
      <c r="L844" s="1" t="s">
        <v>42</v>
      </c>
      <c r="M844" s="1" t="s">
        <v>125</v>
      </c>
      <c r="N844" s="1" t="s">
        <v>136</v>
      </c>
      <c r="O844" s="1" t="s">
        <v>169</v>
      </c>
      <c r="P844" s="1" t="s">
        <v>86</v>
      </c>
      <c r="Q844" s="1">
        <v>0</v>
      </c>
      <c r="R844" s="1">
        <v>-72100</v>
      </c>
      <c r="S844" s="2">
        <v>42024</v>
      </c>
      <c r="T844" s="1" t="s">
        <v>76</v>
      </c>
      <c r="U844" s="1" t="s">
        <v>48</v>
      </c>
      <c r="V844" s="1" t="s">
        <v>108</v>
      </c>
      <c r="W844" s="1" t="s">
        <v>121</v>
      </c>
      <c r="X844" s="1" t="s">
        <v>122</v>
      </c>
      <c r="Y844" s="1" t="s">
        <v>66</v>
      </c>
      <c r="Z844" s="1" t="s">
        <v>1009</v>
      </c>
      <c r="AA844" s="1">
        <v>10</v>
      </c>
      <c r="AB844" s="1">
        <v>3</v>
      </c>
      <c r="AC844" s="1" t="s">
        <v>54</v>
      </c>
      <c r="AD844" s="1">
        <v>2</v>
      </c>
      <c r="AE844" s="1">
        <v>3</v>
      </c>
      <c r="AF844" s="1" t="s">
        <v>80</v>
      </c>
      <c r="AG844" s="1">
        <v>84920</v>
      </c>
      <c r="AH844" s="1">
        <v>7720</v>
      </c>
      <c r="AI844" s="1">
        <v>15440</v>
      </c>
      <c r="AJ844" s="1">
        <v>61760</v>
      </c>
      <c r="AK844" s="1" t="s">
        <v>198</v>
      </c>
      <c r="AL844" s="1" t="s">
        <v>199</v>
      </c>
      <c r="AM844" s="1">
        <v>2006</v>
      </c>
      <c r="AN844" s="1" t="s">
        <v>57</v>
      </c>
      <c r="AO844">
        <f t="shared" si="18"/>
        <v>0</v>
      </c>
    </row>
    <row r="845" spans="2:41" x14ac:dyDescent="0.25">
      <c r="B845" s="1">
        <v>148</v>
      </c>
      <c r="C845" s="1">
        <v>36</v>
      </c>
      <c r="D845" s="1">
        <v>211578</v>
      </c>
      <c r="E845" s="2">
        <v>35068</v>
      </c>
      <c r="F845" s="1" t="s">
        <v>84</v>
      </c>
      <c r="G845" s="1" t="s">
        <v>92</v>
      </c>
      <c r="H845" s="1">
        <v>1000</v>
      </c>
      <c r="I845" s="1">
        <v>1236.32</v>
      </c>
      <c r="J845" s="1">
        <v>5000000</v>
      </c>
      <c r="K845" s="1">
        <v>616929</v>
      </c>
      <c r="L845" s="1" t="s">
        <v>71</v>
      </c>
      <c r="M845" s="1" t="s">
        <v>43</v>
      </c>
      <c r="N845" s="1" t="s">
        <v>186</v>
      </c>
      <c r="O845" s="1" t="s">
        <v>150</v>
      </c>
      <c r="P845" s="1" t="s">
        <v>75</v>
      </c>
      <c r="Q845" s="1">
        <v>55100</v>
      </c>
      <c r="R845" s="1">
        <v>0</v>
      </c>
      <c r="S845" s="2">
        <v>42014</v>
      </c>
      <c r="T845" s="1" t="s">
        <v>47</v>
      </c>
      <c r="U845" s="1" t="s">
        <v>48</v>
      </c>
      <c r="V845" s="1" t="s">
        <v>108</v>
      </c>
      <c r="W845" s="1" t="s">
        <v>50</v>
      </c>
      <c r="X845" s="1" t="s">
        <v>176</v>
      </c>
      <c r="Y845" s="1" t="s">
        <v>157</v>
      </c>
      <c r="Z845" s="1" t="s">
        <v>1010</v>
      </c>
      <c r="AA845" s="1">
        <v>0</v>
      </c>
      <c r="AB845" s="1">
        <v>1</v>
      </c>
      <c r="AC845" s="1" t="s">
        <v>80</v>
      </c>
      <c r="AD845" s="1">
        <v>2</v>
      </c>
      <c r="AE845" s="1">
        <v>0</v>
      </c>
      <c r="AF845" s="1" t="s">
        <v>80</v>
      </c>
      <c r="AG845" s="1">
        <v>61050</v>
      </c>
      <c r="AH845" s="1">
        <v>5550</v>
      </c>
      <c r="AI845" s="1">
        <v>11100</v>
      </c>
      <c r="AJ845" s="1">
        <v>44400</v>
      </c>
      <c r="AK845" s="1" t="s">
        <v>81</v>
      </c>
      <c r="AL845" s="1" t="s">
        <v>145</v>
      </c>
      <c r="AM845" s="1">
        <v>2009</v>
      </c>
      <c r="AN845" s="1" t="s">
        <v>83</v>
      </c>
      <c r="AO845">
        <f t="shared" si="18"/>
        <v>0</v>
      </c>
    </row>
    <row r="846" spans="2:41" x14ac:dyDescent="0.25">
      <c r="B846" s="1">
        <v>77</v>
      </c>
      <c r="C846" s="1">
        <v>26</v>
      </c>
      <c r="D846" s="1">
        <v>357394</v>
      </c>
      <c r="E846" s="2">
        <v>39577</v>
      </c>
      <c r="F846" s="1" t="s">
        <v>84</v>
      </c>
      <c r="G846" s="1" t="s">
        <v>41</v>
      </c>
      <c r="H846" s="1">
        <v>2000</v>
      </c>
      <c r="I846" s="1">
        <v>785.82</v>
      </c>
      <c r="J846" s="1">
        <v>0</v>
      </c>
      <c r="K846" s="1">
        <v>620207</v>
      </c>
      <c r="L846" s="1" t="s">
        <v>42</v>
      </c>
      <c r="M846" s="1" t="s">
        <v>162</v>
      </c>
      <c r="N846" s="1" t="s">
        <v>126</v>
      </c>
      <c r="O846" s="1" t="s">
        <v>147</v>
      </c>
      <c r="P846" s="1" t="s">
        <v>61</v>
      </c>
      <c r="Q846" s="1">
        <v>49700</v>
      </c>
      <c r="R846" s="1">
        <v>0</v>
      </c>
      <c r="S846" s="2">
        <v>42011</v>
      </c>
      <c r="T846" s="1" t="s">
        <v>76</v>
      </c>
      <c r="U846" s="1" t="s">
        <v>77</v>
      </c>
      <c r="V846" s="1" t="s">
        <v>49</v>
      </c>
      <c r="W846" s="1" t="s">
        <v>50</v>
      </c>
      <c r="X846" s="1" t="s">
        <v>78</v>
      </c>
      <c r="Y846" s="1" t="s">
        <v>123</v>
      </c>
      <c r="Z846" s="1" t="s">
        <v>1011</v>
      </c>
      <c r="AA846" s="1">
        <v>12</v>
      </c>
      <c r="AB846" s="1">
        <v>3</v>
      </c>
      <c r="AC846" s="1" t="s">
        <v>54</v>
      </c>
      <c r="AD846" s="1">
        <v>2</v>
      </c>
      <c r="AE846" s="1">
        <v>0</v>
      </c>
      <c r="AF846" s="1" t="s">
        <v>63</v>
      </c>
      <c r="AG846" s="1">
        <v>69080</v>
      </c>
      <c r="AH846" s="1">
        <v>12560</v>
      </c>
      <c r="AI846" s="1">
        <v>6280</v>
      </c>
      <c r="AJ846" s="1">
        <v>50240</v>
      </c>
      <c r="AK846" s="1" t="s">
        <v>110</v>
      </c>
      <c r="AL846" s="1" t="s">
        <v>111</v>
      </c>
      <c r="AM846" s="1">
        <v>2009</v>
      </c>
      <c r="AN846" s="1" t="s">
        <v>57</v>
      </c>
      <c r="AO846">
        <f t="shared" si="18"/>
        <v>0</v>
      </c>
    </row>
    <row r="847" spans="2:41" x14ac:dyDescent="0.25">
      <c r="B847" s="1">
        <v>295</v>
      </c>
      <c r="C847" s="1">
        <v>46</v>
      </c>
      <c r="D847" s="1">
        <v>863749</v>
      </c>
      <c r="E847" s="2">
        <v>40152</v>
      </c>
      <c r="F847" s="1" t="s">
        <v>58</v>
      </c>
      <c r="G847" s="1" t="s">
        <v>41</v>
      </c>
      <c r="H847" s="1">
        <v>500</v>
      </c>
      <c r="I847" s="1">
        <v>1265.8399999999999</v>
      </c>
      <c r="J847" s="1">
        <v>0</v>
      </c>
      <c r="K847" s="1">
        <v>605743</v>
      </c>
      <c r="L847" s="1" t="s">
        <v>71</v>
      </c>
      <c r="M847" s="1" t="s">
        <v>162</v>
      </c>
      <c r="N847" s="1" t="s">
        <v>102</v>
      </c>
      <c r="O847" s="1" t="s">
        <v>166</v>
      </c>
      <c r="P847" s="1" t="s">
        <v>75</v>
      </c>
      <c r="Q847" s="1">
        <v>52200</v>
      </c>
      <c r="R847" s="1">
        <v>-44500</v>
      </c>
      <c r="S847" s="2">
        <v>42020</v>
      </c>
      <c r="T847" s="1" t="s">
        <v>62</v>
      </c>
      <c r="U847" s="1" t="s">
        <v>63</v>
      </c>
      <c r="V847" s="1" t="s">
        <v>64</v>
      </c>
      <c r="W847" s="1" t="s">
        <v>94</v>
      </c>
      <c r="X847" s="1" t="s">
        <v>65</v>
      </c>
      <c r="Y847" s="1" t="s">
        <v>88</v>
      </c>
      <c r="Z847" s="1" t="s">
        <v>1012</v>
      </c>
      <c r="AA847" s="1">
        <v>10</v>
      </c>
      <c r="AB847" s="1">
        <v>1</v>
      </c>
      <c r="AC847" s="1" t="s">
        <v>54</v>
      </c>
      <c r="AD847" s="1">
        <v>1</v>
      </c>
      <c r="AE847" s="1">
        <v>3</v>
      </c>
      <c r="AF847" s="1" t="s">
        <v>54</v>
      </c>
      <c r="AG847" s="1">
        <v>4560</v>
      </c>
      <c r="AH847" s="1">
        <v>760</v>
      </c>
      <c r="AI847" s="1">
        <v>380</v>
      </c>
      <c r="AJ847" s="1">
        <v>3420</v>
      </c>
      <c r="AK847" s="1" t="s">
        <v>105</v>
      </c>
      <c r="AL847" s="1" t="s">
        <v>106</v>
      </c>
      <c r="AM847" s="1">
        <v>2007</v>
      </c>
      <c r="AN847" s="1" t="s">
        <v>83</v>
      </c>
      <c r="AO847">
        <f t="shared" si="18"/>
        <v>0</v>
      </c>
    </row>
    <row r="848" spans="2:41" x14ac:dyDescent="0.25">
      <c r="B848" s="1">
        <v>126</v>
      </c>
      <c r="C848" s="1">
        <v>28</v>
      </c>
      <c r="D848" s="1">
        <v>596914</v>
      </c>
      <c r="E848" s="2">
        <v>33608</v>
      </c>
      <c r="F848" s="1" t="s">
        <v>58</v>
      </c>
      <c r="G848" s="1" t="s">
        <v>41</v>
      </c>
      <c r="H848" s="1">
        <v>500</v>
      </c>
      <c r="I848" s="1">
        <v>1508.9</v>
      </c>
      <c r="J848" s="1">
        <v>0</v>
      </c>
      <c r="K848" s="1">
        <v>472814</v>
      </c>
      <c r="L848" s="1" t="s">
        <v>71</v>
      </c>
      <c r="M848" s="1" t="s">
        <v>162</v>
      </c>
      <c r="N848" s="1" t="s">
        <v>59</v>
      </c>
      <c r="O848" s="1" t="s">
        <v>133</v>
      </c>
      <c r="P848" s="1" t="s">
        <v>61</v>
      </c>
      <c r="Q848" s="1">
        <v>0</v>
      </c>
      <c r="R848" s="1">
        <v>0</v>
      </c>
      <c r="S848" s="2">
        <v>42005</v>
      </c>
      <c r="T848" s="1" t="s">
        <v>76</v>
      </c>
      <c r="U848" s="1" t="s">
        <v>77</v>
      </c>
      <c r="V848" s="1" t="s">
        <v>108</v>
      </c>
      <c r="W848" s="1" t="s">
        <v>50</v>
      </c>
      <c r="X848" s="1" t="s">
        <v>114</v>
      </c>
      <c r="Y848" s="1" t="s">
        <v>128</v>
      </c>
      <c r="Z848" s="1" t="s">
        <v>1013</v>
      </c>
      <c r="AA848" s="1">
        <v>3</v>
      </c>
      <c r="AB848" s="1">
        <v>4</v>
      </c>
      <c r="AC848" s="1" t="s">
        <v>80</v>
      </c>
      <c r="AD848" s="1">
        <v>0</v>
      </c>
      <c r="AE848" s="1">
        <v>1</v>
      </c>
      <c r="AF848" s="1" t="s">
        <v>63</v>
      </c>
      <c r="AG848" s="1">
        <v>67800</v>
      </c>
      <c r="AH848" s="1">
        <v>11300</v>
      </c>
      <c r="AI848" s="1">
        <v>11300</v>
      </c>
      <c r="AJ848" s="1">
        <v>45200</v>
      </c>
      <c r="AK848" s="1" t="s">
        <v>130</v>
      </c>
      <c r="AL848" s="1" t="s">
        <v>131</v>
      </c>
      <c r="AM848" s="1">
        <v>2011</v>
      </c>
      <c r="AN848" s="1" t="s">
        <v>83</v>
      </c>
      <c r="AO848">
        <f t="shared" ref="AO848:AO911" si="19">COUNTBLANK(B848:AN848)</f>
        <v>0</v>
      </c>
    </row>
    <row r="849" spans="2:41" x14ac:dyDescent="0.25">
      <c r="B849" s="1">
        <v>132</v>
      </c>
      <c r="C849" s="1">
        <v>32</v>
      </c>
      <c r="D849" s="1">
        <v>684653</v>
      </c>
      <c r="E849" s="2">
        <v>35749</v>
      </c>
      <c r="F849" s="1" t="s">
        <v>40</v>
      </c>
      <c r="G849" s="1" t="s">
        <v>41</v>
      </c>
      <c r="H849" s="1">
        <v>2000</v>
      </c>
      <c r="I849" s="1">
        <v>1106.8399999999999</v>
      </c>
      <c r="J849" s="1">
        <v>0</v>
      </c>
      <c r="K849" s="1">
        <v>464362</v>
      </c>
      <c r="L849" s="1" t="s">
        <v>42</v>
      </c>
      <c r="M849" s="1" t="s">
        <v>72</v>
      </c>
      <c r="N849" s="1" t="s">
        <v>112</v>
      </c>
      <c r="O849" s="1" t="s">
        <v>60</v>
      </c>
      <c r="P849" s="1" t="s">
        <v>120</v>
      </c>
      <c r="Q849" s="1">
        <v>43100</v>
      </c>
      <c r="R849" s="1">
        <v>-31900</v>
      </c>
      <c r="S849" s="2">
        <v>42011</v>
      </c>
      <c r="T849" s="1" t="s">
        <v>62</v>
      </c>
      <c r="U849" s="1" t="s">
        <v>63</v>
      </c>
      <c r="V849" s="1" t="s">
        <v>64</v>
      </c>
      <c r="W849" s="1" t="s">
        <v>50</v>
      </c>
      <c r="X849" s="1" t="s">
        <v>51</v>
      </c>
      <c r="Y849" s="1" t="s">
        <v>66</v>
      </c>
      <c r="Z849" s="1" t="s">
        <v>1014</v>
      </c>
      <c r="AA849" s="1">
        <v>21</v>
      </c>
      <c r="AB849" s="1">
        <v>1</v>
      </c>
      <c r="AC849" s="1" t="s">
        <v>54</v>
      </c>
      <c r="AD849" s="1">
        <v>1</v>
      </c>
      <c r="AE849" s="1">
        <v>1</v>
      </c>
      <c r="AF849" s="1" t="s">
        <v>54</v>
      </c>
      <c r="AG849" s="1">
        <v>5600</v>
      </c>
      <c r="AH849" s="1">
        <v>1120</v>
      </c>
      <c r="AI849" s="1">
        <v>560</v>
      </c>
      <c r="AJ849" s="1">
        <v>3920</v>
      </c>
      <c r="AK849" s="1" t="s">
        <v>154</v>
      </c>
      <c r="AL849" s="1" t="s">
        <v>155</v>
      </c>
      <c r="AM849" s="1">
        <v>2005</v>
      </c>
      <c r="AN849" s="1" t="s">
        <v>83</v>
      </c>
      <c r="AO849">
        <f t="shared" si="19"/>
        <v>0</v>
      </c>
    </row>
    <row r="850" spans="2:41" x14ac:dyDescent="0.25">
      <c r="B850" s="1">
        <v>370</v>
      </c>
      <c r="C850" s="1">
        <v>55</v>
      </c>
      <c r="D850" s="1">
        <v>528259</v>
      </c>
      <c r="E850" s="2">
        <v>41265</v>
      </c>
      <c r="F850" s="1" t="s">
        <v>58</v>
      </c>
      <c r="G850" s="1" t="s">
        <v>92</v>
      </c>
      <c r="H850" s="1">
        <v>2000</v>
      </c>
      <c r="I850" s="1">
        <v>1389.13</v>
      </c>
      <c r="J850" s="1">
        <v>7000000</v>
      </c>
      <c r="K850" s="1">
        <v>456203</v>
      </c>
      <c r="L850" s="1" t="s">
        <v>42</v>
      </c>
      <c r="M850" s="1" t="s">
        <v>162</v>
      </c>
      <c r="N850" s="1" t="s">
        <v>112</v>
      </c>
      <c r="O850" s="1" t="s">
        <v>180</v>
      </c>
      <c r="P850" s="1" t="s">
        <v>120</v>
      </c>
      <c r="Q850" s="1">
        <v>0</v>
      </c>
      <c r="R850" s="1">
        <v>-53200</v>
      </c>
      <c r="S850" s="2">
        <v>42052</v>
      </c>
      <c r="T850" s="1" t="s">
        <v>62</v>
      </c>
      <c r="U850" s="1" t="s">
        <v>63</v>
      </c>
      <c r="V850" s="1" t="s">
        <v>64</v>
      </c>
      <c r="W850" s="1" t="s">
        <v>94</v>
      </c>
      <c r="X850" s="1" t="s">
        <v>122</v>
      </c>
      <c r="Y850" s="1" t="s">
        <v>157</v>
      </c>
      <c r="Z850" s="1" t="s">
        <v>1015</v>
      </c>
      <c r="AA850" s="1">
        <v>6</v>
      </c>
      <c r="AB850" s="1">
        <v>1</v>
      </c>
      <c r="AC850" s="1" t="s">
        <v>63</v>
      </c>
      <c r="AD850" s="1">
        <v>0</v>
      </c>
      <c r="AE850" s="1">
        <v>2</v>
      </c>
      <c r="AF850" s="1" t="s">
        <v>63</v>
      </c>
      <c r="AG850" s="1">
        <v>9000</v>
      </c>
      <c r="AH850" s="1">
        <v>900</v>
      </c>
      <c r="AI850" s="1">
        <v>1800</v>
      </c>
      <c r="AJ850" s="1">
        <v>6300</v>
      </c>
      <c r="AK850" s="1" t="s">
        <v>68</v>
      </c>
      <c r="AL850" s="1" t="s">
        <v>272</v>
      </c>
      <c r="AM850" s="1">
        <v>2015</v>
      </c>
      <c r="AN850" s="1" t="s">
        <v>83</v>
      </c>
      <c r="AO850">
        <f t="shared" si="19"/>
        <v>0</v>
      </c>
    </row>
    <row r="851" spans="2:41" x14ac:dyDescent="0.25">
      <c r="B851" s="1">
        <v>257</v>
      </c>
      <c r="C851" s="1">
        <v>43</v>
      </c>
      <c r="D851" s="1">
        <v>797636</v>
      </c>
      <c r="E851" s="2">
        <v>33743</v>
      </c>
      <c r="F851" s="1" t="s">
        <v>58</v>
      </c>
      <c r="G851" s="1" t="s">
        <v>70</v>
      </c>
      <c r="H851" s="1">
        <v>1000</v>
      </c>
      <c r="I851" s="1">
        <v>974.84</v>
      </c>
      <c r="J851" s="1">
        <v>0</v>
      </c>
      <c r="K851" s="1">
        <v>468984</v>
      </c>
      <c r="L851" s="1" t="s">
        <v>71</v>
      </c>
      <c r="M851" s="1" t="s">
        <v>162</v>
      </c>
      <c r="N851" s="1" t="s">
        <v>146</v>
      </c>
      <c r="O851" s="1" t="s">
        <v>171</v>
      </c>
      <c r="P851" s="1" t="s">
        <v>61</v>
      </c>
      <c r="Q851" s="1">
        <v>52100</v>
      </c>
      <c r="R851" s="1">
        <v>0</v>
      </c>
      <c r="S851" s="2">
        <v>42061</v>
      </c>
      <c r="T851" s="1" t="s">
        <v>47</v>
      </c>
      <c r="U851" s="1" t="s">
        <v>77</v>
      </c>
      <c r="V851" s="1" t="s">
        <v>108</v>
      </c>
      <c r="W851" s="1" t="s">
        <v>50</v>
      </c>
      <c r="X851" s="1" t="s">
        <v>65</v>
      </c>
      <c r="Y851" s="1" t="s">
        <v>128</v>
      </c>
      <c r="Z851" s="1" t="s">
        <v>1016</v>
      </c>
      <c r="AA851" s="1">
        <v>0</v>
      </c>
      <c r="AB851" s="1">
        <v>1</v>
      </c>
      <c r="AC851" s="1" t="s">
        <v>80</v>
      </c>
      <c r="AD851" s="1">
        <v>0</v>
      </c>
      <c r="AE851" s="1">
        <v>1</v>
      </c>
      <c r="AF851" s="1" t="s">
        <v>54</v>
      </c>
      <c r="AG851" s="1">
        <v>85320</v>
      </c>
      <c r="AH851" s="1">
        <v>21330</v>
      </c>
      <c r="AI851" s="1">
        <v>7110</v>
      </c>
      <c r="AJ851" s="1">
        <v>56880</v>
      </c>
      <c r="AK851" s="1" t="s">
        <v>105</v>
      </c>
      <c r="AL851" s="1" t="s">
        <v>106</v>
      </c>
      <c r="AM851" s="1">
        <v>2006</v>
      </c>
      <c r="AN851" s="1" t="s">
        <v>83</v>
      </c>
      <c r="AO851">
        <f t="shared" si="19"/>
        <v>0</v>
      </c>
    </row>
    <row r="852" spans="2:41" x14ac:dyDescent="0.25">
      <c r="B852" s="1">
        <v>9</v>
      </c>
      <c r="C852" s="1">
        <v>24</v>
      </c>
      <c r="D852" s="1">
        <v>326180</v>
      </c>
      <c r="E852" s="2">
        <v>37401</v>
      </c>
      <c r="F852" s="1" t="s">
        <v>84</v>
      </c>
      <c r="G852" s="1" t="s">
        <v>70</v>
      </c>
      <c r="H852" s="1">
        <v>2000</v>
      </c>
      <c r="I852" s="1">
        <v>1304.46</v>
      </c>
      <c r="J852" s="1">
        <v>0</v>
      </c>
      <c r="K852" s="1">
        <v>473349</v>
      </c>
      <c r="L852" s="1" t="s">
        <v>71</v>
      </c>
      <c r="M852" s="1" t="s">
        <v>72</v>
      </c>
      <c r="N852" s="1" t="s">
        <v>59</v>
      </c>
      <c r="O852" s="1" t="s">
        <v>113</v>
      </c>
      <c r="P852" s="1" t="s">
        <v>61</v>
      </c>
      <c r="Q852" s="1">
        <v>51700</v>
      </c>
      <c r="R852" s="1">
        <v>-33300</v>
      </c>
      <c r="S852" s="2">
        <v>42035</v>
      </c>
      <c r="T852" s="1" t="s">
        <v>62</v>
      </c>
      <c r="U852" s="1" t="s">
        <v>63</v>
      </c>
      <c r="V852" s="1" t="s">
        <v>213</v>
      </c>
      <c r="W852" s="1" t="s">
        <v>94</v>
      </c>
      <c r="X852" s="1" t="s">
        <v>122</v>
      </c>
      <c r="Y852" s="1" t="s">
        <v>88</v>
      </c>
      <c r="Z852" s="1" t="s">
        <v>1017</v>
      </c>
      <c r="AA852" s="1">
        <v>6</v>
      </c>
      <c r="AB852" s="1">
        <v>1</v>
      </c>
      <c r="AC852" s="1" t="s">
        <v>80</v>
      </c>
      <c r="AD852" s="1">
        <v>0</v>
      </c>
      <c r="AE852" s="1">
        <v>3</v>
      </c>
      <c r="AF852" s="1" t="s">
        <v>54</v>
      </c>
      <c r="AG852" s="1">
        <v>5940</v>
      </c>
      <c r="AH852" s="1">
        <v>540</v>
      </c>
      <c r="AI852" s="1">
        <v>1080</v>
      </c>
      <c r="AJ852" s="1">
        <v>4320</v>
      </c>
      <c r="AK852" s="1" t="s">
        <v>110</v>
      </c>
      <c r="AL852" s="1" t="s">
        <v>111</v>
      </c>
      <c r="AM852" s="1">
        <v>2001</v>
      </c>
      <c r="AN852" s="1" t="s">
        <v>57</v>
      </c>
      <c r="AO852">
        <f t="shared" si="19"/>
        <v>0</v>
      </c>
    </row>
    <row r="853" spans="2:41" x14ac:dyDescent="0.25">
      <c r="B853" s="1">
        <v>185</v>
      </c>
      <c r="C853" s="1">
        <v>34</v>
      </c>
      <c r="D853" s="1">
        <v>620075</v>
      </c>
      <c r="E853" s="2">
        <v>40289</v>
      </c>
      <c r="F853" s="1" t="s">
        <v>40</v>
      </c>
      <c r="G853" s="1" t="s">
        <v>41</v>
      </c>
      <c r="H853" s="1">
        <v>500</v>
      </c>
      <c r="I853" s="1">
        <v>1257.3599999999999</v>
      </c>
      <c r="J853" s="1">
        <v>0</v>
      </c>
      <c r="K853" s="1">
        <v>474771</v>
      </c>
      <c r="L853" s="1" t="s">
        <v>71</v>
      </c>
      <c r="M853" s="1" t="s">
        <v>72</v>
      </c>
      <c r="N853" s="1" t="s">
        <v>85</v>
      </c>
      <c r="O853" s="1" t="s">
        <v>147</v>
      </c>
      <c r="P853" s="1" t="s">
        <v>46</v>
      </c>
      <c r="Q853" s="1">
        <v>0</v>
      </c>
      <c r="R853" s="1">
        <v>0</v>
      </c>
      <c r="S853" s="2">
        <v>42062</v>
      </c>
      <c r="T853" s="1" t="s">
        <v>76</v>
      </c>
      <c r="U853" s="1" t="s">
        <v>48</v>
      </c>
      <c r="V853" s="1" t="s">
        <v>49</v>
      </c>
      <c r="W853" s="1" t="s">
        <v>100</v>
      </c>
      <c r="X853" s="1" t="s">
        <v>51</v>
      </c>
      <c r="Y853" s="1" t="s">
        <v>88</v>
      </c>
      <c r="Z853" s="1" t="s">
        <v>1018</v>
      </c>
      <c r="AA853" s="1">
        <v>20</v>
      </c>
      <c r="AB853" s="1">
        <v>3</v>
      </c>
      <c r="AC853" s="1" t="s">
        <v>54</v>
      </c>
      <c r="AD853" s="1">
        <v>1</v>
      </c>
      <c r="AE853" s="1">
        <v>1</v>
      </c>
      <c r="AF853" s="1" t="s">
        <v>63</v>
      </c>
      <c r="AG853" s="1">
        <v>51370</v>
      </c>
      <c r="AH853" s="1">
        <v>9340</v>
      </c>
      <c r="AI853" s="1">
        <v>4670</v>
      </c>
      <c r="AJ853" s="1">
        <v>37360</v>
      </c>
      <c r="AK853" s="1" t="s">
        <v>188</v>
      </c>
      <c r="AL853" s="1" t="s">
        <v>202</v>
      </c>
      <c r="AM853" s="1">
        <v>2000</v>
      </c>
      <c r="AN853" s="1" t="s">
        <v>57</v>
      </c>
      <c r="AO853">
        <f t="shared" si="19"/>
        <v>0</v>
      </c>
    </row>
    <row r="854" spans="2:41" x14ac:dyDescent="0.25">
      <c r="B854" s="1">
        <v>234</v>
      </c>
      <c r="C854" s="1">
        <v>43</v>
      </c>
      <c r="D854" s="1">
        <v>965187</v>
      </c>
      <c r="E854" s="2">
        <v>32958</v>
      </c>
      <c r="F854" s="1" t="s">
        <v>40</v>
      </c>
      <c r="G854" s="1" t="s">
        <v>41</v>
      </c>
      <c r="H854" s="1">
        <v>500</v>
      </c>
      <c r="I854" s="1">
        <v>1257.04</v>
      </c>
      <c r="J854" s="1">
        <v>0</v>
      </c>
      <c r="K854" s="1">
        <v>448294</v>
      </c>
      <c r="L854" s="1" t="s">
        <v>42</v>
      </c>
      <c r="M854" s="1" t="s">
        <v>93</v>
      </c>
      <c r="N854" s="1" t="s">
        <v>136</v>
      </c>
      <c r="O854" s="1" t="s">
        <v>60</v>
      </c>
      <c r="P854" s="1" t="s">
        <v>75</v>
      </c>
      <c r="Q854" s="1">
        <v>0</v>
      </c>
      <c r="R854" s="1">
        <v>-48800</v>
      </c>
      <c r="S854" s="2">
        <v>42064</v>
      </c>
      <c r="T854" s="1" t="s">
        <v>47</v>
      </c>
      <c r="U854" s="1" t="s">
        <v>77</v>
      </c>
      <c r="V854" s="1" t="s">
        <v>49</v>
      </c>
      <c r="W854" s="1" t="s">
        <v>50</v>
      </c>
      <c r="X854" s="1" t="s">
        <v>51</v>
      </c>
      <c r="Y854" s="1" t="s">
        <v>157</v>
      </c>
      <c r="Z854" s="1" t="s">
        <v>1019</v>
      </c>
      <c r="AA854" s="1">
        <v>4</v>
      </c>
      <c r="AB854" s="1">
        <v>1</v>
      </c>
      <c r="AC854" s="1" t="s">
        <v>80</v>
      </c>
      <c r="AD854" s="1">
        <v>2</v>
      </c>
      <c r="AE854" s="1">
        <v>2</v>
      </c>
      <c r="AF854" s="1" t="s">
        <v>54</v>
      </c>
      <c r="AG854" s="1">
        <v>51600</v>
      </c>
      <c r="AH854" s="1">
        <v>10320</v>
      </c>
      <c r="AI854" s="1">
        <v>5160</v>
      </c>
      <c r="AJ854" s="1">
        <v>36120</v>
      </c>
      <c r="AK854" s="1" t="s">
        <v>81</v>
      </c>
      <c r="AL854" s="1" t="s">
        <v>145</v>
      </c>
      <c r="AM854" s="1">
        <v>2011</v>
      </c>
      <c r="AN854" s="1" t="s">
        <v>83</v>
      </c>
      <c r="AO854">
        <f t="shared" si="19"/>
        <v>0</v>
      </c>
    </row>
    <row r="855" spans="2:41" x14ac:dyDescent="0.25">
      <c r="B855" s="1">
        <v>253</v>
      </c>
      <c r="C855" s="1">
        <v>44</v>
      </c>
      <c r="D855" s="1">
        <v>516182</v>
      </c>
      <c r="E855" s="2">
        <v>39214</v>
      </c>
      <c r="F855" s="1" t="s">
        <v>40</v>
      </c>
      <c r="G855" s="1" t="s">
        <v>70</v>
      </c>
      <c r="H855" s="1">
        <v>2000</v>
      </c>
      <c r="I855" s="1">
        <v>719.52</v>
      </c>
      <c r="J855" s="1">
        <v>0</v>
      </c>
      <c r="K855" s="1">
        <v>606606</v>
      </c>
      <c r="L855" s="1" t="s">
        <v>71</v>
      </c>
      <c r="M855" s="1" t="s">
        <v>132</v>
      </c>
      <c r="N855" s="1" t="s">
        <v>190</v>
      </c>
      <c r="O855" s="1" t="s">
        <v>113</v>
      </c>
      <c r="P855" s="1" t="s">
        <v>75</v>
      </c>
      <c r="Q855" s="1">
        <v>45800</v>
      </c>
      <c r="R855" s="1">
        <v>0</v>
      </c>
      <c r="S855" s="2">
        <v>42048</v>
      </c>
      <c r="T855" s="1" t="s">
        <v>139</v>
      </c>
      <c r="U855" s="1" t="s">
        <v>63</v>
      </c>
      <c r="V855" s="1" t="s">
        <v>213</v>
      </c>
      <c r="W855" s="1" t="s">
        <v>94</v>
      </c>
      <c r="X855" s="1" t="s">
        <v>51</v>
      </c>
      <c r="Y855" s="1" t="s">
        <v>88</v>
      </c>
      <c r="Z855" s="1" t="s">
        <v>1020</v>
      </c>
      <c r="AA855" s="1">
        <v>9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5400</v>
      </c>
      <c r="AH855" s="1">
        <v>600</v>
      </c>
      <c r="AI855" s="1">
        <v>600</v>
      </c>
      <c r="AJ855" s="1">
        <v>4200</v>
      </c>
      <c r="AK855" s="1" t="s">
        <v>90</v>
      </c>
      <c r="AL855" s="1" t="s">
        <v>246</v>
      </c>
      <c r="AM855" s="1">
        <v>1998</v>
      </c>
      <c r="AN855" s="1" t="s">
        <v>83</v>
      </c>
      <c r="AO855">
        <f t="shared" si="19"/>
        <v>0</v>
      </c>
    </row>
    <row r="856" spans="2:41" x14ac:dyDescent="0.25">
      <c r="B856" s="1">
        <v>233</v>
      </c>
      <c r="C856" s="1">
        <v>39</v>
      </c>
      <c r="D856" s="1">
        <v>728839</v>
      </c>
      <c r="E856" s="2">
        <v>36893</v>
      </c>
      <c r="F856" s="1" t="s">
        <v>40</v>
      </c>
      <c r="G856" s="1" t="s">
        <v>92</v>
      </c>
      <c r="H856" s="1">
        <v>2000</v>
      </c>
      <c r="I856" s="1">
        <v>1524.18</v>
      </c>
      <c r="J856" s="1">
        <v>0</v>
      </c>
      <c r="K856" s="1">
        <v>605220</v>
      </c>
      <c r="L856" s="1" t="s">
        <v>42</v>
      </c>
      <c r="M856" s="1" t="s">
        <v>162</v>
      </c>
      <c r="N856" s="1" t="s">
        <v>44</v>
      </c>
      <c r="O856" s="1" t="s">
        <v>60</v>
      </c>
      <c r="P856" s="1" t="s">
        <v>86</v>
      </c>
      <c r="Q856" s="1">
        <v>0</v>
      </c>
      <c r="R856" s="1">
        <v>0</v>
      </c>
      <c r="S856" s="2">
        <v>42012</v>
      </c>
      <c r="T856" s="1" t="s">
        <v>76</v>
      </c>
      <c r="U856" s="1" t="s">
        <v>77</v>
      </c>
      <c r="V856" s="1" t="s">
        <v>64</v>
      </c>
      <c r="W856" s="1" t="s">
        <v>100</v>
      </c>
      <c r="X856" s="1" t="s">
        <v>51</v>
      </c>
      <c r="Y856" s="1" t="s">
        <v>157</v>
      </c>
      <c r="Z856" s="1" t="s">
        <v>1021</v>
      </c>
      <c r="AA856" s="1">
        <v>20</v>
      </c>
      <c r="AB856" s="1">
        <v>3</v>
      </c>
      <c r="AC856" s="1" t="s">
        <v>63</v>
      </c>
      <c r="AD856" s="1">
        <v>1</v>
      </c>
      <c r="AE856" s="1">
        <v>0</v>
      </c>
      <c r="AF856" s="1" t="s">
        <v>54</v>
      </c>
      <c r="AG856" s="1">
        <v>48870</v>
      </c>
      <c r="AH856" s="1">
        <v>5430</v>
      </c>
      <c r="AI856" s="1">
        <v>5430</v>
      </c>
      <c r="AJ856" s="1">
        <v>38010</v>
      </c>
      <c r="AK856" s="1" t="s">
        <v>55</v>
      </c>
      <c r="AL856" s="1">
        <v>95</v>
      </c>
      <c r="AM856" s="1">
        <v>1999</v>
      </c>
      <c r="AN856" s="1" t="s">
        <v>83</v>
      </c>
      <c r="AO856">
        <f t="shared" si="19"/>
        <v>0</v>
      </c>
    </row>
    <row r="857" spans="2:41" x14ac:dyDescent="0.25">
      <c r="B857" s="1">
        <v>274</v>
      </c>
      <c r="C857" s="1">
        <v>44</v>
      </c>
      <c r="D857" s="1">
        <v>771509</v>
      </c>
      <c r="E857" s="2">
        <v>38939</v>
      </c>
      <c r="F857" s="1" t="s">
        <v>58</v>
      </c>
      <c r="G857" s="1" t="s">
        <v>92</v>
      </c>
      <c r="H857" s="1">
        <v>500</v>
      </c>
      <c r="I857" s="1">
        <v>1395.58</v>
      </c>
      <c r="J857" s="1">
        <v>0</v>
      </c>
      <c r="K857" s="1">
        <v>466612</v>
      </c>
      <c r="L857" s="1" t="s">
        <v>71</v>
      </c>
      <c r="M857" s="1" t="s">
        <v>162</v>
      </c>
      <c r="N857" s="1" t="s">
        <v>98</v>
      </c>
      <c r="O857" s="1" t="s">
        <v>60</v>
      </c>
      <c r="P857" s="1" t="s">
        <v>46</v>
      </c>
      <c r="Q857" s="1">
        <v>0</v>
      </c>
      <c r="R857" s="1">
        <v>0</v>
      </c>
      <c r="S857" s="2">
        <v>42040</v>
      </c>
      <c r="T857" s="1" t="s">
        <v>62</v>
      </c>
      <c r="U857" s="1" t="s">
        <v>63</v>
      </c>
      <c r="V857" s="1" t="s">
        <v>64</v>
      </c>
      <c r="W857" s="1" t="s">
        <v>50</v>
      </c>
      <c r="X857" s="1" t="s">
        <v>114</v>
      </c>
      <c r="Y857" s="1" t="s">
        <v>103</v>
      </c>
      <c r="Z857" s="1" t="s">
        <v>1022</v>
      </c>
      <c r="AA857" s="1">
        <v>7</v>
      </c>
      <c r="AB857" s="1">
        <v>1</v>
      </c>
      <c r="AC857" s="1" t="s">
        <v>80</v>
      </c>
      <c r="AD857" s="1">
        <v>2</v>
      </c>
      <c r="AE857" s="1">
        <v>1</v>
      </c>
      <c r="AF857" s="1" t="s">
        <v>63</v>
      </c>
      <c r="AG857" s="1">
        <v>5590</v>
      </c>
      <c r="AH857" s="1">
        <v>860</v>
      </c>
      <c r="AI857" s="1">
        <v>860</v>
      </c>
      <c r="AJ857" s="1">
        <v>3870</v>
      </c>
      <c r="AK857" s="1" t="s">
        <v>188</v>
      </c>
      <c r="AL857" s="1" t="s">
        <v>204</v>
      </c>
      <c r="AM857" s="1">
        <v>2000</v>
      </c>
      <c r="AN857" s="1" t="s">
        <v>83</v>
      </c>
      <c r="AO857">
        <f t="shared" si="19"/>
        <v>0</v>
      </c>
    </row>
    <row r="858" spans="2:41" x14ac:dyDescent="0.25">
      <c r="B858" s="1">
        <v>297</v>
      </c>
      <c r="C858" s="1">
        <v>48</v>
      </c>
      <c r="D858" s="1">
        <v>264221</v>
      </c>
      <c r="E858" s="2">
        <v>41848</v>
      </c>
      <c r="F858" s="1" t="s">
        <v>84</v>
      </c>
      <c r="G858" s="1" t="s">
        <v>92</v>
      </c>
      <c r="H858" s="1">
        <v>1000</v>
      </c>
      <c r="I858" s="1">
        <v>1243.68</v>
      </c>
      <c r="J858" s="1">
        <v>0</v>
      </c>
      <c r="K858" s="1">
        <v>463331</v>
      </c>
      <c r="L858" s="1" t="s">
        <v>42</v>
      </c>
      <c r="M858" s="1" t="s">
        <v>125</v>
      </c>
      <c r="N858" s="1" t="s">
        <v>136</v>
      </c>
      <c r="O858" s="1" t="s">
        <v>119</v>
      </c>
      <c r="P858" s="1" t="s">
        <v>120</v>
      </c>
      <c r="Q858" s="1">
        <v>0</v>
      </c>
      <c r="R858" s="1">
        <v>-71400</v>
      </c>
      <c r="S858" s="2">
        <v>42055</v>
      </c>
      <c r="T858" s="1" t="s">
        <v>76</v>
      </c>
      <c r="U858" s="1" t="s">
        <v>87</v>
      </c>
      <c r="V858" s="1" t="s">
        <v>49</v>
      </c>
      <c r="W858" s="1" t="s">
        <v>121</v>
      </c>
      <c r="X858" s="1" t="s">
        <v>78</v>
      </c>
      <c r="Y858" s="1" t="s">
        <v>103</v>
      </c>
      <c r="Z858" s="1" t="s">
        <v>1023</v>
      </c>
      <c r="AA858" s="1">
        <v>18</v>
      </c>
      <c r="AB858" s="1">
        <v>3</v>
      </c>
      <c r="AC858" s="1" t="s">
        <v>63</v>
      </c>
      <c r="AD858" s="1">
        <v>0</v>
      </c>
      <c r="AE858" s="1">
        <v>2</v>
      </c>
      <c r="AF858" s="1" t="s">
        <v>63</v>
      </c>
      <c r="AG858" s="1">
        <v>54960</v>
      </c>
      <c r="AH858" s="1">
        <v>6870</v>
      </c>
      <c r="AI858" s="1">
        <v>0</v>
      </c>
      <c r="AJ858" s="1">
        <v>48090</v>
      </c>
      <c r="AK858" s="1" t="s">
        <v>116</v>
      </c>
      <c r="AL858" s="1" t="s">
        <v>184</v>
      </c>
      <c r="AM858" s="1">
        <v>2002</v>
      </c>
      <c r="AN858" s="1" t="s">
        <v>57</v>
      </c>
      <c r="AO858">
        <f t="shared" si="19"/>
        <v>0</v>
      </c>
    </row>
    <row r="859" spans="2:41" x14ac:dyDescent="0.25">
      <c r="B859" s="1">
        <v>273</v>
      </c>
      <c r="C859" s="1">
        <v>47</v>
      </c>
      <c r="D859" s="1">
        <v>602704</v>
      </c>
      <c r="E859" s="2">
        <v>40813</v>
      </c>
      <c r="F859" s="1" t="s">
        <v>40</v>
      </c>
      <c r="G859" s="1" t="s">
        <v>92</v>
      </c>
      <c r="H859" s="1">
        <v>1000</v>
      </c>
      <c r="I859" s="1">
        <v>1189.04</v>
      </c>
      <c r="J859" s="1">
        <v>0</v>
      </c>
      <c r="K859" s="1">
        <v>457843</v>
      </c>
      <c r="L859" s="1" t="s">
        <v>71</v>
      </c>
      <c r="M859" s="1" t="s">
        <v>93</v>
      </c>
      <c r="N859" s="1" t="s">
        <v>102</v>
      </c>
      <c r="O859" s="1" t="s">
        <v>182</v>
      </c>
      <c r="P859" s="1" t="s">
        <v>75</v>
      </c>
      <c r="Q859" s="1">
        <v>59600</v>
      </c>
      <c r="R859" s="1">
        <v>0</v>
      </c>
      <c r="S859" s="2">
        <v>42028</v>
      </c>
      <c r="T859" s="1" t="s">
        <v>76</v>
      </c>
      <c r="U859" s="1" t="s">
        <v>48</v>
      </c>
      <c r="V859" s="1" t="s">
        <v>64</v>
      </c>
      <c r="W859" s="1" t="s">
        <v>50</v>
      </c>
      <c r="X859" s="1" t="s">
        <v>65</v>
      </c>
      <c r="Y859" s="1" t="s">
        <v>157</v>
      </c>
      <c r="Z859" s="1" t="s">
        <v>1024</v>
      </c>
      <c r="AA859" s="1">
        <v>0</v>
      </c>
      <c r="AB859" s="1">
        <v>3</v>
      </c>
      <c r="AC859" s="1" t="s">
        <v>80</v>
      </c>
      <c r="AD859" s="1">
        <v>1</v>
      </c>
      <c r="AE859" s="1">
        <v>3</v>
      </c>
      <c r="AF859" s="1" t="s">
        <v>63</v>
      </c>
      <c r="AG859" s="1">
        <v>39800</v>
      </c>
      <c r="AH859" s="1">
        <v>7960</v>
      </c>
      <c r="AI859" s="1">
        <v>3980</v>
      </c>
      <c r="AJ859" s="1">
        <v>27860</v>
      </c>
      <c r="AK859" s="1" t="s">
        <v>198</v>
      </c>
      <c r="AL859" s="1" t="s">
        <v>199</v>
      </c>
      <c r="AM859" s="1">
        <v>2014</v>
      </c>
      <c r="AN859" s="1" t="s">
        <v>83</v>
      </c>
      <c r="AO859">
        <f t="shared" si="19"/>
        <v>0</v>
      </c>
    </row>
    <row r="860" spans="2:41" x14ac:dyDescent="0.25">
      <c r="B860" s="1">
        <v>147</v>
      </c>
      <c r="C860" s="1">
        <v>37</v>
      </c>
      <c r="D860" s="1">
        <v>672416</v>
      </c>
      <c r="E860" s="2">
        <v>41384</v>
      </c>
      <c r="F860" s="1" t="s">
        <v>58</v>
      </c>
      <c r="G860" s="1" t="s">
        <v>92</v>
      </c>
      <c r="H860" s="1">
        <v>2000</v>
      </c>
      <c r="I860" s="1">
        <v>1375.29</v>
      </c>
      <c r="J860" s="1">
        <v>0</v>
      </c>
      <c r="K860" s="1">
        <v>609226</v>
      </c>
      <c r="L860" s="1" t="s">
        <v>71</v>
      </c>
      <c r="M860" s="1" t="s">
        <v>125</v>
      </c>
      <c r="N860" s="1" t="s">
        <v>85</v>
      </c>
      <c r="O860" s="1" t="s">
        <v>169</v>
      </c>
      <c r="P860" s="1" t="s">
        <v>75</v>
      </c>
      <c r="Q860" s="1">
        <v>0</v>
      </c>
      <c r="R860" s="1">
        <v>0</v>
      </c>
      <c r="S860" s="2">
        <v>42035</v>
      </c>
      <c r="T860" s="1" t="s">
        <v>76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52</v>
      </c>
      <c r="Z860" s="1" t="s">
        <v>1025</v>
      </c>
      <c r="AA860" s="1">
        <v>11</v>
      </c>
      <c r="AB860" s="1">
        <v>3</v>
      </c>
      <c r="AC860" s="1" t="s">
        <v>63</v>
      </c>
      <c r="AD860" s="1">
        <v>0</v>
      </c>
      <c r="AE860" s="1">
        <v>1</v>
      </c>
      <c r="AF860" s="1" t="s">
        <v>63</v>
      </c>
      <c r="AG860" s="1">
        <v>56160</v>
      </c>
      <c r="AH860" s="1">
        <v>6240</v>
      </c>
      <c r="AI860" s="1">
        <v>6240</v>
      </c>
      <c r="AJ860" s="1">
        <v>43680</v>
      </c>
      <c r="AK860" s="1" t="s">
        <v>130</v>
      </c>
      <c r="AL860" s="1" t="s">
        <v>250</v>
      </c>
      <c r="AM860" s="1">
        <v>2015</v>
      </c>
      <c r="AN860" s="1" t="s">
        <v>57</v>
      </c>
      <c r="AO860">
        <f t="shared" si="19"/>
        <v>0</v>
      </c>
    </row>
    <row r="861" spans="2:41" x14ac:dyDescent="0.25">
      <c r="B861" s="1">
        <v>285</v>
      </c>
      <c r="C861" s="1">
        <v>42</v>
      </c>
      <c r="D861" s="1">
        <v>545506</v>
      </c>
      <c r="E861" s="2">
        <v>33317</v>
      </c>
      <c r="F861" s="1" t="s">
        <v>58</v>
      </c>
      <c r="G861" s="1" t="s">
        <v>70</v>
      </c>
      <c r="H861" s="1">
        <v>500</v>
      </c>
      <c r="I861" s="1">
        <v>1389.13</v>
      </c>
      <c r="J861" s="1">
        <v>0</v>
      </c>
      <c r="K861" s="1">
        <v>452942</v>
      </c>
      <c r="L861" s="1" t="s">
        <v>42</v>
      </c>
      <c r="M861" s="1" t="s">
        <v>93</v>
      </c>
      <c r="N861" s="1" t="s">
        <v>118</v>
      </c>
      <c r="O861" s="1" t="s">
        <v>113</v>
      </c>
      <c r="P861" s="1" t="s">
        <v>143</v>
      </c>
      <c r="Q861" s="1">
        <v>63100</v>
      </c>
      <c r="R861" s="1">
        <v>-79400</v>
      </c>
      <c r="S861" s="2">
        <v>42027</v>
      </c>
      <c r="T861" s="1" t="s">
        <v>47</v>
      </c>
      <c r="U861" s="1" t="s">
        <v>48</v>
      </c>
      <c r="V861" s="1" t="s">
        <v>108</v>
      </c>
      <c r="W861" s="1" t="s">
        <v>100</v>
      </c>
      <c r="X861" s="1" t="s">
        <v>65</v>
      </c>
      <c r="Y861" s="1" t="s">
        <v>123</v>
      </c>
      <c r="Z861" s="1" t="s">
        <v>1026</v>
      </c>
      <c r="AA861" s="1">
        <v>13</v>
      </c>
      <c r="AB861" s="1">
        <v>1</v>
      </c>
      <c r="AC861" s="1" t="s">
        <v>80</v>
      </c>
      <c r="AD861" s="1">
        <v>0</v>
      </c>
      <c r="AE861" s="1">
        <v>3</v>
      </c>
      <c r="AF861" s="1" t="s">
        <v>63</v>
      </c>
      <c r="AG861" s="1">
        <v>52700</v>
      </c>
      <c r="AH861" s="1">
        <v>5270</v>
      </c>
      <c r="AI861" s="1">
        <v>10540</v>
      </c>
      <c r="AJ861" s="1">
        <v>36890</v>
      </c>
      <c r="AK861" s="1" t="s">
        <v>116</v>
      </c>
      <c r="AL861" s="1" t="s">
        <v>184</v>
      </c>
      <c r="AM861" s="1">
        <v>2005</v>
      </c>
      <c r="AN861" s="1" t="s">
        <v>83</v>
      </c>
      <c r="AO861">
        <f t="shared" si="19"/>
        <v>0</v>
      </c>
    </row>
    <row r="862" spans="2:41" x14ac:dyDescent="0.25">
      <c r="B862" s="1">
        <v>289</v>
      </c>
      <c r="C862" s="1">
        <v>43</v>
      </c>
      <c r="D862" s="1">
        <v>777533</v>
      </c>
      <c r="E862" s="2">
        <v>37611</v>
      </c>
      <c r="F862" s="1" t="s">
        <v>40</v>
      </c>
      <c r="G862" s="1" t="s">
        <v>92</v>
      </c>
      <c r="H862" s="1">
        <v>1000</v>
      </c>
      <c r="I862" s="1">
        <v>1387.51</v>
      </c>
      <c r="J862" s="1">
        <v>0</v>
      </c>
      <c r="K862" s="1">
        <v>609390</v>
      </c>
      <c r="L862" s="1" t="s">
        <v>71</v>
      </c>
      <c r="M862" s="1" t="s">
        <v>93</v>
      </c>
      <c r="N862" s="1" t="s">
        <v>73</v>
      </c>
      <c r="O862" s="1" t="s">
        <v>107</v>
      </c>
      <c r="P862" s="1" t="s">
        <v>143</v>
      </c>
      <c r="Q862" s="1">
        <v>0</v>
      </c>
      <c r="R862" s="1">
        <v>0</v>
      </c>
      <c r="S862" s="2">
        <v>42015</v>
      </c>
      <c r="T862" s="1" t="s">
        <v>76</v>
      </c>
      <c r="U862" s="1" t="s">
        <v>48</v>
      </c>
      <c r="V862" s="1" t="s">
        <v>64</v>
      </c>
      <c r="W862" s="1" t="s">
        <v>100</v>
      </c>
      <c r="X862" s="1" t="s">
        <v>78</v>
      </c>
      <c r="Y862" s="1" t="s">
        <v>66</v>
      </c>
      <c r="Z862" s="1" t="s">
        <v>1027</v>
      </c>
      <c r="AA862" s="1">
        <v>19</v>
      </c>
      <c r="AB862" s="1">
        <v>3</v>
      </c>
      <c r="AC862" s="1" t="s">
        <v>54</v>
      </c>
      <c r="AD862" s="1">
        <v>1</v>
      </c>
      <c r="AE862" s="1">
        <v>3</v>
      </c>
      <c r="AF862" s="1" t="s">
        <v>63</v>
      </c>
      <c r="AG862" s="1">
        <v>68580</v>
      </c>
      <c r="AH862" s="1">
        <v>7620</v>
      </c>
      <c r="AI862" s="1">
        <v>7620</v>
      </c>
      <c r="AJ862" s="1">
        <v>53340</v>
      </c>
      <c r="AK862" s="1" t="s">
        <v>198</v>
      </c>
      <c r="AL862" s="1" t="s">
        <v>199</v>
      </c>
      <c r="AM862" s="1">
        <v>2010</v>
      </c>
      <c r="AN862" s="1" t="s">
        <v>83</v>
      </c>
      <c r="AO862">
        <f t="shared" si="19"/>
        <v>0</v>
      </c>
    </row>
    <row r="863" spans="2:41" x14ac:dyDescent="0.25">
      <c r="B863" s="1">
        <v>427</v>
      </c>
      <c r="C863" s="1">
        <v>60</v>
      </c>
      <c r="D863" s="1">
        <v>953334</v>
      </c>
      <c r="E863" s="2">
        <v>38689</v>
      </c>
      <c r="F863" s="1" t="s">
        <v>58</v>
      </c>
      <c r="G863" s="1" t="s">
        <v>70</v>
      </c>
      <c r="H863" s="1">
        <v>1000</v>
      </c>
      <c r="I863" s="1">
        <v>1178.6099999999999</v>
      </c>
      <c r="J863" s="1">
        <v>7000000</v>
      </c>
      <c r="K863" s="1">
        <v>446608</v>
      </c>
      <c r="L863" s="1" t="s">
        <v>42</v>
      </c>
      <c r="M863" s="1" t="s">
        <v>43</v>
      </c>
      <c r="N863" s="1" t="s">
        <v>44</v>
      </c>
      <c r="O863" s="1" t="s">
        <v>74</v>
      </c>
      <c r="P863" s="1" t="s">
        <v>75</v>
      </c>
      <c r="Q863" s="1">
        <v>0</v>
      </c>
      <c r="R863" s="1">
        <v>-54400</v>
      </c>
      <c r="S863" s="2">
        <v>42055</v>
      </c>
      <c r="T863" s="1" t="s">
        <v>47</v>
      </c>
      <c r="U863" s="1" t="s">
        <v>48</v>
      </c>
      <c r="V863" s="1" t="s">
        <v>49</v>
      </c>
      <c r="W863" s="1" t="s">
        <v>137</v>
      </c>
      <c r="X863" s="1" t="s">
        <v>78</v>
      </c>
      <c r="Y863" s="1" t="s">
        <v>103</v>
      </c>
      <c r="Z863" s="1" t="s">
        <v>1028</v>
      </c>
      <c r="AA863" s="1">
        <v>23</v>
      </c>
      <c r="AB863" s="1">
        <v>1</v>
      </c>
      <c r="AC863" s="1" t="s">
        <v>54</v>
      </c>
      <c r="AD863" s="1">
        <v>1</v>
      </c>
      <c r="AE863" s="1">
        <v>2</v>
      </c>
      <c r="AF863" s="1" t="s">
        <v>54</v>
      </c>
      <c r="AG863" s="1">
        <v>90860</v>
      </c>
      <c r="AH863" s="1">
        <v>12980</v>
      </c>
      <c r="AI863" s="1">
        <v>19470</v>
      </c>
      <c r="AJ863" s="1">
        <v>58410</v>
      </c>
      <c r="AK863" s="1" t="s">
        <v>215</v>
      </c>
      <c r="AL863" s="1" t="s">
        <v>259</v>
      </c>
      <c r="AM863" s="1">
        <v>2004</v>
      </c>
      <c r="AN863" s="1" t="s">
        <v>57</v>
      </c>
      <c r="AO863">
        <f t="shared" si="19"/>
        <v>0</v>
      </c>
    </row>
    <row r="864" spans="2:41" x14ac:dyDescent="0.25">
      <c r="B864" s="1">
        <v>380</v>
      </c>
      <c r="C864" s="1">
        <v>53</v>
      </c>
      <c r="D864" s="1">
        <v>369781</v>
      </c>
      <c r="E864" s="2">
        <v>40688</v>
      </c>
      <c r="F864" s="1" t="s">
        <v>84</v>
      </c>
      <c r="G864" s="1" t="s">
        <v>41</v>
      </c>
      <c r="H864" s="1">
        <v>2000</v>
      </c>
      <c r="I864" s="1">
        <v>1166.6199999999999</v>
      </c>
      <c r="J864" s="1">
        <v>6000000</v>
      </c>
      <c r="K864" s="1">
        <v>602500</v>
      </c>
      <c r="L864" s="1" t="s">
        <v>42</v>
      </c>
      <c r="M864" s="1" t="s">
        <v>93</v>
      </c>
      <c r="N864" s="1" t="s">
        <v>118</v>
      </c>
      <c r="O864" s="1" t="s">
        <v>99</v>
      </c>
      <c r="P864" s="1" t="s">
        <v>120</v>
      </c>
      <c r="Q864" s="1">
        <v>0</v>
      </c>
      <c r="R864" s="1">
        <v>0</v>
      </c>
      <c r="S864" s="2">
        <v>42059</v>
      </c>
      <c r="T864" s="1" t="s">
        <v>139</v>
      </c>
      <c r="U864" s="1" t="s">
        <v>63</v>
      </c>
      <c r="V864" s="1" t="s">
        <v>213</v>
      </c>
      <c r="W864" s="1" t="s">
        <v>50</v>
      </c>
      <c r="X864" s="1" t="s">
        <v>122</v>
      </c>
      <c r="Y864" s="1" t="s">
        <v>128</v>
      </c>
      <c r="Z864" s="1" t="s">
        <v>1029</v>
      </c>
      <c r="AA864" s="1">
        <v>23</v>
      </c>
      <c r="AB864" s="1">
        <v>1</v>
      </c>
      <c r="AC864" s="1" t="s">
        <v>80</v>
      </c>
      <c r="AD864" s="1">
        <v>0</v>
      </c>
      <c r="AE864" s="1">
        <v>3</v>
      </c>
      <c r="AF864" s="1" t="s">
        <v>80</v>
      </c>
      <c r="AG864" s="1">
        <v>5700</v>
      </c>
      <c r="AH864" s="1">
        <v>570</v>
      </c>
      <c r="AI864" s="1">
        <v>570</v>
      </c>
      <c r="AJ864" s="1">
        <v>4560</v>
      </c>
      <c r="AK864" s="1" t="s">
        <v>55</v>
      </c>
      <c r="AL864" s="1">
        <v>93</v>
      </c>
      <c r="AM864" s="1">
        <v>2001</v>
      </c>
      <c r="AN864" s="1" t="s">
        <v>83</v>
      </c>
      <c r="AO864">
        <f t="shared" si="19"/>
        <v>0</v>
      </c>
    </row>
    <row r="865" spans="2:41" x14ac:dyDescent="0.25">
      <c r="B865" s="1">
        <v>13</v>
      </c>
      <c r="C865" s="1">
        <v>21</v>
      </c>
      <c r="D865" s="1">
        <v>990998</v>
      </c>
      <c r="E865" s="2">
        <v>39008</v>
      </c>
      <c r="F865" s="1" t="s">
        <v>58</v>
      </c>
      <c r="G865" s="1" t="s">
        <v>70</v>
      </c>
      <c r="H865" s="1">
        <v>1000</v>
      </c>
      <c r="I865" s="1">
        <v>1556.31</v>
      </c>
      <c r="J865" s="1">
        <v>0</v>
      </c>
      <c r="K865" s="1">
        <v>463809</v>
      </c>
      <c r="L865" s="1" t="s">
        <v>42</v>
      </c>
      <c r="M865" s="1" t="s">
        <v>93</v>
      </c>
      <c r="N865" s="1" t="s">
        <v>102</v>
      </c>
      <c r="O865" s="1" t="s">
        <v>113</v>
      </c>
      <c r="P865" s="1" t="s">
        <v>143</v>
      </c>
      <c r="Q865" s="1">
        <v>0</v>
      </c>
      <c r="R865" s="1">
        <v>-75000</v>
      </c>
      <c r="S865" s="2">
        <v>42023</v>
      </c>
      <c r="T865" s="1" t="s">
        <v>76</v>
      </c>
      <c r="U865" s="1" t="s">
        <v>48</v>
      </c>
      <c r="V865" s="1" t="s">
        <v>108</v>
      </c>
      <c r="W865" s="1" t="s">
        <v>50</v>
      </c>
      <c r="X865" s="1" t="s">
        <v>78</v>
      </c>
      <c r="Y865" s="1" t="s">
        <v>123</v>
      </c>
      <c r="Z865" s="1" t="s">
        <v>1030</v>
      </c>
      <c r="AA865" s="1">
        <v>19</v>
      </c>
      <c r="AB865" s="1">
        <v>3</v>
      </c>
      <c r="AC865" s="1" t="s">
        <v>54</v>
      </c>
      <c r="AD865" s="1">
        <v>2</v>
      </c>
      <c r="AE865" s="1">
        <v>0</v>
      </c>
      <c r="AF865" s="1" t="s">
        <v>54</v>
      </c>
      <c r="AG865" s="1">
        <v>94930</v>
      </c>
      <c r="AH865" s="1">
        <v>8630</v>
      </c>
      <c r="AI865" s="1">
        <v>8630</v>
      </c>
      <c r="AJ865" s="1">
        <v>77670</v>
      </c>
      <c r="AK865" s="1" t="s">
        <v>96</v>
      </c>
      <c r="AL865" s="1" t="s">
        <v>97</v>
      </c>
      <c r="AM865" s="1">
        <v>2014</v>
      </c>
      <c r="AN865" s="1" t="s">
        <v>83</v>
      </c>
      <c r="AO865">
        <f t="shared" si="19"/>
        <v>0</v>
      </c>
    </row>
    <row r="866" spans="2:41" x14ac:dyDescent="0.25">
      <c r="B866" s="1">
        <v>282</v>
      </c>
      <c r="C866" s="1">
        <v>43</v>
      </c>
      <c r="D866" s="1">
        <v>982678</v>
      </c>
      <c r="E866" s="2">
        <v>38917</v>
      </c>
      <c r="F866" s="1" t="s">
        <v>40</v>
      </c>
      <c r="G866" s="1" t="s">
        <v>41</v>
      </c>
      <c r="H866" s="1">
        <v>500</v>
      </c>
      <c r="I866" s="1">
        <v>1452.27</v>
      </c>
      <c r="J866" s="1">
        <v>0</v>
      </c>
      <c r="K866" s="1">
        <v>611996</v>
      </c>
      <c r="L866" s="1" t="s">
        <v>42</v>
      </c>
      <c r="M866" s="1" t="s">
        <v>43</v>
      </c>
      <c r="N866" s="1" t="s">
        <v>190</v>
      </c>
      <c r="O866" s="1" t="s">
        <v>182</v>
      </c>
      <c r="P866" s="1" t="s">
        <v>143</v>
      </c>
      <c r="Q866" s="1">
        <v>75800</v>
      </c>
      <c r="R866" s="1">
        <v>0</v>
      </c>
      <c r="S866" s="2">
        <v>42012</v>
      </c>
      <c r="T866" s="1" t="s">
        <v>47</v>
      </c>
      <c r="U866" s="1" t="s">
        <v>48</v>
      </c>
      <c r="V866" s="1" t="s">
        <v>49</v>
      </c>
      <c r="W866" s="1" t="s">
        <v>137</v>
      </c>
      <c r="X866" s="1" t="s">
        <v>51</v>
      </c>
      <c r="Y866" s="1" t="s">
        <v>128</v>
      </c>
      <c r="Z866" s="1" t="s">
        <v>1031</v>
      </c>
      <c r="AA866" s="1">
        <v>19</v>
      </c>
      <c r="AB866" s="1">
        <v>1</v>
      </c>
      <c r="AC866" s="1" t="s">
        <v>80</v>
      </c>
      <c r="AD866" s="1">
        <v>1</v>
      </c>
      <c r="AE866" s="1">
        <v>2</v>
      </c>
      <c r="AF866" s="1" t="s">
        <v>80</v>
      </c>
      <c r="AG866" s="1">
        <v>46800</v>
      </c>
      <c r="AH866" s="1">
        <v>4680</v>
      </c>
      <c r="AI866" s="1">
        <v>9360</v>
      </c>
      <c r="AJ866" s="1">
        <v>32760</v>
      </c>
      <c r="AK866" s="1" t="s">
        <v>110</v>
      </c>
      <c r="AL866" s="1" t="s">
        <v>111</v>
      </c>
      <c r="AM866" s="1">
        <v>2007</v>
      </c>
      <c r="AN866" s="1" t="s">
        <v>57</v>
      </c>
      <c r="AO866">
        <f t="shared" si="19"/>
        <v>0</v>
      </c>
    </row>
    <row r="867" spans="2:41" x14ac:dyDescent="0.25">
      <c r="B867" s="1">
        <v>312</v>
      </c>
      <c r="C867" s="1">
        <v>47</v>
      </c>
      <c r="D867" s="1">
        <v>646069</v>
      </c>
      <c r="E867" s="2">
        <v>37415</v>
      </c>
      <c r="F867" s="1" t="s">
        <v>40</v>
      </c>
      <c r="G867" s="1" t="s">
        <v>92</v>
      </c>
      <c r="H867" s="1">
        <v>1000</v>
      </c>
      <c r="I867" s="1">
        <v>1212.07</v>
      </c>
      <c r="J867" s="1">
        <v>0</v>
      </c>
      <c r="K867" s="1">
        <v>459298</v>
      </c>
      <c r="L867" s="1" t="s">
        <v>71</v>
      </c>
      <c r="M867" s="1" t="s">
        <v>43</v>
      </c>
      <c r="N867" s="1" t="s">
        <v>126</v>
      </c>
      <c r="O867" s="1" t="s">
        <v>174</v>
      </c>
      <c r="P867" s="1" t="s">
        <v>120</v>
      </c>
      <c r="Q867" s="1">
        <v>66900</v>
      </c>
      <c r="R867" s="1">
        <v>-51800</v>
      </c>
      <c r="S867" s="2">
        <v>42064</v>
      </c>
      <c r="T867" s="1" t="s">
        <v>76</v>
      </c>
      <c r="U867" s="1" t="s">
        <v>48</v>
      </c>
      <c r="V867" s="1" t="s">
        <v>108</v>
      </c>
      <c r="W867" s="1" t="s">
        <v>100</v>
      </c>
      <c r="X867" s="1" t="s">
        <v>78</v>
      </c>
      <c r="Y867" s="1" t="s">
        <v>128</v>
      </c>
      <c r="Z867" s="1" t="s">
        <v>1032</v>
      </c>
      <c r="AA867" s="1">
        <v>17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80</v>
      </c>
      <c r="AG867" s="1">
        <v>56320</v>
      </c>
      <c r="AH867" s="1">
        <v>7040</v>
      </c>
      <c r="AI867" s="1">
        <v>7040</v>
      </c>
      <c r="AJ867" s="1">
        <v>42240</v>
      </c>
      <c r="AK867" s="1" t="s">
        <v>68</v>
      </c>
      <c r="AL867" s="1" t="s">
        <v>272</v>
      </c>
      <c r="AM867" s="1">
        <v>2000</v>
      </c>
      <c r="AN867" s="1" t="s">
        <v>83</v>
      </c>
      <c r="AO867">
        <f t="shared" si="19"/>
        <v>0</v>
      </c>
    </row>
    <row r="868" spans="2:41" x14ac:dyDescent="0.25">
      <c r="B868" s="1">
        <v>266</v>
      </c>
      <c r="C868" s="1">
        <v>46</v>
      </c>
      <c r="D868" s="1">
        <v>331683</v>
      </c>
      <c r="E868" s="2">
        <v>39856</v>
      </c>
      <c r="F868" s="1" t="s">
        <v>40</v>
      </c>
      <c r="G868" s="1" t="s">
        <v>70</v>
      </c>
      <c r="H868" s="1">
        <v>2000</v>
      </c>
      <c r="I868" s="1">
        <v>1578.54</v>
      </c>
      <c r="J868" s="1">
        <v>0</v>
      </c>
      <c r="K868" s="1">
        <v>468158</v>
      </c>
      <c r="L868" s="1" t="s">
        <v>42</v>
      </c>
      <c r="M868" s="1" t="s">
        <v>93</v>
      </c>
      <c r="N868" s="1" t="s">
        <v>160</v>
      </c>
      <c r="O868" s="1" t="s">
        <v>169</v>
      </c>
      <c r="P868" s="1" t="s">
        <v>46</v>
      </c>
      <c r="Q868" s="1">
        <v>0</v>
      </c>
      <c r="R868" s="1">
        <v>-41400</v>
      </c>
      <c r="S868" s="2">
        <v>42025</v>
      </c>
      <c r="T868" s="1" t="s">
        <v>47</v>
      </c>
      <c r="U868" s="1" t="s">
        <v>87</v>
      </c>
      <c r="V868" s="1" t="s">
        <v>64</v>
      </c>
      <c r="W868" s="1" t="s">
        <v>100</v>
      </c>
      <c r="X868" s="1" t="s">
        <v>114</v>
      </c>
      <c r="Y868" s="1" t="s">
        <v>123</v>
      </c>
      <c r="Z868" s="1" t="s">
        <v>1033</v>
      </c>
      <c r="AA868" s="1">
        <v>18</v>
      </c>
      <c r="AB868" s="1">
        <v>1</v>
      </c>
      <c r="AC868" s="1" t="s">
        <v>80</v>
      </c>
      <c r="AD868" s="1">
        <v>1</v>
      </c>
      <c r="AE868" s="1">
        <v>3</v>
      </c>
      <c r="AF868" s="1" t="s">
        <v>54</v>
      </c>
      <c r="AG868" s="1">
        <v>83490</v>
      </c>
      <c r="AH868" s="1">
        <v>7590</v>
      </c>
      <c r="AI868" s="1">
        <v>15180</v>
      </c>
      <c r="AJ868" s="1">
        <v>60720</v>
      </c>
      <c r="AK868" s="1" t="s">
        <v>105</v>
      </c>
      <c r="AL868" s="1" t="s">
        <v>106</v>
      </c>
      <c r="AM868" s="1">
        <v>1996</v>
      </c>
      <c r="AN868" s="1" t="s">
        <v>83</v>
      </c>
      <c r="AO868">
        <f t="shared" si="19"/>
        <v>0</v>
      </c>
    </row>
    <row r="869" spans="2:41" x14ac:dyDescent="0.25">
      <c r="B869" s="1">
        <v>30</v>
      </c>
      <c r="C869" s="1">
        <v>36</v>
      </c>
      <c r="D869" s="1">
        <v>364055</v>
      </c>
      <c r="E869" s="2">
        <v>37025</v>
      </c>
      <c r="F869" s="1" t="s">
        <v>58</v>
      </c>
      <c r="G869" s="1" t="s">
        <v>92</v>
      </c>
      <c r="H869" s="1">
        <v>500</v>
      </c>
      <c r="I869" s="1">
        <v>1488.26</v>
      </c>
      <c r="J869" s="1">
        <v>0</v>
      </c>
      <c r="K869" s="1">
        <v>440831</v>
      </c>
      <c r="L869" s="1" t="s">
        <v>71</v>
      </c>
      <c r="M869" s="1" t="s">
        <v>142</v>
      </c>
      <c r="N869" s="1" t="s">
        <v>59</v>
      </c>
      <c r="O869" s="1" t="s">
        <v>113</v>
      </c>
      <c r="P869" s="1" t="s">
        <v>120</v>
      </c>
      <c r="Q869" s="1">
        <v>0</v>
      </c>
      <c r="R869" s="1">
        <v>-63500</v>
      </c>
      <c r="S869" s="2">
        <v>42063</v>
      </c>
      <c r="T869" s="1" t="s">
        <v>76</v>
      </c>
      <c r="U869" s="1" t="s">
        <v>48</v>
      </c>
      <c r="V869" s="1" t="s">
        <v>108</v>
      </c>
      <c r="W869" s="1" t="s">
        <v>50</v>
      </c>
      <c r="X869" s="1" t="s">
        <v>114</v>
      </c>
      <c r="Y869" s="1" t="s">
        <v>157</v>
      </c>
      <c r="Z869" s="1" t="s">
        <v>1034</v>
      </c>
      <c r="AA869" s="1">
        <v>17</v>
      </c>
      <c r="AB869" s="1">
        <v>3</v>
      </c>
      <c r="AC869" s="1" t="s">
        <v>80</v>
      </c>
      <c r="AD869" s="1">
        <v>2</v>
      </c>
      <c r="AE869" s="1">
        <v>2</v>
      </c>
      <c r="AF869" s="1" t="s">
        <v>63</v>
      </c>
      <c r="AG869" s="1">
        <v>57900</v>
      </c>
      <c r="AH869" s="1">
        <v>5790</v>
      </c>
      <c r="AI869" s="1">
        <v>5790</v>
      </c>
      <c r="AJ869" s="1">
        <v>46320</v>
      </c>
      <c r="AK869" s="1" t="s">
        <v>55</v>
      </c>
      <c r="AL869" s="1">
        <v>95</v>
      </c>
      <c r="AM869" s="1">
        <v>2008</v>
      </c>
      <c r="AN869" s="1" t="s">
        <v>83</v>
      </c>
      <c r="AO869">
        <f t="shared" si="19"/>
        <v>0</v>
      </c>
    </row>
    <row r="870" spans="2:41" x14ac:dyDescent="0.25">
      <c r="B870" s="1">
        <v>198</v>
      </c>
      <c r="C870" s="1">
        <v>36</v>
      </c>
      <c r="D870" s="1">
        <v>521854</v>
      </c>
      <c r="E870" s="2">
        <v>36938</v>
      </c>
      <c r="F870" s="1" t="s">
        <v>58</v>
      </c>
      <c r="G870" s="1" t="s">
        <v>41</v>
      </c>
      <c r="H870" s="1">
        <v>1000</v>
      </c>
      <c r="I870" s="1">
        <v>1096.3900000000001</v>
      </c>
      <c r="J870" s="1">
        <v>0</v>
      </c>
      <c r="K870" s="1">
        <v>603848</v>
      </c>
      <c r="L870" s="1" t="s">
        <v>42</v>
      </c>
      <c r="M870" s="1" t="s">
        <v>132</v>
      </c>
      <c r="N870" s="1" t="s">
        <v>85</v>
      </c>
      <c r="O870" s="1" t="s">
        <v>171</v>
      </c>
      <c r="P870" s="1" t="s">
        <v>75</v>
      </c>
      <c r="Q870" s="1">
        <v>0</v>
      </c>
      <c r="R870" s="1">
        <v>0</v>
      </c>
      <c r="S870" s="2">
        <v>42030</v>
      </c>
      <c r="T870" s="1" t="s">
        <v>76</v>
      </c>
      <c r="U870" s="1" t="s">
        <v>77</v>
      </c>
      <c r="V870" s="1" t="s">
        <v>108</v>
      </c>
      <c r="W870" s="1" t="s">
        <v>100</v>
      </c>
      <c r="X870" s="1" t="s">
        <v>51</v>
      </c>
      <c r="Y870" s="1" t="s">
        <v>103</v>
      </c>
      <c r="Z870" s="1" t="s">
        <v>1035</v>
      </c>
      <c r="AA870" s="1">
        <v>11</v>
      </c>
      <c r="AB870" s="1">
        <v>3</v>
      </c>
      <c r="AC870" s="1" t="s">
        <v>63</v>
      </c>
      <c r="AD870" s="1">
        <v>1</v>
      </c>
      <c r="AE870" s="1">
        <v>3</v>
      </c>
      <c r="AF870" s="1" t="s">
        <v>54</v>
      </c>
      <c r="AG870" s="1">
        <v>49410</v>
      </c>
      <c r="AH870" s="1">
        <v>5490</v>
      </c>
      <c r="AI870" s="1">
        <v>5490</v>
      </c>
      <c r="AJ870" s="1">
        <v>38430</v>
      </c>
      <c r="AK870" s="1" t="s">
        <v>110</v>
      </c>
      <c r="AL870" s="1" t="s">
        <v>135</v>
      </c>
      <c r="AM870" s="1">
        <v>2015</v>
      </c>
      <c r="AN870" s="1" t="s">
        <v>83</v>
      </c>
      <c r="AO870">
        <f t="shared" si="19"/>
        <v>0</v>
      </c>
    </row>
    <row r="871" spans="2:41" x14ac:dyDescent="0.25">
      <c r="B871" s="1">
        <v>290</v>
      </c>
      <c r="C871" s="1">
        <v>45</v>
      </c>
      <c r="D871" s="1">
        <v>737252</v>
      </c>
      <c r="E871" s="2">
        <v>34291</v>
      </c>
      <c r="F871" s="1" t="s">
        <v>40</v>
      </c>
      <c r="G871" s="1" t="s">
        <v>92</v>
      </c>
      <c r="H871" s="1">
        <v>2000</v>
      </c>
      <c r="I871" s="1">
        <v>1215.3599999999999</v>
      </c>
      <c r="J871" s="1">
        <v>0</v>
      </c>
      <c r="K871" s="1">
        <v>617739</v>
      </c>
      <c r="L871" s="1" t="s">
        <v>42</v>
      </c>
      <c r="M871" s="1" t="s">
        <v>93</v>
      </c>
      <c r="N871" s="1" t="s">
        <v>98</v>
      </c>
      <c r="O871" s="1" t="s">
        <v>60</v>
      </c>
      <c r="P871" s="1" t="s">
        <v>75</v>
      </c>
      <c r="Q871" s="1">
        <v>54400</v>
      </c>
      <c r="R871" s="1">
        <v>0</v>
      </c>
      <c r="S871" s="2">
        <v>42035</v>
      </c>
      <c r="T871" s="1" t="s">
        <v>76</v>
      </c>
      <c r="U871" s="1" t="s">
        <v>48</v>
      </c>
      <c r="V871" s="1" t="s">
        <v>64</v>
      </c>
      <c r="W871" s="1" t="s">
        <v>100</v>
      </c>
      <c r="X871" s="1" t="s">
        <v>114</v>
      </c>
      <c r="Y871" s="1" t="s">
        <v>128</v>
      </c>
      <c r="Z871" s="1" t="s">
        <v>1036</v>
      </c>
      <c r="AA871" s="1">
        <v>22</v>
      </c>
      <c r="AB871" s="1">
        <v>3</v>
      </c>
      <c r="AC871" s="1" t="s">
        <v>63</v>
      </c>
      <c r="AD871" s="1">
        <v>0</v>
      </c>
      <c r="AE871" s="1">
        <v>1</v>
      </c>
      <c r="AF871" s="1" t="s">
        <v>80</v>
      </c>
      <c r="AG871" s="1">
        <v>66200</v>
      </c>
      <c r="AH871" s="1">
        <v>6620</v>
      </c>
      <c r="AI871" s="1">
        <v>6620</v>
      </c>
      <c r="AJ871" s="1">
        <v>52960</v>
      </c>
      <c r="AK871" s="1" t="s">
        <v>154</v>
      </c>
      <c r="AL871" s="1" t="s">
        <v>164</v>
      </c>
      <c r="AM871" s="1">
        <v>2012</v>
      </c>
      <c r="AN871" s="1" t="s">
        <v>83</v>
      </c>
      <c r="AO871">
        <f t="shared" si="19"/>
        <v>0</v>
      </c>
    </row>
    <row r="872" spans="2:41" x14ac:dyDescent="0.25">
      <c r="B872" s="1">
        <v>260</v>
      </c>
      <c r="C872" s="1">
        <v>46</v>
      </c>
      <c r="D872" s="1">
        <v>344480</v>
      </c>
      <c r="E872" s="2">
        <v>32922</v>
      </c>
      <c r="F872" s="1" t="s">
        <v>40</v>
      </c>
      <c r="G872" s="1" t="s">
        <v>70</v>
      </c>
      <c r="H872" s="1">
        <v>2000</v>
      </c>
      <c r="I872" s="1">
        <v>1482.57</v>
      </c>
      <c r="J872" s="1">
        <v>0</v>
      </c>
      <c r="K872" s="1">
        <v>607133</v>
      </c>
      <c r="L872" s="1" t="s">
        <v>42</v>
      </c>
      <c r="M872" s="1" t="s">
        <v>43</v>
      </c>
      <c r="N872" s="1" t="s">
        <v>118</v>
      </c>
      <c r="O872" s="1" t="s">
        <v>60</v>
      </c>
      <c r="P872" s="1" t="s">
        <v>46</v>
      </c>
      <c r="Q872" s="1">
        <v>35000</v>
      </c>
      <c r="R872" s="1">
        <v>0</v>
      </c>
      <c r="S872" s="2">
        <v>42055</v>
      </c>
      <c r="T872" s="1" t="s">
        <v>47</v>
      </c>
      <c r="U872" s="1" t="s">
        <v>87</v>
      </c>
      <c r="V872" s="1" t="s">
        <v>64</v>
      </c>
      <c r="W872" s="1" t="s">
        <v>100</v>
      </c>
      <c r="X872" s="1" t="s">
        <v>78</v>
      </c>
      <c r="Y872" s="1" t="s">
        <v>52</v>
      </c>
      <c r="Z872" s="1" t="s">
        <v>1037</v>
      </c>
      <c r="AA872" s="1">
        <v>7</v>
      </c>
      <c r="AB872" s="1">
        <v>1</v>
      </c>
      <c r="AC872" s="1" t="s">
        <v>80</v>
      </c>
      <c r="AD872" s="1">
        <v>0</v>
      </c>
      <c r="AE872" s="1">
        <v>1</v>
      </c>
      <c r="AF872" s="1" t="s">
        <v>80</v>
      </c>
      <c r="AG872" s="1">
        <v>64080</v>
      </c>
      <c r="AH872" s="1">
        <v>10680</v>
      </c>
      <c r="AI872" s="1">
        <v>10680</v>
      </c>
      <c r="AJ872" s="1">
        <v>42720</v>
      </c>
      <c r="AK872" s="1" t="s">
        <v>116</v>
      </c>
      <c r="AL872" s="1" t="s">
        <v>117</v>
      </c>
      <c r="AM872" s="1">
        <v>2005</v>
      </c>
      <c r="AN872" s="1" t="s">
        <v>83</v>
      </c>
      <c r="AO872">
        <f t="shared" si="19"/>
        <v>0</v>
      </c>
    </row>
    <row r="873" spans="2:41" x14ac:dyDescent="0.25">
      <c r="B873" s="1">
        <v>233</v>
      </c>
      <c r="C873" s="1">
        <v>43</v>
      </c>
      <c r="D873" s="1">
        <v>898519</v>
      </c>
      <c r="E873" s="2">
        <v>36667</v>
      </c>
      <c r="F873" s="1" t="s">
        <v>40</v>
      </c>
      <c r="G873" s="1" t="s">
        <v>41</v>
      </c>
      <c r="H873" s="1">
        <v>1000</v>
      </c>
      <c r="I873" s="1">
        <v>954.18</v>
      </c>
      <c r="J873" s="1">
        <v>0</v>
      </c>
      <c r="K873" s="1">
        <v>437470</v>
      </c>
      <c r="L873" s="1" t="s">
        <v>71</v>
      </c>
      <c r="M873" s="1" t="s">
        <v>142</v>
      </c>
      <c r="N873" s="1" t="s">
        <v>98</v>
      </c>
      <c r="O873" s="1" t="s">
        <v>127</v>
      </c>
      <c r="P873" s="1" t="s">
        <v>61</v>
      </c>
      <c r="Q873" s="1">
        <v>0</v>
      </c>
      <c r="R873" s="1">
        <v>0</v>
      </c>
      <c r="S873" s="2">
        <v>42052</v>
      </c>
      <c r="T873" s="1" t="s">
        <v>76</v>
      </c>
      <c r="U873" s="1" t="s">
        <v>48</v>
      </c>
      <c r="V873" s="1" t="s">
        <v>64</v>
      </c>
      <c r="W873" s="1" t="s">
        <v>121</v>
      </c>
      <c r="X873" s="1" t="s">
        <v>51</v>
      </c>
      <c r="Y873" s="1" t="s">
        <v>157</v>
      </c>
      <c r="Z873" s="1" t="s">
        <v>1038</v>
      </c>
      <c r="AA873" s="1">
        <v>17</v>
      </c>
      <c r="AB873" s="1">
        <v>3</v>
      </c>
      <c r="AC873" s="1" t="s">
        <v>63</v>
      </c>
      <c r="AD873" s="1">
        <v>2</v>
      </c>
      <c r="AE873" s="1">
        <v>3</v>
      </c>
      <c r="AF873" s="1" t="s">
        <v>54</v>
      </c>
      <c r="AG873" s="1">
        <v>42500</v>
      </c>
      <c r="AH873" s="1">
        <v>8500</v>
      </c>
      <c r="AI873" s="1">
        <v>4250</v>
      </c>
      <c r="AJ873" s="1">
        <v>29750</v>
      </c>
      <c r="AK873" s="1" t="s">
        <v>105</v>
      </c>
      <c r="AL873" s="1" t="s">
        <v>106</v>
      </c>
      <c r="AM873" s="1">
        <v>2000</v>
      </c>
      <c r="AN873" s="1" t="s">
        <v>83</v>
      </c>
      <c r="AO873">
        <f t="shared" si="19"/>
        <v>0</v>
      </c>
    </row>
    <row r="874" spans="2:41" x14ac:dyDescent="0.25">
      <c r="B874" s="1">
        <v>130</v>
      </c>
      <c r="C874" s="1">
        <v>30</v>
      </c>
      <c r="D874" s="1">
        <v>957816</v>
      </c>
      <c r="E874" s="2">
        <v>41147</v>
      </c>
      <c r="F874" s="1" t="s">
        <v>84</v>
      </c>
      <c r="G874" s="1" t="s">
        <v>92</v>
      </c>
      <c r="H874" s="1">
        <v>2000</v>
      </c>
      <c r="I874" s="1">
        <v>1193.4000000000001</v>
      </c>
      <c r="J874" s="1">
        <v>0</v>
      </c>
      <c r="K874" s="1">
        <v>461372</v>
      </c>
      <c r="L874" s="1" t="s">
        <v>42</v>
      </c>
      <c r="M874" s="1" t="s">
        <v>72</v>
      </c>
      <c r="N874" s="1" t="s">
        <v>126</v>
      </c>
      <c r="O874" s="1" t="s">
        <v>99</v>
      </c>
      <c r="P874" s="1" t="s">
        <v>75</v>
      </c>
      <c r="Q874" s="1">
        <v>0</v>
      </c>
      <c r="R874" s="1">
        <v>-40800</v>
      </c>
      <c r="S874" s="2">
        <v>42037</v>
      </c>
      <c r="T874" s="1" t="s">
        <v>76</v>
      </c>
      <c r="U874" s="1" t="s">
        <v>48</v>
      </c>
      <c r="V874" s="1" t="s">
        <v>108</v>
      </c>
      <c r="W874" s="1" t="s">
        <v>121</v>
      </c>
      <c r="X874" s="1" t="s">
        <v>51</v>
      </c>
      <c r="Y874" s="1" t="s">
        <v>52</v>
      </c>
      <c r="Z874" s="1" t="s">
        <v>1039</v>
      </c>
      <c r="AA874" s="1">
        <v>16</v>
      </c>
      <c r="AB874" s="1">
        <v>3</v>
      </c>
      <c r="AC874" s="1" t="s">
        <v>80</v>
      </c>
      <c r="AD874" s="1">
        <v>2</v>
      </c>
      <c r="AE874" s="1">
        <v>3</v>
      </c>
      <c r="AF874" s="1" t="s">
        <v>63</v>
      </c>
      <c r="AG874" s="1">
        <v>48950</v>
      </c>
      <c r="AH874" s="1">
        <v>8900</v>
      </c>
      <c r="AI874" s="1">
        <v>4450</v>
      </c>
      <c r="AJ874" s="1">
        <v>35600</v>
      </c>
      <c r="AK874" s="1" t="s">
        <v>154</v>
      </c>
      <c r="AL874" s="1" t="s">
        <v>155</v>
      </c>
      <c r="AM874" s="1">
        <v>2005</v>
      </c>
      <c r="AN874" s="1" t="s">
        <v>83</v>
      </c>
      <c r="AO874">
        <f t="shared" si="19"/>
        <v>0</v>
      </c>
    </row>
    <row r="875" spans="2:41" x14ac:dyDescent="0.25">
      <c r="B875" s="1">
        <v>230</v>
      </c>
      <c r="C875" s="1">
        <v>42</v>
      </c>
      <c r="D875" s="1">
        <v>175960</v>
      </c>
      <c r="E875" s="2">
        <v>38307</v>
      </c>
      <c r="F875" s="1" t="s">
        <v>58</v>
      </c>
      <c r="G875" s="1" t="s">
        <v>70</v>
      </c>
      <c r="H875" s="1">
        <v>1000</v>
      </c>
      <c r="I875" s="1">
        <v>1023.11</v>
      </c>
      <c r="J875" s="1">
        <v>0</v>
      </c>
      <c r="K875" s="1">
        <v>476130</v>
      </c>
      <c r="L875" s="1" t="s">
        <v>71</v>
      </c>
      <c r="M875" s="1" t="s">
        <v>43</v>
      </c>
      <c r="N875" s="1" t="s">
        <v>186</v>
      </c>
      <c r="O875" s="1" t="s">
        <v>113</v>
      </c>
      <c r="P875" s="1" t="s">
        <v>75</v>
      </c>
      <c r="Q875" s="1">
        <v>0</v>
      </c>
      <c r="R875" s="1">
        <v>-45300</v>
      </c>
      <c r="S875" s="2">
        <v>42041</v>
      </c>
      <c r="T875" s="1" t="s">
        <v>76</v>
      </c>
      <c r="U875" s="1" t="s">
        <v>77</v>
      </c>
      <c r="V875" s="1" t="s">
        <v>64</v>
      </c>
      <c r="W875" s="1" t="s">
        <v>121</v>
      </c>
      <c r="X875" s="1" t="s">
        <v>78</v>
      </c>
      <c r="Y875" s="1" t="s">
        <v>128</v>
      </c>
      <c r="Z875" s="1" t="s">
        <v>1040</v>
      </c>
      <c r="AA875" s="1">
        <v>13</v>
      </c>
      <c r="AB875" s="1">
        <v>3</v>
      </c>
      <c r="AC875" s="1" t="s">
        <v>80</v>
      </c>
      <c r="AD875" s="1">
        <v>1</v>
      </c>
      <c r="AE875" s="1">
        <v>2</v>
      </c>
      <c r="AF875" s="1" t="s">
        <v>54</v>
      </c>
      <c r="AG875" s="1">
        <v>58850</v>
      </c>
      <c r="AH875" s="1">
        <v>10700</v>
      </c>
      <c r="AI875" s="1">
        <v>10700</v>
      </c>
      <c r="AJ875" s="1">
        <v>37450</v>
      </c>
      <c r="AK875" s="1" t="s">
        <v>96</v>
      </c>
      <c r="AL875" s="1" t="s">
        <v>149</v>
      </c>
      <c r="AM875" s="1">
        <v>1999</v>
      </c>
      <c r="AN875" s="1" t="s">
        <v>83</v>
      </c>
      <c r="AO875">
        <f t="shared" si="19"/>
        <v>0</v>
      </c>
    </row>
    <row r="876" spans="2:41" x14ac:dyDescent="0.25">
      <c r="B876" s="1">
        <v>212</v>
      </c>
      <c r="C876" s="1">
        <v>40</v>
      </c>
      <c r="D876" s="1">
        <v>489618</v>
      </c>
      <c r="E876" s="2">
        <v>37644</v>
      </c>
      <c r="F876" s="1" t="s">
        <v>84</v>
      </c>
      <c r="G876" s="1" t="s">
        <v>92</v>
      </c>
      <c r="H876" s="1">
        <v>1000</v>
      </c>
      <c r="I876" s="1">
        <v>1524.45</v>
      </c>
      <c r="J876" s="1">
        <v>0</v>
      </c>
      <c r="K876" s="1">
        <v>452438</v>
      </c>
      <c r="L876" s="1" t="s">
        <v>71</v>
      </c>
      <c r="M876" s="1" t="s">
        <v>125</v>
      </c>
      <c r="N876" s="1" t="s">
        <v>112</v>
      </c>
      <c r="O876" s="1" t="s">
        <v>113</v>
      </c>
      <c r="P876" s="1" t="s">
        <v>46</v>
      </c>
      <c r="Q876" s="1">
        <v>73200</v>
      </c>
      <c r="R876" s="1">
        <v>0</v>
      </c>
      <c r="S876" s="2">
        <v>42046</v>
      </c>
      <c r="T876" s="1" t="s">
        <v>76</v>
      </c>
      <c r="U876" s="1" t="s">
        <v>48</v>
      </c>
      <c r="V876" s="1" t="s">
        <v>64</v>
      </c>
      <c r="W876" s="1" t="s">
        <v>121</v>
      </c>
      <c r="X876" s="1" t="s">
        <v>78</v>
      </c>
      <c r="Y876" s="1" t="s">
        <v>157</v>
      </c>
      <c r="Z876" s="1" t="s">
        <v>1041</v>
      </c>
      <c r="AA876" s="1">
        <v>17</v>
      </c>
      <c r="AB876" s="1">
        <v>3</v>
      </c>
      <c r="AC876" s="1" t="s">
        <v>54</v>
      </c>
      <c r="AD876" s="1">
        <v>0</v>
      </c>
      <c r="AE876" s="1">
        <v>2</v>
      </c>
      <c r="AF876" s="1" t="s">
        <v>54</v>
      </c>
      <c r="AG876" s="1">
        <v>82400</v>
      </c>
      <c r="AH876" s="1">
        <v>8240</v>
      </c>
      <c r="AI876" s="1">
        <v>8240</v>
      </c>
      <c r="AJ876" s="1">
        <v>65920</v>
      </c>
      <c r="AK876" s="1" t="s">
        <v>105</v>
      </c>
      <c r="AL876" s="1" t="s">
        <v>106</v>
      </c>
      <c r="AM876" s="1">
        <v>2006</v>
      </c>
      <c r="AN876" s="1" t="s">
        <v>83</v>
      </c>
      <c r="AO876">
        <f t="shared" si="19"/>
        <v>0</v>
      </c>
    </row>
    <row r="877" spans="2:41" x14ac:dyDescent="0.25">
      <c r="B877" s="1">
        <v>299</v>
      </c>
      <c r="C877" s="1">
        <v>44</v>
      </c>
      <c r="D877" s="1">
        <v>717044</v>
      </c>
      <c r="E877" s="2">
        <v>39759</v>
      </c>
      <c r="F877" s="1" t="s">
        <v>40</v>
      </c>
      <c r="G877" s="1" t="s">
        <v>92</v>
      </c>
      <c r="H877" s="1">
        <v>1000</v>
      </c>
      <c r="I877" s="1">
        <v>1653.32</v>
      </c>
      <c r="J877" s="1">
        <v>0</v>
      </c>
      <c r="K877" s="1">
        <v>460517</v>
      </c>
      <c r="L877" s="1" t="s">
        <v>71</v>
      </c>
      <c r="M877" s="1" t="s">
        <v>142</v>
      </c>
      <c r="N877" s="1" t="s">
        <v>112</v>
      </c>
      <c r="O877" s="1" t="s">
        <v>99</v>
      </c>
      <c r="P877" s="1" t="s">
        <v>61</v>
      </c>
      <c r="Q877" s="1">
        <v>0</v>
      </c>
      <c r="R877" s="1">
        <v>-48800</v>
      </c>
      <c r="S877" s="2">
        <v>42029</v>
      </c>
      <c r="T877" s="1" t="s">
        <v>47</v>
      </c>
      <c r="U877" s="1" t="s">
        <v>77</v>
      </c>
      <c r="V877" s="1" t="s">
        <v>64</v>
      </c>
      <c r="W877" s="1" t="s">
        <v>137</v>
      </c>
      <c r="X877" s="1" t="s">
        <v>114</v>
      </c>
      <c r="Y877" s="1" t="s">
        <v>103</v>
      </c>
      <c r="Z877" s="1" t="s">
        <v>1042</v>
      </c>
      <c r="AA877" s="1">
        <v>3</v>
      </c>
      <c r="AB877" s="1">
        <v>1</v>
      </c>
      <c r="AC877" s="1" t="s">
        <v>54</v>
      </c>
      <c r="AD877" s="1">
        <v>2</v>
      </c>
      <c r="AE877" s="1">
        <v>0</v>
      </c>
      <c r="AF877" s="1" t="s">
        <v>63</v>
      </c>
      <c r="AG877" s="1">
        <v>54240</v>
      </c>
      <c r="AH877" s="1">
        <v>6780</v>
      </c>
      <c r="AI877" s="1">
        <v>6780</v>
      </c>
      <c r="AJ877" s="1">
        <v>40680</v>
      </c>
      <c r="AK877" s="1" t="s">
        <v>154</v>
      </c>
      <c r="AL877" s="1" t="s">
        <v>164</v>
      </c>
      <c r="AM877" s="1">
        <v>2009</v>
      </c>
      <c r="AN877" s="1" t="s">
        <v>83</v>
      </c>
      <c r="AO877">
        <f t="shared" si="19"/>
        <v>0</v>
      </c>
    </row>
    <row r="878" spans="2:41" x14ac:dyDescent="0.25">
      <c r="B878" s="1">
        <v>91</v>
      </c>
      <c r="C878" s="1">
        <v>26</v>
      </c>
      <c r="D878" s="1">
        <v>101421</v>
      </c>
      <c r="E878" s="2">
        <v>36452</v>
      </c>
      <c r="F878" s="1" t="s">
        <v>84</v>
      </c>
      <c r="G878" s="1" t="s">
        <v>41</v>
      </c>
      <c r="H878" s="1">
        <v>1000</v>
      </c>
      <c r="I878" s="1">
        <v>1022.46</v>
      </c>
      <c r="J878" s="1">
        <v>0</v>
      </c>
      <c r="K878" s="1">
        <v>444896</v>
      </c>
      <c r="L878" s="1" t="s">
        <v>71</v>
      </c>
      <c r="M878" s="1" t="s">
        <v>93</v>
      </c>
      <c r="N878" s="1" t="s">
        <v>85</v>
      </c>
      <c r="O878" s="1" t="s">
        <v>182</v>
      </c>
      <c r="P878" s="1" t="s">
        <v>61</v>
      </c>
      <c r="Q878" s="1">
        <v>52700</v>
      </c>
      <c r="R878" s="1">
        <v>0</v>
      </c>
      <c r="S878" s="2">
        <v>42058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88</v>
      </c>
      <c r="Z878" s="1" t="s">
        <v>1043</v>
      </c>
      <c r="AA878" s="1">
        <v>15</v>
      </c>
      <c r="AB878" s="1">
        <v>3</v>
      </c>
      <c r="AC878" s="1" t="s">
        <v>63</v>
      </c>
      <c r="AD878" s="1">
        <v>0</v>
      </c>
      <c r="AE878" s="1">
        <v>2</v>
      </c>
      <c r="AF878" s="1" t="s">
        <v>63</v>
      </c>
      <c r="AG878" s="1">
        <v>74200</v>
      </c>
      <c r="AH878" s="1">
        <v>7420</v>
      </c>
      <c r="AI878" s="1">
        <v>7420</v>
      </c>
      <c r="AJ878" s="1">
        <v>59360</v>
      </c>
      <c r="AK878" s="1" t="s">
        <v>198</v>
      </c>
      <c r="AL878" s="1" t="s">
        <v>199</v>
      </c>
      <c r="AM878" s="1">
        <v>1996</v>
      </c>
      <c r="AN878" s="1" t="s">
        <v>83</v>
      </c>
      <c r="AO878">
        <f t="shared" si="19"/>
        <v>0</v>
      </c>
    </row>
    <row r="879" spans="2:41" x14ac:dyDescent="0.25">
      <c r="B879" s="1">
        <v>398</v>
      </c>
      <c r="C879" s="1">
        <v>53</v>
      </c>
      <c r="D879" s="1">
        <v>793948</v>
      </c>
      <c r="E879" s="2">
        <v>33227</v>
      </c>
      <c r="F879" s="1" t="s">
        <v>84</v>
      </c>
      <c r="G879" s="1" t="s">
        <v>70</v>
      </c>
      <c r="H879" s="1">
        <v>2000</v>
      </c>
      <c r="I879" s="1">
        <v>1396.43</v>
      </c>
      <c r="J879" s="1">
        <v>0</v>
      </c>
      <c r="K879" s="1">
        <v>448722</v>
      </c>
      <c r="L879" s="1" t="s">
        <v>71</v>
      </c>
      <c r="M879" s="1" t="s">
        <v>93</v>
      </c>
      <c r="N879" s="1" t="s">
        <v>118</v>
      </c>
      <c r="O879" s="1" t="s">
        <v>107</v>
      </c>
      <c r="P879" s="1" t="s">
        <v>86</v>
      </c>
      <c r="Q879" s="1">
        <v>21500</v>
      </c>
      <c r="R879" s="1">
        <v>0</v>
      </c>
      <c r="S879" s="2">
        <v>42033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114</v>
      </c>
      <c r="Y879" s="1" t="s">
        <v>123</v>
      </c>
      <c r="Z879" s="1" t="s">
        <v>1044</v>
      </c>
      <c r="AA879" s="1">
        <v>16</v>
      </c>
      <c r="AB879" s="1">
        <v>1</v>
      </c>
      <c r="AC879" s="1" t="s">
        <v>54</v>
      </c>
      <c r="AD879" s="1">
        <v>2</v>
      </c>
      <c r="AE879" s="1">
        <v>1</v>
      </c>
      <c r="AF879" s="1" t="s">
        <v>63</v>
      </c>
      <c r="AG879" s="1">
        <v>47430</v>
      </c>
      <c r="AH879" s="1">
        <v>5270</v>
      </c>
      <c r="AI879" s="1">
        <v>5270</v>
      </c>
      <c r="AJ879" s="1">
        <v>36890</v>
      </c>
      <c r="AK879" s="1" t="s">
        <v>116</v>
      </c>
      <c r="AL879" s="1" t="s">
        <v>117</v>
      </c>
      <c r="AM879" s="1">
        <v>2000</v>
      </c>
      <c r="AN879" s="1" t="s">
        <v>83</v>
      </c>
      <c r="AO879">
        <f t="shared" si="19"/>
        <v>0</v>
      </c>
    </row>
    <row r="880" spans="2:41" x14ac:dyDescent="0.25">
      <c r="B880" s="1">
        <v>218</v>
      </c>
      <c r="C880" s="1">
        <v>43</v>
      </c>
      <c r="D880" s="1">
        <v>737483</v>
      </c>
      <c r="E880" s="2">
        <v>35109</v>
      </c>
      <c r="F880" s="1" t="s">
        <v>84</v>
      </c>
      <c r="G880" s="1" t="s">
        <v>41</v>
      </c>
      <c r="H880" s="1">
        <v>500</v>
      </c>
      <c r="I880" s="1">
        <v>1521.55</v>
      </c>
      <c r="J880" s="1">
        <v>0</v>
      </c>
      <c r="K880" s="1">
        <v>477856</v>
      </c>
      <c r="L880" s="1" t="s">
        <v>71</v>
      </c>
      <c r="M880" s="1" t="s">
        <v>93</v>
      </c>
      <c r="N880" s="1" t="s">
        <v>118</v>
      </c>
      <c r="O880" s="1" t="s">
        <v>174</v>
      </c>
      <c r="P880" s="1" t="s">
        <v>61</v>
      </c>
      <c r="Q880" s="1">
        <v>61100</v>
      </c>
      <c r="R880" s="1">
        <v>-64500</v>
      </c>
      <c r="S880" s="2">
        <v>42006</v>
      </c>
      <c r="T880" s="1" t="s">
        <v>47</v>
      </c>
      <c r="U880" s="1" t="s">
        <v>77</v>
      </c>
      <c r="V880" s="1" t="s">
        <v>49</v>
      </c>
      <c r="W880" s="1" t="s">
        <v>100</v>
      </c>
      <c r="X880" s="1" t="s">
        <v>51</v>
      </c>
      <c r="Y880" s="1" t="s">
        <v>123</v>
      </c>
      <c r="Z880" s="1" t="s">
        <v>1045</v>
      </c>
      <c r="AA880" s="1">
        <v>18</v>
      </c>
      <c r="AB880" s="1">
        <v>1</v>
      </c>
      <c r="AC880" s="1" t="s">
        <v>63</v>
      </c>
      <c r="AD880" s="1">
        <v>1</v>
      </c>
      <c r="AE880" s="1">
        <v>3</v>
      </c>
      <c r="AF880" s="1" t="s">
        <v>54</v>
      </c>
      <c r="AG880" s="1">
        <v>68200</v>
      </c>
      <c r="AH880" s="1">
        <v>13640</v>
      </c>
      <c r="AI880" s="1">
        <v>6820</v>
      </c>
      <c r="AJ880" s="1">
        <v>47740</v>
      </c>
      <c r="AK880" s="1" t="s">
        <v>81</v>
      </c>
      <c r="AL880" s="1" t="s">
        <v>82</v>
      </c>
      <c r="AM880" s="1">
        <v>2003</v>
      </c>
      <c r="AN880" s="1" t="s">
        <v>57</v>
      </c>
      <c r="AO880">
        <f t="shared" si="19"/>
        <v>0</v>
      </c>
    </row>
    <row r="881" spans="2:41" x14ac:dyDescent="0.25">
      <c r="B881" s="1">
        <v>152</v>
      </c>
      <c r="C881" s="1">
        <v>33</v>
      </c>
      <c r="D881" s="1">
        <v>695117</v>
      </c>
      <c r="E881" s="2">
        <v>37052</v>
      </c>
      <c r="F881" s="1" t="s">
        <v>58</v>
      </c>
      <c r="G881" s="1" t="s">
        <v>70</v>
      </c>
      <c r="H881" s="1">
        <v>1000</v>
      </c>
      <c r="I881" s="1">
        <v>1034.27</v>
      </c>
      <c r="J881" s="1">
        <v>0</v>
      </c>
      <c r="K881" s="1">
        <v>617721</v>
      </c>
      <c r="L881" s="1" t="s">
        <v>71</v>
      </c>
      <c r="M881" s="1" t="s">
        <v>162</v>
      </c>
      <c r="N881" s="1" t="s">
        <v>85</v>
      </c>
      <c r="O881" s="1" t="s">
        <v>265</v>
      </c>
      <c r="P881" s="1" t="s">
        <v>46</v>
      </c>
      <c r="Q881" s="1">
        <v>0</v>
      </c>
      <c r="R881" s="1">
        <v>0</v>
      </c>
      <c r="S881" s="2">
        <v>42041</v>
      </c>
      <c r="T881" s="1" t="s">
        <v>47</v>
      </c>
      <c r="U881" s="1" t="s">
        <v>87</v>
      </c>
      <c r="V881" s="1" t="s">
        <v>64</v>
      </c>
      <c r="W881" s="1" t="s">
        <v>100</v>
      </c>
      <c r="X881" s="1" t="s">
        <v>78</v>
      </c>
      <c r="Y881" s="1" t="s">
        <v>123</v>
      </c>
      <c r="Z881" s="1" t="s">
        <v>1046</v>
      </c>
      <c r="AA881" s="1">
        <v>18</v>
      </c>
      <c r="AB881" s="1">
        <v>1</v>
      </c>
      <c r="AC881" s="1" t="s">
        <v>80</v>
      </c>
      <c r="AD881" s="1">
        <v>1</v>
      </c>
      <c r="AE881" s="1">
        <v>0</v>
      </c>
      <c r="AF881" s="1" t="s">
        <v>80</v>
      </c>
      <c r="AG881" s="1">
        <v>63900</v>
      </c>
      <c r="AH881" s="1">
        <v>7100</v>
      </c>
      <c r="AI881" s="1">
        <v>7100</v>
      </c>
      <c r="AJ881" s="1">
        <v>49700</v>
      </c>
      <c r="AK881" s="1" t="s">
        <v>96</v>
      </c>
      <c r="AL881" s="1" t="s">
        <v>159</v>
      </c>
      <c r="AM881" s="1">
        <v>2014</v>
      </c>
      <c r="AN881" s="1" t="s">
        <v>83</v>
      </c>
      <c r="AO881">
        <f t="shared" si="19"/>
        <v>0</v>
      </c>
    </row>
    <row r="882" spans="2:41" x14ac:dyDescent="0.25">
      <c r="B882" s="1">
        <v>212</v>
      </c>
      <c r="C882" s="1">
        <v>39</v>
      </c>
      <c r="D882" s="1">
        <v>167466</v>
      </c>
      <c r="E882" s="2">
        <v>40254</v>
      </c>
      <c r="F882" s="1" t="s">
        <v>40</v>
      </c>
      <c r="G882" s="1" t="s">
        <v>70</v>
      </c>
      <c r="H882" s="1">
        <v>1000</v>
      </c>
      <c r="I882" s="1">
        <v>1255.3499999999999</v>
      </c>
      <c r="J882" s="1">
        <v>0</v>
      </c>
      <c r="K882" s="1">
        <v>454176</v>
      </c>
      <c r="L882" s="1" t="s">
        <v>71</v>
      </c>
      <c r="M882" s="1" t="s">
        <v>162</v>
      </c>
      <c r="N882" s="1" t="s">
        <v>136</v>
      </c>
      <c r="O882" s="1" t="s">
        <v>133</v>
      </c>
      <c r="P882" s="1" t="s">
        <v>143</v>
      </c>
      <c r="Q882" s="1">
        <v>60300</v>
      </c>
      <c r="R882" s="1">
        <v>-58900</v>
      </c>
      <c r="S882" s="2">
        <v>42049</v>
      </c>
      <c r="T882" s="1" t="s">
        <v>76</v>
      </c>
      <c r="U882" s="1" t="s">
        <v>77</v>
      </c>
      <c r="V882" s="1" t="s">
        <v>108</v>
      </c>
      <c r="W882" s="1" t="s">
        <v>137</v>
      </c>
      <c r="X882" s="1" t="s">
        <v>78</v>
      </c>
      <c r="Y882" s="1" t="s">
        <v>66</v>
      </c>
      <c r="Z882" s="1" t="s">
        <v>1047</v>
      </c>
      <c r="AA882" s="1">
        <v>22</v>
      </c>
      <c r="AB882" s="1">
        <v>2</v>
      </c>
      <c r="AC882" s="1" t="s">
        <v>80</v>
      </c>
      <c r="AD882" s="1">
        <v>0</v>
      </c>
      <c r="AE882" s="1">
        <v>3</v>
      </c>
      <c r="AF882" s="1" t="s">
        <v>54</v>
      </c>
      <c r="AG882" s="1">
        <v>59300</v>
      </c>
      <c r="AH882" s="1">
        <v>11860</v>
      </c>
      <c r="AI882" s="1">
        <v>5930</v>
      </c>
      <c r="AJ882" s="1">
        <v>41510</v>
      </c>
      <c r="AK882" s="1" t="s">
        <v>81</v>
      </c>
      <c r="AL882" s="1" t="s">
        <v>82</v>
      </c>
      <c r="AM882" s="1">
        <v>2008</v>
      </c>
      <c r="AN882" s="1" t="s">
        <v>83</v>
      </c>
      <c r="AO882">
        <f t="shared" si="19"/>
        <v>0</v>
      </c>
    </row>
    <row r="883" spans="2:41" x14ac:dyDescent="0.25">
      <c r="B883" s="1">
        <v>242</v>
      </c>
      <c r="C883" s="1">
        <v>44</v>
      </c>
      <c r="D883" s="1">
        <v>664732</v>
      </c>
      <c r="E883" s="2">
        <v>37832</v>
      </c>
      <c r="F883" s="1" t="s">
        <v>84</v>
      </c>
      <c r="G883" s="1" t="s">
        <v>92</v>
      </c>
      <c r="H883" s="1">
        <v>2000</v>
      </c>
      <c r="I883" s="1">
        <v>1396.89</v>
      </c>
      <c r="J883" s="1">
        <v>6000000</v>
      </c>
      <c r="K883" s="1">
        <v>618127</v>
      </c>
      <c r="L883" s="1" t="s">
        <v>71</v>
      </c>
      <c r="M883" s="1" t="s">
        <v>142</v>
      </c>
      <c r="N883" s="1" t="s">
        <v>118</v>
      </c>
      <c r="O883" s="1" t="s">
        <v>169</v>
      </c>
      <c r="P883" s="1" t="s">
        <v>61</v>
      </c>
      <c r="Q883" s="1">
        <v>0</v>
      </c>
      <c r="R883" s="1">
        <v>-61600</v>
      </c>
      <c r="S883" s="2">
        <v>42039</v>
      </c>
      <c r="T883" s="1" t="s">
        <v>76</v>
      </c>
      <c r="U883" s="1" t="s">
        <v>87</v>
      </c>
      <c r="V883" s="1" t="s">
        <v>64</v>
      </c>
      <c r="W883" s="1" t="s">
        <v>121</v>
      </c>
      <c r="X883" s="1" t="s">
        <v>51</v>
      </c>
      <c r="Y883" s="1" t="s">
        <v>103</v>
      </c>
      <c r="Z883" s="1" t="s">
        <v>1048</v>
      </c>
      <c r="AA883" s="1">
        <v>15</v>
      </c>
      <c r="AB883" s="1">
        <v>3</v>
      </c>
      <c r="AC883" s="1" t="s">
        <v>80</v>
      </c>
      <c r="AD883" s="1">
        <v>1</v>
      </c>
      <c r="AE883" s="1">
        <v>2</v>
      </c>
      <c r="AF883" s="1" t="s">
        <v>54</v>
      </c>
      <c r="AG883" s="1">
        <v>66900</v>
      </c>
      <c r="AH883" s="1">
        <v>6690</v>
      </c>
      <c r="AI883" s="1">
        <v>13380</v>
      </c>
      <c r="AJ883" s="1">
        <v>46830</v>
      </c>
      <c r="AK883" s="1" t="s">
        <v>154</v>
      </c>
      <c r="AL883" s="1" t="s">
        <v>168</v>
      </c>
      <c r="AM883" s="1">
        <v>1999</v>
      </c>
      <c r="AN883" s="1" t="s">
        <v>57</v>
      </c>
      <c r="AO883">
        <f t="shared" si="19"/>
        <v>0</v>
      </c>
    </row>
    <row r="884" spans="2:41" x14ac:dyDescent="0.25">
      <c r="B884" s="1">
        <v>80</v>
      </c>
      <c r="C884" s="1">
        <v>27</v>
      </c>
      <c r="D884" s="1">
        <v>143038</v>
      </c>
      <c r="E884" s="2">
        <v>41899</v>
      </c>
      <c r="F884" s="1" t="s">
        <v>40</v>
      </c>
      <c r="G884" s="1" t="s">
        <v>92</v>
      </c>
      <c r="H884" s="1">
        <v>500</v>
      </c>
      <c r="I884" s="1">
        <v>795.31</v>
      </c>
      <c r="J884" s="1">
        <v>0</v>
      </c>
      <c r="K884" s="1">
        <v>441923</v>
      </c>
      <c r="L884" s="1" t="s">
        <v>42</v>
      </c>
      <c r="M884" s="1" t="s">
        <v>162</v>
      </c>
      <c r="N884" s="1" t="s">
        <v>190</v>
      </c>
      <c r="O884" s="1" t="s">
        <v>133</v>
      </c>
      <c r="P884" s="1" t="s">
        <v>46</v>
      </c>
      <c r="Q884" s="1">
        <v>0</v>
      </c>
      <c r="R884" s="1">
        <v>-51000</v>
      </c>
      <c r="S884" s="2">
        <v>42047</v>
      </c>
      <c r="T884" s="1" t="s">
        <v>76</v>
      </c>
      <c r="U884" s="1" t="s">
        <v>77</v>
      </c>
      <c r="V884" s="1" t="s">
        <v>49</v>
      </c>
      <c r="W884" s="1" t="s">
        <v>50</v>
      </c>
      <c r="X884" s="1" t="s">
        <v>40</v>
      </c>
      <c r="Y884" s="1" t="s">
        <v>88</v>
      </c>
      <c r="Z884" s="1" t="s">
        <v>1049</v>
      </c>
      <c r="AA884" s="1">
        <v>16</v>
      </c>
      <c r="AB884" s="1">
        <v>3</v>
      </c>
      <c r="AC884" s="1" t="s">
        <v>54</v>
      </c>
      <c r="AD884" s="1">
        <v>1</v>
      </c>
      <c r="AE884" s="1">
        <v>3</v>
      </c>
      <c r="AF884" s="1" t="s">
        <v>63</v>
      </c>
      <c r="AG884" s="1">
        <v>40810</v>
      </c>
      <c r="AH884" s="1">
        <v>3710</v>
      </c>
      <c r="AI884" s="1">
        <v>7420</v>
      </c>
      <c r="AJ884" s="1">
        <v>29680</v>
      </c>
      <c r="AK884" s="1" t="s">
        <v>130</v>
      </c>
      <c r="AL884" s="1" t="s">
        <v>131</v>
      </c>
      <c r="AM884" s="1">
        <v>2000</v>
      </c>
      <c r="AN884" s="1" t="s">
        <v>57</v>
      </c>
      <c r="AO884">
        <f t="shared" si="19"/>
        <v>0</v>
      </c>
    </row>
    <row r="885" spans="2:41" x14ac:dyDescent="0.25">
      <c r="B885" s="1">
        <v>260</v>
      </c>
      <c r="C885" s="1">
        <v>43</v>
      </c>
      <c r="D885" s="1">
        <v>979963</v>
      </c>
      <c r="E885" s="2">
        <v>39967</v>
      </c>
      <c r="F885" s="1" t="s">
        <v>58</v>
      </c>
      <c r="G885" s="1" t="s">
        <v>70</v>
      </c>
      <c r="H885" s="1">
        <v>500</v>
      </c>
      <c r="I885" s="1">
        <v>982.22</v>
      </c>
      <c r="J885" s="1">
        <v>0</v>
      </c>
      <c r="K885" s="1">
        <v>604279</v>
      </c>
      <c r="L885" s="1" t="s">
        <v>71</v>
      </c>
      <c r="M885" s="1" t="s">
        <v>162</v>
      </c>
      <c r="N885" s="1" t="s">
        <v>126</v>
      </c>
      <c r="O885" s="1" t="s">
        <v>133</v>
      </c>
      <c r="P885" s="1" t="s">
        <v>143</v>
      </c>
      <c r="Q885" s="1">
        <v>54500</v>
      </c>
      <c r="R885" s="1">
        <v>-72100</v>
      </c>
      <c r="S885" s="2">
        <v>42047</v>
      </c>
      <c r="T885" s="1" t="s">
        <v>47</v>
      </c>
      <c r="U885" s="1" t="s">
        <v>87</v>
      </c>
      <c r="V885" s="1" t="s">
        <v>108</v>
      </c>
      <c r="W885" s="1" t="s">
        <v>100</v>
      </c>
      <c r="X885" s="1" t="s">
        <v>78</v>
      </c>
      <c r="Y885" s="1" t="s">
        <v>66</v>
      </c>
      <c r="Z885" s="1" t="s">
        <v>1050</v>
      </c>
      <c r="AA885" s="1">
        <v>18</v>
      </c>
      <c r="AB885" s="1">
        <v>1</v>
      </c>
      <c r="AC885" s="1" t="s">
        <v>63</v>
      </c>
      <c r="AD885" s="1">
        <v>1</v>
      </c>
      <c r="AE885" s="1">
        <v>0</v>
      </c>
      <c r="AF885" s="1" t="s">
        <v>63</v>
      </c>
      <c r="AG885" s="1">
        <v>75400</v>
      </c>
      <c r="AH885" s="1">
        <v>15080</v>
      </c>
      <c r="AI885" s="1">
        <v>7540</v>
      </c>
      <c r="AJ885" s="1">
        <v>52780</v>
      </c>
      <c r="AK885" s="1" t="s">
        <v>210</v>
      </c>
      <c r="AL885" s="1" t="s">
        <v>226</v>
      </c>
      <c r="AM885" s="1">
        <v>2011</v>
      </c>
      <c r="AN885" s="1" t="s">
        <v>83</v>
      </c>
      <c r="AO885">
        <f t="shared" si="19"/>
        <v>0</v>
      </c>
    </row>
    <row r="886" spans="2:41" x14ac:dyDescent="0.25">
      <c r="B886" s="1">
        <v>133</v>
      </c>
      <c r="C886" s="1">
        <v>34</v>
      </c>
      <c r="D886" s="1">
        <v>467841</v>
      </c>
      <c r="E886" s="2">
        <v>34618</v>
      </c>
      <c r="F886" s="1" t="s">
        <v>58</v>
      </c>
      <c r="G886" s="1" t="s">
        <v>92</v>
      </c>
      <c r="H886" s="1">
        <v>500</v>
      </c>
      <c r="I886" s="1">
        <v>1074.07</v>
      </c>
      <c r="J886" s="1">
        <v>0</v>
      </c>
      <c r="K886" s="1">
        <v>440833</v>
      </c>
      <c r="L886" s="1" t="s">
        <v>71</v>
      </c>
      <c r="M886" s="1" t="s">
        <v>162</v>
      </c>
      <c r="N886" s="1" t="s">
        <v>102</v>
      </c>
      <c r="O886" s="1" t="s">
        <v>99</v>
      </c>
      <c r="P886" s="1" t="s">
        <v>46</v>
      </c>
      <c r="Q886" s="1">
        <v>70900</v>
      </c>
      <c r="R886" s="1">
        <v>-61100</v>
      </c>
      <c r="S886" s="2">
        <v>42032</v>
      </c>
      <c r="T886" s="1" t="s">
        <v>139</v>
      </c>
      <c r="U886" s="1" t="s">
        <v>63</v>
      </c>
      <c r="V886" s="1" t="s">
        <v>64</v>
      </c>
      <c r="W886" s="1" t="s">
        <v>94</v>
      </c>
      <c r="X886" s="1" t="s">
        <v>114</v>
      </c>
      <c r="Y886" s="1" t="s">
        <v>128</v>
      </c>
      <c r="Z886" s="1" t="s">
        <v>1051</v>
      </c>
      <c r="AA886" s="1">
        <v>8</v>
      </c>
      <c r="AB886" s="1">
        <v>1</v>
      </c>
      <c r="AC886" s="1" t="s">
        <v>80</v>
      </c>
      <c r="AD886" s="1">
        <v>2</v>
      </c>
      <c r="AE886" s="1">
        <v>0</v>
      </c>
      <c r="AF886" s="1" t="s">
        <v>54</v>
      </c>
      <c r="AG886" s="1">
        <v>4200</v>
      </c>
      <c r="AH886" s="1">
        <v>420</v>
      </c>
      <c r="AI886" s="1">
        <v>840</v>
      </c>
      <c r="AJ886" s="1">
        <v>2940</v>
      </c>
      <c r="AK886" s="1" t="s">
        <v>198</v>
      </c>
      <c r="AL886" s="1" t="s">
        <v>199</v>
      </c>
      <c r="AM886" s="1">
        <v>2013</v>
      </c>
      <c r="AN886" s="1" t="s">
        <v>83</v>
      </c>
      <c r="AO886">
        <f t="shared" si="19"/>
        <v>0</v>
      </c>
    </row>
    <row r="887" spans="2:41" x14ac:dyDescent="0.25">
      <c r="B887" s="1">
        <v>290</v>
      </c>
      <c r="C887" s="1">
        <v>45</v>
      </c>
      <c r="D887" s="1">
        <v>219028</v>
      </c>
      <c r="E887" s="2">
        <v>33437</v>
      </c>
      <c r="F887" s="1" t="s">
        <v>40</v>
      </c>
      <c r="G887" s="1" t="s">
        <v>70</v>
      </c>
      <c r="H887" s="1">
        <v>1000</v>
      </c>
      <c r="I887" s="1">
        <v>1311.3</v>
      </c>
      <c r="J887" s="1">
        <v>0</v>
      </c>
      <c r="K887" s="1">
        <v>451550</v>
      </c>
      <c r="L887" s="1" t="s">
        <v>71</v>
      </c>
      <c r="M887" s="1" t="s">
        <v>93</v>
      </c>
      <c r="N887" s="1" t="s">
        <v>59</v>
      </c>
      <c r="O887" s="1" t="s">
        <v>169</v>
      </c>
      <c r="P887" s="1" t="s">
        <v>120</v>
      </c>
      <c r="Q887" s="1">
        <v>38500</v>
      </c>
      <c r="R887" s="1">
        <v>0</v>
      </c>
      <c r="S887" s="2">
        <v>42014</v>
      </c>
      <c r="T887" s="1" t="s">
        <v>76</v>
      </c>
      <c r="U887" s="1" t="s">
        <v>48</v>
      </c>
      <c r="V887" s="1" t="s">
        <v>49</v>
      </c>
      <c r="W887" s="1" t="s">
        <v>137</v>
      </c>
      <c r="X887" s="1" t="s">
        <v>78</v>
      </c>
      <c r="Y887" s="1" t="s">
        <v>123</v>
      </c>
      <c r="Z887" s="1" t="s">
        <v>1052</v>
      </c>
      <c r="AA887" s="1">
        <v>23</v>
      </c>
      <c r="AB887" s="1">
        <v>3</v>
      </c>
      <c r="AC887" s="1" t="s">
        <v>54</v>
      </c>
      <c r="AD887" s="1">
        <v>0</v>
      </c>
      <c r="AE887" s="1">
        <v>0</v>
      </c>
      <c r="AF887" s="1" t="s">
        <v>54</v>
      </c>
      <c r="AG887" s="1">
        <v>52650</v>
      </c>
      <c r="AH887" s="1">
        <v>5850</v>
      </c>
      <c r="AI887" s="1">
        <v>5850</v>
      </c>
      <c r="AJ887" s="1">
        <v>40950</v>
      </c>
      <c r="AK887" s="1" t="s">
        <v>130</v>
      </c>
      <c r="AL887" s="1" t="s">
        <v>131</v>
      </c>
      <c r="AM887" s="1">
        <v>2001</v>
      </c>
      <c r="AN887" s="1" t="s">
        <v>57</v>
      </c>
      <c r="AO887">
        <f t="shared" si="19"/>
        <v>0</v>
      </c>
    </row>
    <row r="888" spans="2:41" x14ac:dyDescent="0.25">
      <c r="B888" s="1">
        <v>322</v>
      </c>
      <c r="C888" s="1">
        <v>49</v>
      </c>
      <c r="D888" s="1">
        <v>130156</v>
      </c>
      <c r="E888" s="2">
        <v>37158</v>
      </c>
      <c r="F888" s="1" t="s">
        <v>84</v>
      </c>
      <c r="G888" s="1" t="s">
        <v>41</v>
      </c>
      <c r="H888" s="1">
        <v>2000</v>
      </c>
      <c r="I888" s="1">
        <v>1277.1199999999999</v>
      </c>
      <c r="J888" s="1">
        <v>0</v>
      </c>
      <c r="K888" s="1">
        <v>431853</v>
      </c>
      <c r="L888" s="1" t="s">
        <v>71</v>
      </c>
      <c r="M888" s="1" t="s">
        <v>72</v>
      </c>
      <c r="N888" s="1" t="s">
        <v>85</v>
      </c>
      <c r="O888" s="1" t="s">
        <v>171</v>
      </c>
      <c r="P888" s="1" t="s">
        <v>75</v>
      </c>
      <c r="Q888" s="1">
        <v>0</v>
      </c>
      <c r="R888" s="1">
        <v>-46000</v>
      </c>
      <c r="S888" s="2">
        <v>42023</v>
      </c>
      <c r="T888" s="1" t="s">
        <v>47</v>
      </c>
      <c r="U888" s="1" t="s">
        <v>77</v>
      </c>
      <c r="V888" s="1" t="s">
        <v>49</v>
      </c>
      <c r="W888" s="1" t="s">
        <v>137</v>
      </c>
      <c r="X888" s="1" t="s">
        <v>114</v>
      </c>
      <c r="Y888" s="1" t="s">
        <v>123</v>
      </c>
      <c r="Z888" s="1" t="s">
        <v>1053</v>
      </c>
      <c r="AA888" s="1">
        <v>18</v>
      </c>
      <c r="AB888" s="1">
        <v>1</v>
      </c>
      <c r="AC888" s="1" t="s">
        <v>63</v>
      </c>
      <c r="AD888" s="1">
        <v>0</v>
      </c>
      <c r="AE888" s="1">
        <v>2</v>
      </c>
      <c r="AF888" s="1" t="s">
        <v>54</v>
      </c>
      <c r="AG888" s="1">
        <v>42240</v>
      </c>
      <c r="AH888" s="1">
        <v>7680</v>
      </c>
      <c r="AI888" s="1">
        <v>7680</v>
      </c>
      <c r="AJ888" s="1">
        <v>26880</v>
      </c>
      <c r="AK888" s="1" t="s">
        <v>90</v>
      </c>
      <c r="AL888" s="1" t="s">
        <v>246</v>
      </c>
      <c r="AM888" s="1">
        <v>2007</v>
      </c>
      <c r="AN888" s="1" t="s">
        <v>83</v>
      </c>
      <c r="AO888">
        <f t="shared" si="19"/>
        <v>0</v>
      </c>
    </row>
    <row r="889" spans="2:41" x14ac:dyDescent="0.25">
      <c r="B889" s="1">
        <v>228</v>
      </c>
      <c r="C889" s="1">
        <v>39</v>
      </c>
      <c r="D889" s="1">
        <v>762951</v>
      </c>
      <c r="E889" s="2">
        <v>41171</v>
      </c>
      <c r="F889" s="1" t="s">
        <v>58</v>
      </c>
      <c r="G889" s="1" t="s">
        <v>92</v>
      </c>
      <c r="H889" s="1">
        <v>500</v>
      </c>
      <c r="I889" s="1">
        <v>1388.62</v>
      </c>
      <c r="J889" s="1">
        <v>0</v>
      </c>
      <c r="K889" s="1">
        <v>614274</v>
      </c>
      <c r="L889" s="1" t="s">
        <v>71</v>
      </c>
      <c r="M889" s="1" t="s">
        <v>162</v>
      </c>
      <c r="N889" s="1" t="s">
        <v>73</v>
      </c>
      <c r="O889" s="1" t="s">
        <v>60</v>
      </c>
      <c r="P889" s="1" t="s">
        <v>46</v>
      </c>
      <c r="Q889" s="1">
        <v>35200</v>
      </c>
      <c r="R889" s="1">
        <v>0</v>
      </c>
      <c r="S889" s="2">
        <v>42023</v>
      </c>
      <c r="T889" s="1" t="s">
        <v>47</v>
      </c>
      <c r="U889" s="1" t="s">
        <v>48</v>
      </c>
      <c r="V889" s="1" t="s">
        <v>64</v>
      </c>
      <c r="W889" s="1" t="s">
        <v>121</v>
      </c>
      <c r="X889" s="1" t="s">
        <v>122</v>
      </c>
      <c r="Y889" s="1" t="s">
        <v>66</v>
      </c>
      <c r="Z889" s="1" t="s">
        <v>1054</v>
      </c>
      <c r="AA889" s="1">
        <v>10</v>
      </c>
      <c r="AB889" s="1">
        <v>1</v>
      </c>
      <c r="AC889" s="1" t="s">
        <v>54</v>
      </c>
      <c r="AD889" s="1">
        <v>1</v>
      </c>
      <c r="AE889" s="1">
        <v>0</v>
      </c>
      <c r="AF889" s="1" t="s">
        <v>54</v>
      </c>
      <c r="AG889" s="1">
        <v>59490</v>
      </c>
      <c r="AH889" s="1">
        <v>6610</v>
      </c>
      <c r="AI889" s="1">
        <v>6610</v>
      </c>
      <c r="AJ889" s="1">
        <v>46270</v>
      </c>
      <c r="AK889" s="1" t="s">
        <v>68</v>
      </c>
      <c r="AL889" s="1" t="s">
        <v>272</v>
      </c>
      <c r="AM889" s="1">
        <v>1995</v>
      </c>
      <c r="AN889" s="1" t="s">
        <v>83</v>
      </c>
      <c r="AO889">
        <f t="shared" si="19"/>
        <v>0</v>
      </c>
    </row>
    <row r="890" spans="2:41" x14ac:dyDescent="0.25">
      <c r="B890" s="1">
        <v>195</v>
      </c>
      <c r="C890" s="1">
        <v>37</v>
      </c>
      <c r="D890" s="1">
        <v>376879</v>
      </c>
      <c r="E890" s="2">
        <v>33430</v>
      </c>
      <c r="F890" s="1" t="s">
        <v>84</v>
      </c>
      <c r="G890" s="1" t="s">
        <v>70</v>
      </c>
      <c r="H890" s="1">
        <v>1000</v>
      </c>
      <c r="I890" s="1">
        <v>1406.52</v>
      </c>
      <c r="J890" s="1">
        <v>8000000</v>
      </c>
      <c r="K890" s="1">
        <v>619148</v>
      </c>
      <c r="L890" s="1" t="s">
        <v>42</v>
      </c>
      <c r="M890" s="1" t="s">
        <v>43</v>
      </c>
      <c r="N890" s="1" t="s">
        <v>98</v>
      </c>
      <c r="O890" s="1" t="s">
        <v>107</v>
      </c>
      <c r="P890" s="1" t="s">
        <v>86</v>
      </c>
      <c r="Q890" s="1">
        <v>0</v>
      </c>
      <c r="R890" s="1">
        <v>0</v>
      </c>
      <c r="S890" s="2">
        <v>42032</v>
      </c>
      <c r="T890" s="1" t="s">
        <v>47</v>
      </c>
      <c r="U890" s="1" t="s">
        <v>48</v>
      </c>
      <c r="V890" s="1" t="s">
        <v>49</v>
      </c>
      <c r="W890" s="1" t="s">
        <v>137</v>
      </c>
      <c r="X890" s="1" t="s">
        <v>51</v>
      </c>
      <c r="Y890" s="1" t="s">
        <v>88</v>
      </c>
      <c r="Z890" s="1" t="s">
        <v>1055</v>
      </c>
      <c r="AA890" s="1">
        <v>12</v>
      </c>
      <c r="AB890" s="1">
        <v>1</v>
      </c>
      <c r="AC890" s="1" t="s">
        <v>80</v>
      </c>
      <c r="AD890" s="1">
        <v>0</v>
      </c>
      <c r="AE890" s="1">
        <v>2</v>
      </c>
      <c r="AF890" s="1" t="s">
        <v>80</v>
      </c>
      <c r="AG890" s="1">
        <v>44200</v>
      </c>
      <c r="AH890" s="1">
        <v>4420</v>
      </c>
      <c r="AI890" s="1">
        <v>4420</v>
      </c>
      <c r="AJ890" s="1">
        <v>35360</v>
      </c>
      <c r="AK890" s="1" t="s">
        <v>198</v>
      </c>
      <c r="AL890" s="1" t="s">
        <v>199</v>
      </c>
      <c r="AM890" s="1">
        <v>2002</v>
      </c>
      <c r="AN890" s="1" t="s">
        <v>57</v>
      </c>
      <c r="AO890">
        <f t="shared" si="19"/>
        <v>0</v>
      </c>
    </row>
    <row r="891" spans="2:41" x14ac:dyDescent="0.25">
      <c r="B891" s="1">
        <v>247</v>
      </c>
      <c r="C891" s="1">
        <v>39</v>
      </c>
      <c r="D891" s="1">
        <v>599031</v>
      </c>
      <c r="E891" s="2">
        <v>33540</v>
      </c>
      <c r="F891" s="1" t="s">
        <v>58</v>
      </c>
      <c r="G891" s="1" t="s">
        <v>70</v>
      </c>
      <c r="H891" s="1">
        <v>500</v>
      </c>
      <c r="I891" s="1">
        <v>1558.29</v>
      </c>
      <c r="J891" s="1">
        <v>0</v>
      </c>
      <c r="K891" s="1">
        <v>456781</v>
      </c>
      <c r="L891" s="1" t="s">
        <v>71</v>
      </c>
      <c r="M891" s="1" t="s">
        <v>125</v>
      </c>
      <c r="N891" s="1" t="s">
        <v>136</v>
      </c>
      <c r="O891" s="1" t="s">
        <v>60</v>
      </c>
      <c r="P891" s="1" t="s">
        <v>86</v>
      </c>
      <c r="Q891" s="1">
        <v>0</v>
      </c>
      <c r="R891" s="1">
        <v>-49300</v>
      </c>
      <c r="S891" s="2">
        <v>42051</v>
      </c>
      <c r="T891" s="1" t="s">
        <v>62</v>
      </c>
      <c r="U891" s="1" t="s">
        <v>63</v>
      </c>
      <c r="V891" s="1" t="s">
        <v>213</v>
      </c>
      <c r="W891" s="1" t="s">
        <v>50</v>
      </c>
      <c r="X891" s="1" t="s">
        <v>114</v>
      </c>
      <c r="Y891" s="1" t="s">
        <v>103</v>
      </c>
      <c r="Z891" s="1" t="s">
        <v>1056</v>
      </c>
      <c r="AA891" s="1">
        <v>5</v>
      </c>
      <c r="AB891" s="1">
        <v>1</v>
      </c>
      <c r="AC891" s="1" t="s">
        <v>54</v>
      </c>
      <c r="AD891" s="1">
        <v>1</v>
      </c>
      <c r="AE891" s="1">
        <v>2</v>
      </c>
      <c r="AF891" s="1" t="s">
        <v>63</v>
      </c>
      <c r="AG891" s="1">
        <v>7700</v>
      </c>
      <c r="AH891" s="1">
        <v>770</v>
      </c>
      <c r="AI891" s="1">
        <v>1540</v>
      </c>
      <c r="AJ891" s="1">
        <v>5390</v>
      </c>
      <c r="AK891" s="1" t="s">
        <v>55</v>
      </c>
      <c r="AL891" s="1">
        <v>93</v>
      </c>
      <c r="AM891" s="1">
        <v>2000</v>
      </c>
      <c r="AN891" s="1" t="s">
        <v>83</v>
      </c>
      <c r="AO891">
        <f t="shared" si="19"/>
        <v>0</v>
      </c>
    </row>
    <row r="892" spans="2:41" x14ac:dyDescent="0.25">
      <c r="B892" s="1">
        <v>405</v>
      </c>
      <c r="C892" s="1">
        <v>57</v>
      </c>
      <c r="D892" s="1">
        <v>676255</v>
      </c>
      <c r="E892" s="2">
        <v>36522</v>
      </c>
      <c r="F892" s="1" t="s">
        <v>58</v>
      </c>
      <c r="G892" s="1" t="s">
        <v>92</v>
      </c>
      <c r="H892" s="1">
        <v>1000</v>
      </c>
      <c r="I892" s="1">
        <v>1132.47</v>
      </c>
      <c r="J892" s="1">
        <v>4000000</v>
      </c>
      <c r="K892" s="1">
        <v>434293</v>
      </c>
      <c r="L892" s="1" t="s">
        <v>42</v>
      </c>
      <c r="M892" s="1" t="s">
        <v>43</v>
      </c>
      <c r="N892" s="1" t="s">
        <v>118</v>
      </c>
      <c r="O892" s="1" t="s">
        <v>265</v>
      </c>
      <c r="P892" s="1" t="s">
        <v>61</v>
      </c>
      <c r="Q892" s="1">
        <v>46300</v>
      </c>
      <c r="R892" s="1">
        <v>0</v>
      </c>
      <c r="S892" s="2">
        <v>42012</v>
      </c>
      <c r="T892" s="1" t="s">
        <v>76</v>
      </c>
      <c r="U892" s="1" t="s">
        <v>87</v>
      </c>
      <c r="V892" s="1" t="s">
        <v>108</v>
      </c>
      <c r="W892" s="1" t="s">
        <v>121</v>
      </c>
      <c r="X892" s="1" t="s">
        <v>78</v>
      </c>
      <c r="Y892" s="1" t="s">
        <v>128</v>
      </c>
      <c r="Z892" s="1" t="s">
        <v>1057</v>
      </c>
      <c r="AA892" s="1">
        <v>21</v>
      </c>
      <c r="AB892" s="1">
        <v>3</v>
      </c>
      <c r="AC892" s="1" t="s">
        <v>63</v>
      </c>
      <c r="AD892" s="1">
        <v>2</v>
      </c>
      <c r="AE892" s="1">
        <v>3</v>
      </c>
      <c r="AF892" s="1" t="s">
        <v>63</v>
      </c>
      <c r="AG892" s="1">
        <v>61440</v>
      </c>
      <c r="AH892" s="1">
        <v>10240</v>
      </c>
      <c r="AI892" s="1">
        <v>10240</v>
      </c>
      <c r="AJ892" s="1">
        <v>40960</v>
      </c>
      <c r="AK892" s="1" t="s">
        <v>55</v>
      </c>
      <c r="AL892" s="1">
        <v>93</v>
      </c>
      <c r="AM892" s="1">
        <v>2008</v>
      </c>
      <c r="AN892" s="1" t="s">
        <v>83</v>
      </c>
      <c r="AO892">
        <f t="shared" si="19"/>
        <v>0</v>
      </c>
    </row>
    <row r="893" spans="2:41" x14ac:dyDescent="0.25">
      <c r="B893" s="1">
        <v>144</v>
      </c>
      <c r="C893" s="1">
        <v>37</v>
      </c>
      <c r="D893" s="1">
        <v>985446</v>
      </c>
      <c r="E893" s="2">
        <v>41193</v>
      </c>
      <c r="F893" s="1" t="s">
        <v>40</v>
      </c>
      <c r="G893" s="1" t="s">
        <v>41</v>
      </c>
      <c r="H893" s="1">
        <v>2000</v>
      </c>
      <c r="I893" s="1">
        <v>1896.91</v>
      </c>
      <c r="J893" s="1">
        <v>0</v>
      </c>
      <c r="K893" s="1">
        <v>460895</v>
      </c>
      <c r="L893" s="1" t="s">
        <v>71</v>
      </c>
      <c r="M893" s="1" t="s">
        <v>72</v>
      </c>
      <c r="N893" s="1" t="s">
        <v>160</v>
      </c>
      <c r="O893" s="1" t="s">
        <v>45</v>
      </c>
      <c r="P893" s="1" t="s">
        <v>143</v>
      </c>
      <c r="Q893" s="1">
        <v>73700</v>
      </c>
      <c r="R893" s="1">
        <v>0</v>
      </c>
      <c r="S893" s="2">
        <v>42028</v>
      </c>
      <c r="T893" s="1" t="s">
        <v>76</v>
      </c>
      <c r="U893" s="1" t="s">
        <v>77</v>
      </c>
      <c r="V893" s="1" t="s">
        <v>49</v>
      </c>
      <c r="W893" s="1" t="s">
        <v>100</v>
      </c>
      <c r="X893" s="1" t="s">
        <v>51</v>
      </c>
      <c r="Y893" s="1" t="s">
        <v>52</v>
      </c>
      <c r="Z893" s="1" t="s">
        <v>1058</v>
      </c>
      <c r="AA893" s="1">
        <v>17</v>
      </c>
      <c r="AB893" s="1">
        <v>3</v>
      </c>
      <c r="AC893" s="1" t="s">
        <v>54</v>
      </c>
      <c r="AD893" s="1">
        <v>1</v>
      </c>
      <c r="AE893" s="1">
        <v>3</v>
      </c>
      <c r="AF893" s="1" t="s">
        <v>80</v>
      </c>
      <c r="AG893" s="1">
        <v>54400</v>
      </c>
      <c r="AH893" s="1">
        <v>5440</v>
      </c>
      <c r="AI893" s="1">
        <v>10880</v>
      </c>
      <c r="AJ893" s="1">
        <v>38080</v>
      </c>
      <c r="AK893" s="1" t="s">
        <v>90</v>
      </c>
      <c r="AL893" s="1" t="s">
        <v>224</v>
      </c>
      <c r="AM893" s="1">
        <v>2015</v>
      </c>
      <c r="AN893" s="1" t="s">
        <v>57</v>
      </c>
      <c r="AO893">
        <f t="shared" si="19"/>
        <v>0</v>
      </c>
    </row>
    <row r="894" spans="2:41" x14ac:dyDescent="0.25">
      <c r="B894" s="1">
        <v>338</v>
      </c>
      <c r="C894" s="1">
        <v>47</v>
      </c>
      <c r="D894" s="1">
        <v>884180</v>
      </c>
      <c r="E894" s="2">
        <v>34930</v>
      </c>
      <c r="F894" s="1" t="s">
        <v>84</v>
      </c>
      <c r="G894" s="1" t="s">
        <v>92</v>
      </c>
      <c r="H894" s="1">
        <v>500</v>
      </c>
      <c r="I894" s="1">
        <v>1143.46</v>
      </c>
      <c r="J894" s="1">
        <v>4000000</v>
      </c>
      <c r="K894" s="1">
        <v>601600</v>
      </c>
      <c r="L894" s="1" t="s">
        <v>42</v>
      </c>
      <c r="M894" s="1" t="s">
        <v>43</v>
      </c>
      <c r="N894" s="1" t="s">
        <v>118</v>
      </c>
      <c r="O894" s="1" t="s">
        <v>174</v>
      </c>
      <c r="P894" s="1" t="s">
        <v>61</v>
      </c>
      <c r="Q894" s="1">
        <v>0</v>
      </c>
      <c r="R894" s="1">
        <v>0</v>
      </c>
      <c r="S894" s="2">
        <v>42053</v>
      </c>
      <c r="T894" s="1" t="s">
        <v>47</v>
      </c>
      <c r="U894" s="1" t="s">
        <v>87</v>
      </c>
      <c r="V894" s="1" t="s">
        <v>108</v>
      </c>
      <c r="W894" s="1" t="s">
        <v>121</v>
      </c>
      <c r="X894" s="1" t="s">
        <v>122</v>
      </c>
      <c r="Y894" s="1" t="s">
        <v>88</v>
      </c>
      <c r="Z894" s="1" t="s">
        <v>1059</v>
      </c>
      <c r="AA894" s="1">
        <v>4</v>
      </c>
      <c r="AB894" s="1">
        <v>1</v>
      </c>
      <c r="AC894" s="1" t="s">
        <v>54</v>
      </c>
      <c r="AD894" s="1">
        <v>2</v>
      </c>
      <c r="AE894" s="1">
        <v>1</v>
      </c>
      <c r="AF894" s="1" t="s">
        <v>63</v>
      </c>
      <c r="AG894" s="1">
        <v>58560</v>
      </c>
      <c r="AH894" s="1">
        <v>9760</v>
      </c>
      <c r="AI894" s="1">
        <v>9760</v>
      </c>
      <c r="AJ894" s="1">
        <v>39040</v>
      </c>
      <c r="AK894" s="1" t="s">
        <v>68</v>
      </c>
      <c r="AL894" s="1" t="s">
        <v>69</v>
      </c>
      <c r="AM894" s="1">
        <v>2002</v>
      </c>
      <c r="AN894" s="1" t="s">
        <v>83</v>
      </c>
      <c r="AO894">
        <f t="shared" si="19"/>
        <v>0</v>
      </c>
    </row>
    <row r="895" spans="2:41" x14ac:dyDescent="0.25">
      <c r="B895" s="1">
        <v>121</v>
      </c>
      <c r="C895" s="1">
        <v>34</v>
      </c>
      <c r="D895" s="1">
        <v>571462</v>
      </c>
      <c r="E895" s="2">
        <v>33280</v>
      </c>
      <c r="F895" s="1" t="s">
        <v>58</v>
      </c>
      <c r="G895" s="1" t="s">
        <v>92</v>
      </c>
      <c r="H895" s="1">
        <v>500</v>
      </c>
      <c r="I895" s="1">
        <v>1285.42</v>
      </c>
      <c r="J895" s="1">
        <v>0</v>
      </c>
      <c r="K895" s="1">
        <v>465440</v>
      </c>
      <c r="L895" s="1" t="s">
        <v>42</v>
      </c>
      <c r="M895" s="1" t="s">
        <v>43</v>
      </c>
      <c r="N895" s="1" t="s">
        <v>118</v>
      </c>
      <c r="O895" s="1" t="s">
        <v>182</v>
      </c>
      <c r="P895" s="1" t="s">
        <v>120</v>
      </c>
      <c r="Q895" s="1">
        <v>0</v>
      </c>
      <c r="R895" s="1">
        <v>0</v>
      </c>
      <c r="S895" s="2">
        <v>42025</v>
      </c>
      <c r="T895" s="1" t="s">
        <v>47</v>
      </c>
      <c r="U895" s="1" t="s">
        <v>87</v>
      </c>
      <c r="V895" s="1" t="s">
        <v>49</v>
      </c>
      <c r="W895" s="1" t="s">
        <v>100</v>
      </c>
      <c r="X895" s="1" t="s">
        <v>65</v>
      </c>
      <c r="Y895" s="1" t="s">
        <v>157</v>
      </c>
      <c r="Z895" s="1" t="s">
        <v>1060</v>
      </c>
      <c r="AA895" s="1">
        <v>11</v>
      </c>
      <c r="AB895" s="1">
        <v>1</v>
      </c>
      <c r="AC895" s="1" t="s">
        <v>80</v>
      </c>
      <c r="AD895" s="1">
        <v>1</v>
      </c>
      <c r="AE895" s="1">
        <v>1</v>
      </c>
      <c r="AF895" s="1" t="s">
        <v>80</v>
      </c>
      <c r="AG895" s="1">
        <v>67300</v>
      </c>
      <c r="AH895" s="1">
        <v>6730</v>
      </c>
      <c r="AI895" s="1">
        <v>6730</v>
      </c>
      <c r="AJ895" s="1">
        <v>53840</v>
      </c>
      <c r="AK895" s="1" t="s">
        <v>81</v>
      </c>
      <c r="AL895" s="1" t="s">
        <v>82</v>
      </c>
      <c r="AM895" s="1">
        <v>2000</v>
      </c>
      <c r="AN895" s="1" t="s">
        <v>57</v>
      </c>
      <c r="AO895">
        <f t="shared" si="19"/>
        <v>0</v>
      </c>
    </row>
    <row r="896" spans="2:41" x14ac:dyDescent="0.25">
      <c r="B896" s="1">
        <v>398</v>
      </c>
      <c r="C896" s="1">
        <v>55</v>
      </c>
      <c r="D896" s="1">
        <v>815883</v>
      </c>
      <c r="E896" s="2">
        <v>33421</v>
      </c>
      <c r="F896" s="1" t="s">
        <v>40</v>
      </c>
      <c r="G896" s="1" t="s">
        <v>41</v>
      </c>
      <c r="H896" s="1">
        <v>2000</v>
      </c>
      <c r="I896" s="1">
        <v>1305.26</v>
      </c>
      <c r="J896" s="1">
        <v>0</v>
      </c>
      <c r="K896" s="1">
        <v>455482</v>
      </c>
      <c r="L896" s="1" t="s">
        <v>42</v>
      </c>
      <c r="M896" s="1" t="s">
        <v>43</v>
      </c>
      <c r="N896" s="1" t="s">
        <v>190</v>
      </c>
      <c r="O896" s="1" t="s">
        <v>133</v>
      </c>
      <c r="P896" s="1" t="s">
        <v>120</v>
      </c>
      <c r="Q896" s="1">
        <v>66200</v>
      </c>
      <c r="R896" s="1">
        <v>-49700</v>
      </c>
      <c r="S896" s="2">
        <v>42012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65</v>
      </c>
      <c r="Y896" s="1" t="s">
        <v>123</v>
      </c>
      <c r="Z896" s="1" t="s">
        <v>1061</v>
      </c>
      <c r="AA896" s="1">
        <v>18</v>
      </c>
      <c r="AB896" s="1">
        <v>1</v>
      </c>
      <c r="AC896" s="1" t="s">
        <v>63</v>
      </c>
      <c r="AD896" s="1">
        <v>1</v>
      </c>
      <c r="AE896" s="1">
        <v>3</v>
      </c>
      <c r="AF896" s="1" t="s">
        <v>54</v>
      </c>
      <c r="AG896" s="1">
        <v>36740</v>
      </c>
      <c r="AH896" s="1">
        <v>3340</v>
      </c>
      <c r="AI896" s="1">
        <v>6680</v>
      </c>
      <c r="AJ896" s="1">
        <v>26720</v>
      </c>
      <c r="AK896" s="1" t="s">
        <v>188</v>
      </c>
      <c r="AL896" s="1" t="s">
        <v>204</v>
      </c>
      <c r="AM896" s="1">
        <v>1998</v>
      </c>
      <c r="AN896" s="1" t="s">
        <v>57</v>
      </c>
      <c r="AO896">
        <f t="shared" si="19"/>
        <v>0</v>
      </c>
    </row>
    <row r="897" spans="2:41" x14ac:dyDescent="0.25">
      <c r="B897" s="1">
        <v>9</v>
      </c>
      <c r="C897" s="1">
        <v>30</v>
      </c>
      <c r="D897" s="1">
        <v>258265</v>
      </c>
      <c r="E897" s="2">
        <v>34434</v>
      </c>
      <c r="F897" s="1" t="s">
        <v>84</v>
      </c>
      <c r="G897" s="1" t="s">
        <v>70</v>
      </c>
      <c r="H897" s="1">
        <v>1000</v>
      </c>
      <c r="I897" s="1">
        <v>1073.83</v>
      </c>
      <c r="J897" s="1">
        <v>0</v>
      </c>
      <c r="K897" s="1">
        <v>438877</v>
      </c>
      <c r="L897" s="1" t="s">
        <v>71</v>
      </c>
      <c r="M897" s="1" t="s">
        <v>132</v>
      </c>
      <c r="N897" s="1" t="s">
        <v>59</v>
      </c>
      <c r="O897" s="1" t="s">
        <v>127</v>
      </c>
      <c r="P897" s="1" t="s">
        <v>143</v>
      </c>
      <c r="Q897" s="1">
        <v>0</v>
      </c>
      <c r="R897" s="1">
        <v>0</v>
      </c>
      <c r="S897" s="2">
        <v>42037</v>
      </c>
      <c r="T897" s="1" t="s">
        <v>47</v>
      </c>
      <c r="U897" s="1" t="s">
        <v>77</v>
      </c>
      <c r="V897" s="1" t="s">
        <v>108</v>
      </c>
      <c r="W897" s="1" t="s">
        <v>50</v>
      </c>
      <c r="X897" s="1" t="s">
        <v>78</v>
      </c>
      <c r="Y897" s="1" t="s">
        <v>157</v>
      </c>
      <c r="Z897" s="1" t="s">
        <v>1062</v>
      </c>
      <c r="AA897" s="1">
        <v>12</v>
      </c>
      <c r="AB897" s="1">
        <v>1</v>
      </c>
      <c r="AC897" s="1" t="s">
        <v>63</v>
      </c>
      <c r="AD897" s="1">
        <v>0</v>
      </c>
      <c r="AE897" s="1">
        <v>0</v>
      </c>
      <c r="AF897" s="1" t="s">
        <v>80</v>
      </c>
      <c r="AG897" s="1">
        <v>85690</v>
      </c>
      <c r="AH897" s="1">
        <v>15580</v>
      </c>
      <c r="AI897" s="1">
        <v>15580</v>
      </c>
      <c r="AJ897" s="1">
        <v>54530</v>
      </c>
      <c r="AK897" s="1" t="s">
        <v>188</v>
      </c>
      <c r="AL897" s="1" t="s">
        <v>189</v>
      </c>
      <c r="AM897" s="1">
        <v>2011</v>
      </c>
      <c r="AN897" s="1" t="s">
        <v>83</v>
      </c>
      <c r="AO897">
        <f t="shared" si="19"/>
        <v>0</v>
      </c>
    </row>
    <row r="898" spans="2:41" x14ac:dyDescent="0.25">
      <c r="B898" s="1">
        <v>115</v>
      </c>
      <c r="C898" s="1">
        <v>31</v>
      </c>
      <c r="D898" s="1">
        <v>569714</v>
      </c>
      <c r="E898" s="2">
        <v>38690</v>
      </c>
      <c r="F898" s="1" t="s">
        <v>40</v>
      </c>
      <c r="G898" s="1" t="s">
        <v>92</v>
      </c>
      <c r="H898" s="1">
        <v>1000</v>
      </c>
      <c r="I898" s="1">
        <v>1051.67</v>
      </c>
      <c r="J898" s="1">
        <v>0</v>
      </c>
      <c r="K898" s="1">
        <v>479824</v>
      </c>
      <c r="L898" s="1" t="s">
        <v>71</v>
      </c>
      <c r="M898" s="1" t="s">
        <v>93</v>
      </c>
      <c r="N898" s="1" t="s">
        <v>126</v>
      </c>
      <c r="O898" s="1" t="s">
        <v>99</v>
      </c>
      <c r="P898" s="1" t="s">
        <v>143</v>
      </c>
      <c r="Q898" s="1">
        <v>0</v>
      </c>
      <c r="R898" s="1">
        <v>0</v>
      </c>
      <c r="S898" s="2">
        <v>42064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114</v>
      </c>
      <c r="Y898" s="1" t="s">
        <v>66</v>
      </c>
      <c r="Z898" s="1" t="s">
        <v>1063</v>
      </c>
      <c r="AA898" s="1">
        <v>18</v>
      </c>
      <c r="AB898" s="1">
        <v>3</v>
      </c>
      <c r="AC898" s="1" t="s">
        <v>54</v>
      </c>
      <c r="AD898" s="1">
        <v>0</v>
      </c>
      <c r="AE898" s="1">
        <v>3</v>
      </c>
      <c r="AF898" s="1" t="s">
        <v>80</v>
      </c>
      <c r="AG898" s="1">
        <v>34160</v>
      </c>
      <c r="AH898" s="1">
        <v>0</v>
      </c>
      <c r="AI898" s="1">
        <v>4270</v>
      </c>
      <c r="AJ898" s="1">
        <v>29890</v>
      </c>
      <c r="AK898" s="1" t="s">
        <v>110</v>
      </c>
      <c r="AL898" s="1" t="s">
        <v>111</v>
      </c>
      <c r="AM898" s="1">
        <v>2005</v>
      </c>
      <c r="AN898" s="1" t="s">
        <v>57</v>
      </c>
      <c r="AO898">
        <f t="shared" si="19"/>
        <v>0</v>
      </c>
    </row>
    <row r="899" spans="2:41" x14ac:dyDescent="0.25">
      <c r="B899" s="1">
        <v>280</v>
      </c>
      <c r="C899" s="1">
        <v>48</v>
      </c>
      <c r="D899" s="1">
        <v>180008</v>
      </c>
      <c r="E899" s="2">
        <v>41836</v>
      </c>
      <c r="F899" s="1" t="s">
        <v>84</v>
      </c>
      <c r="G899" s="1" t="s">
        <v>41</v>
      </c>
      <c r="H899" s="1">
        <v>1000</v>
      </c>
      <c r="I899" s="1">
        <v>1387.35</v>
      </c>
      <c r="J899" s="1">
        <v>0</v>
      </c>
      <c r="K899" s="1">
        <v>477415</v>
      </c>
      <c r="L899" s="1" t="s">
        <v>42</v>
      </c>
      <c r="M899" s="1" t="s">
        <v>162</v>
      </c>
      <c r="N899" s="1" t="s">
        <v>146</v>
      </c>
      <c r="O899" s="1" t="s">
        <v>166</v>
      </c>
      <c r="P899" s="1" t="s">
        <v>143</v>
      </c>
      <c r="Q899" s="1">
        <v>0</v>
      </c>
      <c r="R899" s="1">
        <v>-72000</v>
      </c>
      <c r="S899" s="2">
        <v>42039</v>
      </c>
      <c r="T899" s="1" t="s">
        <v>47</v>
      </c>
      <c r="U899" s="1" t="s">
        <v>87</v>
      </c>
      <c r="V899" s="1" t="s">
        <v>64</v>
      </c>
      <c r="W899" s="1" t="s">
        <v>100</v>
      </c>
      <c r="X899" s="1" t="s">
        <v>114</v>
      </c>
      <c r="Y899" s="1" t="s">
        <v>123</v>
      </c>
      <c r="Z899" s="1" t="s">
        <v>1064</v>
      </c>
      <c r="AA899" s="1">
        <v>16</v>
      </c>
      <c r="AB899" s="1">
        <v>1</v>
      </c>
      <c r="AC899" s="1" t="s">
        <v>80</v>
      </c>
      <c r="AD899" s="1">
        <v>2</v>
      </c>
      <c r="AE899" s="1">
        <v>2</v>
      </c>
      <c r="AF899" s="1" t="s">
        <v>63</v>
      </c>
      <c r="AG899" s="1">
        <v>61320</v>
      </c>
      <c r="AH899" s="1">
        <v>10220</v>
      </c>
      <c r="AI899" s="1">
        <v>10220</v>
      </c>
      <c r="AJ899" s="1">
        <v>40880</v>
      </c>
      <c r="AK899" s="1" t="s">
        <v>188</v>
      </c>
      <c r="AL899" s="1" t="s">
        <v>202</v>
      </c>
      <c r="AM899" s="1">
        <v>1998</v>
      </c>
      <c r="AN899" s="1" t="s">
        <v>83</v>
      </c>
      <c r="AO899">
        <f t="shared" si="19"/>
        <v>0</v>
      </c>
    </row>
    <row r="900" spans="2:41" x14ac:dyDescent="0.25">
      <c r="B900" s="1">
        <v>254</v>
      </c>
      <c r="C900" s="1">
        <v>45</v>
      </c>
      <c r="D900" s="1">
        <v>633375</v>
      </c>
      <c r="E900" s="2">
        <v>37881</v>
      </c>
      <c r="F900" s="1" t="s">
        <v>84</v>
      </c>
      <c r="G900" s="1" t="s">
        <v>41</v>
      </c>
      <c r="H900" s="1">
        <v>500</v>
      </c>
      <c r="I900" s="1">
        <v>1083.6400000000001</v>
      </c>
      <c r="J900" s="1">
        <v>0</v>
      </c>
      <c r="K900" s="1">
        <v>614372</v>
      </c>
      <c r="L900" s="1" t="s">
        <v>42</v>
      </c>
      <c r="M900" s="1" t="s">
        <v>162</v>
      </c>
      <c r="N900" s="1" t="s">
        <v>112</v>
      </c>
      <c r="O900" s="1" t="s">
        <v>166</v>
      </c>
      <c r="P900" s="1" t="s">
        <v>46</v>
      </c>
      <c r="Q900" s="1">
        <v>59800</v>
      </c>
      <c r="R900" s="1">
        <v>0</v>
      </c>
      <c r="S900" s="2">
        <v>42062</v>
      </c>
      <c r="T900" s="1" t="s">
        <v>76</v>
      </c>
      <c r="U900" s="1" t="s">
        <v>77</v>
      </c>
      <c r="V900" s="1" t="s">
        <v>108</v>
      </c>
      <c r="W900" s="1" t="s">
        <v>50</v>
      </c>
      <c r="X900" s="1" t="s">
        <v>122</v>
      </c>
      <c r="Y900" s="1" t="s">
        <v>52</v>
      </c>
      <c r="Z900" s="1" t="s">
        <v>1065</v>
      </c>
      <c r="AA900" s="1">
        <v>19</v>
      </c>
      <c r="AB900" s="1">
        <v>3</v>
      </c>
      <c r="AC900" s="1" t="s">
        <v>54</v>
      </c>
      <c r="AD900" s="1">
        <v>0</v>
      </c>
      <c r="AE900" s="1">
        <v>0</v>
      </c>
      <c r="AF900" s="1" t="s">
        <v>63</v>
      </c>
      <c r="AG900" s="1">
        <v>79680</v>
      </c>
      <c r="AH900" s="1">
        <v>13280</v>
      </c>
      <c r="AI900" s="1">
        <v>13280</v>
      </c>
      <c r="AJ900" s="1">
        <v>53120</v>
      </c>
      <c r="AK900" s="1" t="s">
        <v>188</v>
      </c>
      <c r="AL900" s="1" t="s">
        <v>189</v>
      </c>
      <c r="AM900" s="1">
        <v>2004</v>
      </c>
      <c r="AN900" s="1" t="s">
        <v>83</v>
      </c>
      <c r="AO900">
        <f t="shared" si="19"/>
        <v>0</v>
      </c>
    </row>
    <row r="901" spans="2:41" x14ac:dyDescent="0.25">
      <c r="B901" s="1">
        <v>141</v>
      </c>
      <c r="C901" s="1">
        <v>30</v>
      </c>
      <c r="D901" s="1">
        <v>556538</v>
      </c>
      <c r="E901" s="2">
        <v>36722</v>
      </c>
      <c r="F901" s="1" t="s">
        <v>84</v>
      </c>
      <c r="G901" s="1" t="s">
        <v>41</v>
      </c>
      <c r="H901" s="1">
        <v>1000</v>
      </c>
      <c r="I901" s="1">
        <v>1851.78</v>
      </c>
      <c r="J901" s="1">
        <v>0</v>
      </c>
      <c r="K901" s="1">
        <v>465248</v>
      </c>
      <c r="L901" s="1" t="s">
        <v>71</v>
      </c>
      <c r="M901" s="1" t="s">
        <v>132</v>
      </c>
      <c r="N901" s="1" t="s">
        <v>44</v>
      </c>
      <c r="O901" s="1" t="s">
        <v>265</v>
      </c>
      <c r="P901" s="1" t="s">
        <v>61</v>
      </c>
      <c r="Q901" s="1">
        <v>78800</v>
      </c>
      <c r="R901" s="1">
        <v>0</v>
      </c>
      <c r="S901" s="2">
        <v>42044</v>
      </c>
      <c r="T901" s="1" t="s">
        <v>47</v>
      </c>
      <c r="U901" s="1" t="s">
        <v>87</v>
      </c>
      <c r="V901" s="1" t="s">
        <v>108</v>
      </c>
      <c r="W901" s="1" t="s">
        <v>100</v>
      </c>
      <c r="X901" s="1" t="s">
        <v>51</v>
      </c>
      <c r="Y901" s="1" t="s">
        <v>66</v>
      </c>
      <c r="Z901" s="1" t="s">
        <v>1066</v>
      </c>
      <c r="AA901" s="1">
        <v>13</v>
      </c>
      <c r="AB901" s="1">
        <v>1</v>
      </c>
      <c r="AC901" s="1" t="s">
        <v>80</v>
      </c>
      <c r="AD901" s="1">
        <v>1</v>
      </c>
      <c r="AE901" s="1">
        <v>0</v>
      </c>
      <c r="AF901" s="1" t="s">
        <v>54</v>
      </c>
      <c r="AG901" s="1">
        <v>61740</v>
      </c>
      <c r="AH901" s="1">
        <v>6860</v>
      </c>
      <c r="AI901" s="1">
        <v>6860</v>
      </c>
      <c r="AJ901" s="1">
        <v>48020</v>
      </c>
      <c r="AK901" s="1" t="s">
        <v>110</v>
      </c>
      <c r="AL901" s="1" t="s">
        <v>135</v>
      </c>
      <c r="AM901" s="1">
        <v>2002</v>
      </c>
      <c r="AN901" s="1" t="s">
        <v>83</v>
      </c>
      <c r="AO901">
        <f t="shared" si="19"/>
        <v>0</v>
      </c>
    </row>
    <row r="902" spans="2:41" x14ac:dyDescent="0.25">
      <c r="B902" s="1">
        <v>441</v>
      </c>
      <c r="C902" s="1">
        <v>55</v>
      </c>
      <c r="D902" s="1">
        <v>669501</v>
      </c>
      <c r="E902" s="2">
        <v>40023</v>
      </c>
      <c r="F902" s="1" t="s">
        <v>58</v>
      </c>
      <c r="G902" s="1" t="s">
        <v>41</v>
      </c>
      <c r="H902" s="1">
        <v>500</v>
      </c>
      <c r="I902" s="1">
        <v>1270.29</v>
      </c>
      <c r="J902" s="1">
        <v>4000000</v>
      </c>
      <c r="K902" s="1">
        <v>449421</v>
      </c>
      <c r="L902" s="1" t="s">
        <v>42</v>
      </c>
      <c r="M902" s="1" t="s">
        <v>142</v>
      </c>
      <c r="N902" s="1" t="s">
        <v>85</v>
      </c>
      <c r="O902" s="1" t="s">
        <v>265</v>
      </c>
      <c r="P902" s="1" t="s">
        <v>46</v>
      </c>
      <c r="Q902" s="1">
        <v>24000</v>
      </c>
      <c r="R902" s="1">
        <v>-50500</v>
      </c>
      <c r="S902" s="2">
        <v>42054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65</v>
      </c>
      <c r="Y902" s="1" t="s">
        <v>88</v>
      </c>
      <c r="Z902" s="1" t="s">
        <v>1067</v>
      </c>
      <c r="AA902" s="1">
        <v>4</v>
      </c>
      <c r="AB902" s="1">
        <v>1</v>
      </c>
      <c r="AC902" s="1" t="s">
        <v>80</v>
      </c>
      <c r="AD902" s="1">
        <v>0</v>
      </c>
      <c r="AE902" s="1">
        <v>0</v>
      </c>
      <c r="AF902" s="1" t="s">
        <v>80</v>
      </c>
      <c r="AG902" s="1">
        <v>6400</v>
      </c>
      <c r="AH902" s="1">
        <v>640</v>
      </c>
      <c r="AI902" s="1">
        <v>640</v>
      </c>
      <c r="AJ902" s="1">
        <v>5120</v>
      </c>
      <c r="AK902" s="1" t="s">
        <v>210</v>
      </c>
      <c r="AL902" s="1" t="s">
        <v>211</v>
      </c>
      <c r="AM902" s="1">
        <v>2002</v>
      </c>
      <c r="AN902" s="1" t="s">
        <v>83</v>
      </c>
      <c r="AO902">
        <f t="shared" si="19"/>
        <v>0</v>
      </c>
    </row>
    <row r="903" spans="2:41" x14ac:dyDescent="0.25">
      <c r="B903" s="1">
        <v>381</v>
      </c>
      <c r="C903" s="1">
        <v>55</v>
      </c>
      <c r="D903" s="1">
        <v>963761</v>
      </c>
      <c r="E903" s="2">
        <v>33341</v>
      </c>
      <c r="F903" s="1" t="s">
        <v>40</v>
      </c>
      <c r="G903" s="1" t="s">
        <v>92</v>
      </c>
      <c r="H903" s="1">
        <v>500</v>
      </c>
      <c r="I903" s="1">
        <v>1459.99</v>
      </c>
      <c r="J903" s="1">
        <v>0</v>
      </c>
      <c r="K903" s="1">
        <v>445856</v>
      </c>
      <c r="L903" s="1" t="s">
        <v>71</v>
      </c>
      <c r="M903" s="1" t="s">
        <v>43</v>
      </c>
      <c r="N903" s="1" t="s">
        <v>112</v>
      </c>
      <c r="O903" s="1" t="s">
        <v>169</v>
      </c>
      <c r="P903" s="1" t="s">
        <v>120</v>
      </c>
      <c r="Q903" s="1">
        <v>35900</v>
      </c>
      <c r="R903" s="1">
        <v>0</v>
      </c>
      <c r="S903" s="2">
        <v>42016</v>
      </c>
      <c r="T903" s="1" t="s">
        <v>47</v>
      </c>
      <c r="U903" s="1" t="s">
        <v>77</v>
      </c>
      <c r="V903" s="1" t="s">
        <v>49</v>
      </c>
      <c r="W903" s="1" t="s">
        <v>100</v>
      </c>
      <c r="X903" s="1" t="s">
        <v>51</v>
      </c>
      <c r="Y903" s="1" t="s">
        <v>157</v>
      </c>
      <c r="Z903" s="1" t="s">
        <v>1068</v>
      </c>
      <c r="AA903" s="1">
        <v>8</v>
      </c>
      <c r="AB903" s="1">
        <v>1</v>
      </c>
      <c r="AC903" s="1" t="s">
        <v>54</v>
      </c>
      <c r="AD903" s="1">
        <v>1</v>
      </c>
      <c r="AE903" s="1">
        <v>2</v>
      </c>
      <c r="AF903" s="1" t="s">
        <v>54</v>
      </c>
      <c r="AG903" s="1">
        <v>60600</v>
      </c>
      <c r="AH903" s="1">
        <v>12120</v>
      </c>
      <c r="AI903" s="1">
        <v>6060</v>
      </c>
      <c r="AJ903" s="1">
        <v>42420</v>
      </c>
      <c r="AK903" s="1" t="s">
        <v>96</v>
      </c>
      <c r="AL903" s="1" t="s">
        <v>159</v>
      </c>
      <c r="AM903" s="1">
        <v>2011</v>
      </c>
      <c r="AN903" s="1" t="s">
        <v>83</v>
      </c>
      <c r="AO903">
        <f t="shared" si="19"/>
        <v>0</v>
      </c>
    </row>
    <row r="904" spans="2:41" x14ac:dyDescent="0.25">
      <c r="B904" s="1">
        <v>191</v>
      </c>
      <c r="C904" s="1">
        <v>38</v>
      </c>
      <c r="D904" s="1">
        <v>753005</v>
      </c>
      <c r="E904" s="2">
        <v>38676</v>
      </c>
      <c r="F904" s="1" t="s">
        <v>84</v>
      </c>
      <c r="G904" s="1" t="s">
        <v>70</v>
      </c>
      <c r="H904" s="1">
        <v>2000</v>
      </c>
      <c r="I904" s="1">
        <v>1253.44</v>
      </c>
      <c r="J904" s="1">
        <v>0</v>
      </c>
      <c r="K904" s="1">
        <v>608525</v>
      </c>
      <c r="L904" s="1" t="s">
        <v>71</v>
      </c>
      <c r="M904" s="1" t="s">
        <v>125</v>
      </c>
      <c r="N904" s="1" t="s">
        <v>44</v>
      </c>
      <c r="O904" s="1" t="s">
        <v>45</v>
      </c>
      <c r="P904" s="1" t="s">
        <v>143</v>
      </c>
      <c r="Q904" s="1">
        <v>0</v>
      </c>
      <c r="R904" s="1">
        <v>0</v>
      </c>
      <c r="S904" s="2">
        <v>42042</v>
      </c>
      <c r="T904" s="1" t="s">
        <v>76</v>
      </c>
      <c r="U904" s="1" t="s">
        <v>48</v>
      </c>
      <c r="V904" s="1" t="s">
        <v>49</v>
      </c>
      <c r="W904" s="1" t="s">
        <v>137</v>
      </c>
      <c r="X904" s="1" t="s">
        <v>65</v>
      </c>
      <c r="Y904" s="1" t="s">
        <v>123</v>
      </c>
      <c r="Z904" s="1" t="s">
        <v>1069</v>
      </c>
      <c r="AA904" s="1">
        <v>19</v>
      </c>
      <c r="AB904" s="1">
        <v>3</v>
      </c>
      <c r="AC904" s="1" t="s">
        <v>80</v>
      </c>
      <c r="AD904" s="1">
        <v>2</v>
      </c>
      <c r="AE904" s="1">
        <v>0</v>
      </c>
      <c r="AF904" s="1" t="s">
        <v>80</v>
      </c>
      <c r="AG904" s="1">
        <v>56320</v>
      </c>
      <c r="AH904" s="1">
        <v>10240</v>
      </c>
      <c r="AI904" s="1">
        <v>5120</v>
      </c>
      <c r="AJ904" s="1">
        <v>40960</v>
      </c>
      <c r="AK904" s="1" t="s">
        <v>215</v>
      </c>
      <c r="AL904" s="1" t="s">
        <v>259</v>
      </c>
      <c r="AM904" s="1">
        <v>2007</v>
      </c>
      <c r="AN904" s="1" t="s">
        <v>83</v>
      </c>
      <c r="AO904">
        <f t="shared" si="19"/>
        <v>0</v>
      </c>
    </row>
    <row r="905" spans="2:41" x14ac:dyDescent="0.25">
      <c r="B905" s="1">
        <v>145</v>
      </c>
      <c r="C905" s="1">
        <v>34</v>
      </c>
      <c r="D905" s="1">
        <v>454758</v>
      </c>
      <c r="E905" s="2">
        <v>33013</v>
      </c>
      <c r="F905" s="1" t="s">
        <v>58</v>
      </c>
      <c r="G905" s="1" t="s">
        <v>70</v>
      </c>
      <c r="H905" s="1">
        <v>1000</v>
      </c>
      <c r="I905" s="1">
        <v>1142.48</v>
      </c>
      <c r="J905" s="1">
        <v>0</v>
      </c>
      <c r="K905" s="1">
        <v>608813</v>
      </c>
      <c r="L905" s="1" t="s">
        <v>71</v>
      </c>
      <c r="M905" s="1" t="s">
        <v>162</v>
      </c>
      <c r="N905" s="1" t="s">
        <v>118</v>
      </c>
      <c r="O905" s="1" t="s">
        <v>45</v>
      </c>
      <c r="P905" s="1" t="s">
        <v>61</v>
      </c>
      <c r="Q905" s="1">
        <v>0</v>
      </c>
      <c r="R905" s="1">
        <v>0</v>
      </c>
      <c r="S905" s="2">
        <v>42017</v>
      </c>
      <c r="T905" s="1" t="s">
        <v>47</v>
      </c>
      <c r="U905" s="1" t="s">
        <v>48</v>
      </c>
      <c r="V905" s="1" t="s">
        <v>108</v>
      </c>
      <c r="W905" s="1" t="s">
        <v>137</v>
      </c>
      <c r="X905" s="1" t="s">
        <v>122</v>
      </c>
      <c r="Y905" s="1" t="s">
        <v>128</v>
      </c>
      <c r="Z905" s="1" t="s">
        <v>1070</v>
      </c>
      <c r="AA905" s="1">
        <v>18</v>
      </c>
      <c r="AB905" s="1">
        <v>1</v>
      </c>
      <c r="AC905" s="1" t="s">
        <v>54</v>
      </c>
      <c r="AD905" s="1">
        <v>2</v>
      </c>
      <c r="AE905" s="1">
        <v>0</v>
      </c>
      <c r="AF905" s="1" t="s">
        <v>80</v>
      </c>
      <c r="AG905" s="1">
        <v>52250</v>
      </c>
      <c r="AH905" s="1">
        <v>9500</v>
      </c>
      <c r="AI905" s="1">
        <v>4750</v>
      </c>
      <c r="AJ905" s="1">
        <v>38000</v>
      </c>
      <c r="AK905" s="1" t="s">
        <v>154</v>
      </c>
      <c r="AL905" s="1" t="s">
        <v>155</v>
      </c>
      <c r="AM905" s="1">
        <v>2012</v>
      </c>
      <c r="AN905" s="1" t="s">
        <v>83</v>
      </c>
      <c r="AO905">
        <f t="shared" si="19"/>
        <v>0</v>
      </c>
    </row>
    <row r="906" spans="2:41" x14ac:dyDescent="0.25">
      <c r="B906" s="1">
        <v>479</v>
      </c>
      <c r="C906" s="1">
        <v>60</v>
      </c>
      <c r="D906" s="1">
        <v>698589</v>
      </c>
      <c r="E906" s="2">
        <v>37588</v>
      </c>
      <c r="F906" s="1" t="s">
        <v>84</v>
      </c>
      <c r="G906" s="1" t="s">
        <v>92</v>
      </c>
      <c r="H906" s="1">
        <v>1000</v>
      </c>
      <c r="I906" s="1">
        <v>1188.45</v>
      </c>
      <c r="J906" s="1">
        <v>0</v>
      </c>
      <c r="K906" s="1">
        <v>459295</v>
      </c>
      <c r="L906" s="1" t="s">
        <v>71</v>
      </c>
      <c r="M906" s="1" t="s">
        <v>43</v>
      </c>
      <c r="N906" s="1" t="s">
        <v>126</v>
      </c>
      <c r="O906" s="1" t="s">
        <v>119</v>
      </c>
      <c r="P906" s="1" t="s">
        <v>61</v>
      </c>
      <c r="Q906" s="1">
        <v>0</v>
      </c>
      <c r="R906" s="1">
        <v>-44800</v>
      </c>
      <c r="S906" s="2">
        <v>42022</v>
      </c>
      <c r="T906" s="1" t="s">
        <v>76</v>
      </c>
      <c r="U906" s="1" t="s">
        <v>77</v>
      </c>
      <c r="V906" s="1" t="s">
        <v>108</v>
      </c>
      <c r="W906" s="1" t="s">
        <v>121</v>
      </c>
      <c r="X906" s="1" t="s">
        <v>51</v>
      </c>
      <c r="Y906" s="1" t="s">
        <v>88</v>
      </c>
      <c r="Z906" s="1" t="s">
        <v>1071</v>
      </c>
      <c r="AA906" s="1">
        <v>9</v>
      </c>
      <c r="AB906" s="1">
        <v>2</v>
      </c>
      <c r="AC906" s="1" t="s">
        <v>63</v>
      </c>
      <c r="AD906" s="1">
        <v>0</v>
      </c>
      <c r="AE906" s="1">
        <v>3</v>
      </c>
      <c r="AF906" s="1" t="s">
        <v>63</v>
      </c>
      <c r="AG906" s="1">
        <v>53900</v>
      </c>
      <c r="AH906" s="1">
        <v>5390</v>
      </c>
      <c r="AI906" s="1">
        <v>10780</v>
      </c>
      <c r="AJ906" s="1">
        <v>37730</v>
      </c>
      <c r="AK906" s="1" t="s">
        <v>55</v>
      </c>
      <c r="AL906" s="1">
        <v>95</v>
      </c>
      <c r="AM906" s="1">
        <v>2006</v>
      </c>
      <c r="AN906" s="1" t="s">
        <v>83</v>
      </c>
      <c r="AO906">
        <f t="shared" si="19"/>
        <v>0</v>
      </c>
    </row>
    <row r="907" spans="2:41" x14ac:dyDescent="0.25">
      <c r="B907" s="1">
        <v>215</v>
      </c>
      <c r="C907" s="1">
        <v>35</v>
      </c>
      <c r="D907" s="1">
        <v>330119</v>
      </c>
      <c r="E907" s="2">
        <v>38153</v>
      </c>
      <c r="F907" s="1" t="s">
        <v>84</v>
      </c>
      <c r="G907" s="1" t="s">
        <v>92</v>
      </c>
      <c r="H907" s="1">
        <v>1000</v>
      </c>
      <c r="I907" s="1">
        <v>1125.4000000000001</v>
      </c>
      <c r="J907" s="1">
        <v>0</v>
      </c>
      <c r="K907" s="1">
        <v>606144</v>
      </c>
      <c r="L907" s="1" t="s">
        <v>42</v>
      </c>
      <c r="M907" s="1" t="s">
        <v>125</v>
      </c>
      <c r="N907" s="1" t="s">
        <v>186</v>
      </c>
      <c r="O907" s="1" t="s">
        <v>156</v>
      </c>
      <c r="P907" s="1" t="s">
        <v>46</v>
      </c>
      <c r="Q907" s="1">
        <v>40000</v>
      </c>
      <c r="R907" s="1">
        <v>-43400</v>
      </c>
      <c r="S907" s="2">
        <v>42019</v>
      </c>
      <c r="T907" s="1" t="s">
        <v>62</v>
      </c>
      <c r="U907" s="1" t="s">
        <v>63</v>
      </c>
      <c r="V907" s="1" t="s">
        <v>213</v>
      </c>
      <c r="W907" s="1" t="s">
        <v>94</v>
      </c>
      <c r="X907" s="1" t="s">
        <v>114</v>
      </c>
      <c r="Y907" s="1" t="s">
        <v>52</v>
      </c>
      <c r="Z907" s="1" t="s">
        <v>1072</v>
      </c>
      <c r="AA907" s="1">
        <v>6</v>
      </c>
      <c r="AB907" s="1">
        <v>1</v>
      </c>
      <c r="AC907" s="1" t="s">
        <v>63</v>
      </c>
      <c r="AD907" s="1">
        <v>2</v>
      </c>
      <c r="AE907" s="1">
        <v>1</v>
      </c>
      <c r="AF907" s="1" t="s">
        <v>80</v>
      </c>
      <c r="AG907" s="1">
        <v>2640</v>
      </c>
      <c r="AH907" s="1">
        <v>220</v>
      </c>
      <c r="AI907" s="1">
        <v>440</v>
      </c>
      <c r="AJ907" s="1">
        <v>1980</v>
      </c>
      <c r="AK907" s="1" t="s">
        <v>198</v>
      </c>
      <c r="AL907" s="1" t="s">
        <v>199</v>
      </c>
      <c r="AM907" s="1">
        <v>2001</v>
      </c>
      <c r="AN907" s="1" t="s">
        <v>83</v>
      </c>
      <c r="AO907">
        <f t="shared" si="19"/>
        <v>0</v>
      </c>
    </row>
    <row r="908" spans="2:41" x14ac:dyDescent="0.25">
      <c r="B908" s="1">
        <v>41</v>
      </c>
      <c r="C908" s="1">
        <v>33</v>
      </c>
      <c r="D908" s="1">
        <v>164464</v>
      </c>
      <c r="E908" s="2">
        <v>40447</v>
      </c>
      <c r="F908" s="1" t="s">
        <v>40</v>
      </c>
      <c r="G908" s="1" t="s">
        <v>41</v>
      </c>
      <c r="H908" s="1">
        <v>500</v>
      </c>
      <c r="I908" s="1">
        <v>1294.4100000000001</v>
      </c>
      <c r="J908" s="1">
        <v>0</v>
      </c>
      <c r="K908" s="1">
        <v>476315</v>
      </c>
      <c r="L908" s="1" t="s">
        <v>42</v>
      </c>
      <c r="M908" s="1" t="s">
        <v>132</v>
      </c>
      <c r="N908" s="1" t="s">
        <v>146</v>
      </c>
      <c r="O908" s="1" t="s">
        <v>45</v>
      </c>
      <c r="P908" s="1" t="s">
        <v>46</v>
      </c>
      <c r="Q908" s="1">
        <v>0</v>
      </c>
      <c r="R908" s="1">
        <v>0</v>
      </c>
      <c r="S908" s="2">
        <v>42058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1073</v>
      </c>
      <c r="AA908" s="1">
        <v>8</v>
      </c>
      <c r="AB908" s="1">
        <v>1</v>
      </c>
      <c r="AC908" s="1" t="s">
        <v>54</v>
      </c>
      <c r="AD908" s="1">
        <v>0</v>
      </c>
      <c r="AE908" s="1">
        <v>0</v>
      </c>
      <c r="AF908" s="1" t="s">
        <v>63</v>
      </c>
      <c r="AG908" s="1">
        <v>8970</v>
      </c>
      <c r="AH908" s="1">
        <v>1380</v>
      </c>
      <c r="AI908" s="1">
        <v>1380</v>
      </c>
      <c r="AJ908" s="1">
        <v>6210</v>
      </c>
      <c r="AK908" s="1" t="s">
        <v>81</v>
      </c>
      <c r="AL908" s="1" t="s">
        <v>145</v>
      </c>
      <c r="AM908" s="1">
        <v>2011</v>
      </c>
      <c r="AN908" s="1" t="s">
        <v>83</v>
      </c>
      <c r="AO908">
        <f t="shared" si="19"/>
        <v>0</v>
      </c>
    </row>
    <row r="909" spans="2:41" x14ac:dyDescent="0.25">
      <c r="B909" s="1">
        <v>45</v>
      </c>
      <c r="C909" s="1">
        <v>31</v>
      </c>
      <c r="D909" s="1">
        <v>927354</v>
      </c>
      <c r="E909" s="2">
        <v>33131</v>
      </c>
      <c r="F909" s="1" t="s">
        <v>58</v>
      </c>
      <c r="G909" s="1" t="s">
        <v>70</v>
      </c>
      <c r="H909" s="1">
        <v>500</v>
      </c>
      <c r="I909" s="1">
        <v>1459.5</v>
      </c>
      <c r="J909" s="1">
        <v>0</v>
      </c>
      <c r="K909" s="1">
        <v>475891</v>
      </c>
      <c r="L909" s="1" t="s">
        <v>42</v>
      </c>
      <c r="M909" s="1" t="s">
        <v>43</v>
      </c>
      <c r="N909" s="1" t="s">
        <v>118</v>
      </c>
      <c r="O909" s="1" t="s">
        <v>147</v>
      </c>
      <c r="P909" s="1" t="s">
        <v>143</v>
      </c>
      <c r="Q909" s="1">
        <v>0</v>
      </c>
      <c r="R909" s="1">
        <v>0</v>
      </c>
      <c r="S909" s="2">
        <v>42052</v>
      </c>
      <c r="T909" s="1" t="s">
        <v>139</v>
      </c>
      <c r="U909" s="1" t="s">
        <v>63</v>
      </c>
      <c r="V909" s="1" t="s">
        <v>64</v>
      </c>
      <c r="W909" s="1" t="s">
        <v>94</v>
      </c>
      <c r="X909" s="1" t="s">
        <v>78</v>
      </c>
      <c r="Y909" s="1" t="s">
        <v>103</v>
      </c>
      <c r="Z909" s="1" t="s">
        <v>1074</v>
      </c>
      <c r="AA909" s="1">
        <v>6</v>
      </c>
      <c r="AB909" s="1">
        <v>1</v>
      </c>
      <c r="AC909" s="1" t="s">
        <v>63</v>
      </c>
      <c r="AD909" s="1">
        <v>1</v>
      </c>
      <c r="AE909" s="1">
        <v>3</v>
      </c>
      <c r="AF909" s="1" t="s">
        <v>63</v>
      </c>
      <c r="AG909" s="1">
        <v>6000</v>
      </c>
      <c r="AH909" s="1">
        <v>1000</v>
      </c>
      <c r="AI909" s="1">
        <v>1000</v>
      </c>
      <c r="AJ909" s="1">
        <v>4000</v>
      </c>
      <c r="AK909" s="1" t="s">
        <v>154</v>
      </c>
      <c r="AL909" s="1" t="s">
        <v>164</v>
      </c>
      <c r="AM909" s="1">
        <v>2000</v>
      </c>
      <c r="AN909" s="1" t="s">
        <v>83</v>
      </c>
      <c r="AO909">
        <f t="shared" si="19"/>
        <v>0</v>
      </c>
    </row>
    <row r="910" spans="2:41" x14ac:dyDescent="0.25">
      <c r="B910" s="1">
        <v>156</v>
      </c>
      <c r="C910" s="1">
        <v>38</v>
      </c>
      <c r="D910" s="1">
        <v>231508</v>
      </c>
      <c r="E910" s="2">
        <v>40072</v>
      </c>
      <c r="F910" s="1" t="s">
        <v>84</v>
      </c>
      <c r="G910" s="1" t="s">
        <v>70</v>
      </c>
      <c r="H910" s="1">
        <v>500</v>
      </c>
      <c r="I910" s="1">
        <v>1367.99</v>
      </c>
      <c r="J910" s="1">
        <v>0</v>
      </c>
      <c r="K910" s="1">
        <v>462525</v>
      </c>
      <c r="L910" s="1" t="s">
        <v>42</v>
      </c>
      <c r="M910" s="1" t="s">
        <v>132</v>
      </c>
      <c r="N910" s="1" t="s">
        <v>85</v>
      </c>
      <c r="O910" s="1" t="s">
        <v>74</v>
      </c>
      <c r="P910" s="1" t="s">
        <v>75</v>
      </c>
      <c r="Q910" s="1">
        <v>26500</v>
      </c>
      <c r="R910" s="1">
        <v>0</v>
      </c>
      <c r="S910" s="2">
        <v>42052</v>
      </c>
      <c r="T910" s="1" t="s">
        <v>76</v>
      </c>
      <c r="U910" s="1" t="s">
        <v>87</v>
      </c>
      <c r="V910" s="1" t="s">
        <v>49</v>
      </c>
      <c r="W910" s="1" t="s">
        <v>100</v>
      </c>
      <c r="X910" s="1" t="s">
        <v>114</v>
      </c>
      <c r="Y910" s="1" t="s">
        <v>128</v>
      </c>
      <c r="Z910" s="1" t="s">
        <v>1075</v>
      </c>
      <c r="AA910" s="1">
        <v>23</v>
      </c>
      <c r="AB910" s="1">
        <v>3</v>
      </c>
      <c r="AC910" s="1" t="s">
        <v>63</v>
      </c>
      <c r="AD910" s="1">
        <v>0</v>
      </c>
      <c r="AE910" s="1">
        <v>3</v>
      </c>
      <c r="AF910" s="1" t="s">
        <v>63</v>
      </c>
      <c r="AG910" s="1">
        <v>55200</v>
      </c>
      <c r="AH910" s="1">
        <v>11040</v>
      </c>
      <c r="AI910" s="1">
        <v>5520</v>
      </c>
      <c r="AJ910" s="1">
        <v>38640</v>
      </c>
      <c r="AK910" s="1" t="s">
        <v>55</v>
      </c>
      <c r="AL910" s="1" t="s">
        <v>56</v>
      </c>
      <c r="AM910" s="1">
        <v>1998</v>
      </c>
      <c r="AN910" s="1" t="s">
        <v>57</v>
      </c>
      <c r="AO910">
        <f t="shared" si="19"/>
        <v>0</v>
      </c>
    </row>
    <row r="911" spans="2:41" x14ac:dyDescent="0.25">
      <c r="B911" s="1">
        <v>246</v>
      </c>
      <c r="C911" s="1">
        <v>45</v>
      </c>
      <c r="D911" s="1">
        <v>272910</v>
      </c>
      <c r="E911" s="2">
        <v>36384</v>
      </c>
      <c r="F911" s="1" t="s">
        <v>58</v>
      </c>
      <c r="G911" s="1" t="s">
        <v>41</v>
      </c>
      <c r="H911" s="1">
        <v>500</v>
      </c>
      <c r="I911" s="1">
        <v>1594.37</v>
      </c>
      <c r="J911" s="1">
        <v>0</v>
      </c>
      <c r="K911" s="1">
        <v>606283</v>
      </c>
      <c r="L911" s="1" t="s">
        <v>42</v>
      </c>
      <c r="M911" s="1" t="s">
        <v>93</v>
      </c>
      <c r="N911" s="1" t="s">
        <v>126</v>
      </c>
      <c r="O911" s="1" t="s">
        <v>74</v>
      </c>
      <c r="P911" s="1" t="s">
        <v>75</v>
      </c>
      <c r="Q911" s="1">
        <v>0</v>
      </c>
      <c r="R911" s="1">
        <v>0</v>
      </c>
      <c r="S911" s="2">
        <v>42022</v>
      </c>
      <c r="T911" s="1" t="s">
        <v>139</v>
      </c>
      <c r="U911" s="1" t="s">
        <v>63</v>
      </c>
      <c r="V911" s="1" t="s">
        <v>213</v>
      </c>
      <c r="W911" s="1" t="s">
        <v>94</v>
      </c>
      <c r="X911" s="1" t="s">
        <v>51</v>
      </c>
      <c r="Y911" s="1" t="s">
        <v>66</v>
      </c>
      <c r="Z911" s="1" t="s">
        <v>1076</v>
      </c>
      <c r="AA911" s="1">
        <v>13</v>
      </c>
      <c r="AB911" s="1">
        <v>1</v>
      </c>
      <c r="AC911" s="1" t="s">
        <v>80</v>
      </c>
      <c r="AD911" s="1">
        <v>0</v>
      </c>
      <c r="AE911" s="1">
        <v>3</v>
      </c>
      <c r="AF911" s="1" t="s">
        <v>54</v>
      </c>
      <c r="AG911" s="1">
        <v>7260</v>
      </c>
      <c r="AH911" s="1">
        <v>660</v>
      </c>
      <c r="AI911" s="1">
        <v>1320</v>
      </c>
      <c r="AJ911" s="1">
        <v>5280</v>
      </c>
      <c r="AK911" s="1" t="s">
        <v>55</v>
      </c>
      <c r="AL911" s="1" t="s">
        <v>56</v>
      </c>
      <c r="AM911" s="1">
        <v>2008</v>
      </c>
      <c r="AN911" s="1" t="s">
        <v>83</v>
      </c>
      <c r="AO911">
        <f t="shared" si="19"/>
        <v>0</v>
      </c>
    </row>
    <row r="912" spans="2:41" x14ac:dyDescent="0.25">
      <c r="B912" s="1">
        <v>178</v>
      </c>
      <c r="C912" s="1">
        <v>39</v>
      </c>
      <c r="D912" s="1">
        <v>305758</v>
      </c>
      <c r="E912" s="2">
        <v>39880</v>
      </c>
      <c r="F912" s="1" t="s">
        <v>84</v>
      </c>
      <c r="G912" s="1" t="s">
        <v>70</v>
      </c>
      <c r="H912" s="1">
        <v>500</v>
      </c>
      <c r="I912" s="1">
        <v>1035.99</v>
      </c>
      <c r="J912" s="1">
        <v>0</v>
      </c>
      <c r="K912" s="1">
        <v>465252</v>
      </c>
      <c r="L912" s="1" t="s">
        <v>71</v>
      </c>
      <c r="M912" s="1" t="s">
        <v>162</v>
      </c>
      <c r="N912" s="1" t="s">
        <v>126</v>
      </c>
      <c r="O912" s="1" t="s">
        <v>45</v>
      </c>
      <c r="P912" s="1" t="s">
        <v>75</v>
      </c>
      <c r="Q912" s="1">
        <v>0</v>
      </c>
      <c r="R912" s="1">
        <v>0</v>
      </c>
      <c r="S912" s="2">
        <v>42021</v>
      </c>
      <c r="T912" s="1" t="s">
        <v>76</v>
      </c>
      <c r="U912" s="1" t="s">
        <v>87</v>
      </c>
      <c r="V912" s="1" t="s">
        <v>64</v>
      </c>
      <c r="W912" s="1" t="s">
        <v>50</v>
      </c>
      <c r="X912" s="1" t="s">
        <v>78</v>
      </c>
      <c r="Y912" s="1" t="s">
        <v>103</v>
      </c>
      <c r="Z912" s="1" t="s">
        <v>1077</v>
      </c>
      <c r="AA912" s="1">
        <v>3</v>
      </c>
      <c r="AB912" s="1">
        <v>3</v>
      </c>
      <c r="AC912" s="1" t="s">
        <v>80</v>
      </c>
      <c r="AD912" s="1">
        <v>2</v>
      </c>
      <c r="AE912" s="1">
        <v>0</v>
      </c>
      <c r="AF912" s="1" t="s">
        <v>63</v>
      </c>
      <c r="AG912" s="1">
        <v>64680</v>
      </c>
      <c r="AH912" s="1">
        <v>11760</v>
      </c>
      <c r="AI912" s="1">
        <v>11760</v>
      </c>
      <c r="AJ912" s="1">
        <v>41160</v>
      </c>
      <c r="AK912" s="1" t="s">
        <v>198</v>
      </c>
      <c r="AL912" s="1" t="s">
        <v>199</v>
      </c>
      <c r="AM912" s="1">
        <v>2010</v>
      </c>
      <c r="AN912" s="1" t="s">
        <v>83</v>
      </c>
      <c r="AO912">
        <f t="shared" ref="AO912:AO975" si="20">COUNTBLANK(B912:AN912)</f>
        <v>0</v>
      </c>
    </row>
    <row r="913" spans="2:41" x14ac:dyDescent="0.25">
      <c r="B913" s="1">
        <v>237</v>
      </c>
      <c r="C913" s="1">
        <v>43</v>
      </c>
      <c r="D913" s="1">
        <v>950542</v>
      </c>
      <c r="E913" s="2">
        <v>39930</v>
      </c>
      <c r="F913" s="1" t="s">
        <v>40</v>
      </c>
      <c r="G913" s="1" t="s">
        <v>41</v>
      </c>
      <c r="H913" s="1">
        <v>500</v>
      </c>
      <c r="I913" s="1">
        <v>911.53</v>
      </c>
      <c r="J913" s="1">
        <v>0</v>
      </c>
      <c r="K913" s="1">
        <v>449979</v>
      </c>
      <c r="L913" s="1" t="s">
        <v>71</v>
      </c>
      <c r="M913" s="1" t="s">
        <v>72</v>
      </c>
      <c r="N913" s="1" t="s">
        <v>73</v>
      </c>
      <c r="O913" s="1" t="s">
        <v>180</v>
      </c>
      <c r="P913" s="1" t="s">
        <v>46</v>
      </c>
      <c r="Q913" s="1">
        <v>53200</v>
      </c>
      <c r="R913" s="1">
        <v>0</v>
      </c>
      <c r="S913" s="2">
        <v>42060</v>
      </c>
      <c r="T913" s="1" t="s">
        <v>47</v>
      </c>
      <c r="U913" s="1" t="s">
        <v>77</v>
      </c>
      <c r="V913" s="1" t="s">
        <v>49</v>
      </c>
      <c r="W913" s="1" t="s">
        <v>50</v>
      </c>
      <c r="X913" s="1" t="s">
        <v>114</v>
      </c>
      <c r="Y913" s="1" t="s">
        <v>157</v>
      </c>
      <c r="Z913" s="1" t="s">
        <v>1078</v>
      </c>
      <c r="AA913" s="1">
        <v>23</v>
      </c>
      <c r="AB913" s="1">
        <v>1</v>
      </c>
      <c r="AC913" s="1" t="s">
        <v>80</v>
      </c>
      <c r="AD913" s="1">
        <v>0</v>
      </c>
      <c r="AE913" s="1">
        <v>1</v>
      </c>
      <c r="AF913" s="1" t="s">
        <v>80</v>
      </c>
      <c r="AG913" s="1">
        <v>59200</v>
      </c>
      <c r="AH913" s="1">
        <v>0</v>
      </c>
      <c r="AI913" s="1">
        <v>11840</v>
      </c>
      <c r="AJ913" s="1">
        <v>47360</v>
      </c>
      <c r="AK913" s="1" t="s">
        <v>90</v>
      </c>
      <c r="AL913" s="1" t="s">
        <v>246</v>
      </c>
      <c r="AM913" s="1">
        <v>1998</v>
      </c>
      <c r="AN913" s="1" t="s">
        <v>83</v>
      </c>
      <c r="AO913">
        <f t="shared" si="20"/>
        <v>0</v>
      </c>
    </row>
    <row r="914" spans="2:41" x14ac:dyDescent="0.25">
      <c r="B914" s="1">
        <v>127</v>
      </c>
      <c r="C914" s="1">
        <v>34</v>
      </c>
      <c r="D914" s="1">
        <v>291544</v>
      </c>
      <c r="E914" s="2">
        <v>38931</v>
      </c>
      <c r="F914" s="1" t="s">
        <v>40</v>
      </c>
      <c r="G914" s="1" t="s">
        <v>92</v>
      </c>
      <c r="H914" s="1">
        <v>500</v>
      </c>
      <c r="I914" s="1">
        <v>1319.97</v>
      </c>
      <c r="J914" s="1">
        <v>0</v>
      </c>
      <c r="K914" s="1">
        <v>604681</v>
      </c>
      <c r="L914" s="1" t="s">
        <v>71</v>
      </c>
      <c r="M914" s="1" t="s">
        <v>93</v>
      </c>
      <c r="N914" s="1" t="s">
        <v>44</v>
      </c>
      <c r="O914" s="1" t="s">
        <v>166</v>
      </c>
      <c r="P914" s="1" t="s">
        <v>75</v>
      </c>
      <c r="Q914" s="1">
        <v>73700</v>
      </c>
      <c r="R914" s="1">
        <v>0</v>
      </c>
      <c r="S914" s="2">
        <v>42010</v>
      </c>
      <c r="T914" s="1" t="s">
        <v>62</v>
      </c>
      <c r="U914" s="1" t="s">
        <v>63</v>
      </c>
      <c r="V914" s="1" t="s">
        <v>64</v>
      </c>
      <c r="W914" s="1" t="s">
        <v>94</v>
      </c>
      <c r="X914" s="1" t="s">
        <v>122</v>
      </c>
      <c r="Y914" s="1" t="s">
        <v>88</v>
      </c>
      <c r="Z914" s="1" t="s">
        <v>1079</v>
      </c>
      <c r="AA914" s="1">
        <v>8</v>
      </c>
      <c r="AB914" s="1">
        <v>1</v>
      </c>
      <c r="AC914" s="1" t="s">
        <v>54</v>
      </c>
      <c r="AD914" s="1">
        <v>1</v>
      </c>
      <c r="AE914" s="1">
        <v>3</v>
      </c>
      <c r="AF914" s="1" t="s">
        <v>63</v>
      </c>
      <c r="AG914" s="1">
        <v>4700</v>
      </c>
      <c r="AH914" s="1">
        <v>470</v>
      </c>
      <c r="AI914" s="1">
        <v>940</v>
      </c>
      <c r="AJ914" s="1">
        <v>3290</v>
      </c>
      <c r="AK914" s="1" t="s">
        <v>55</v>
      </c>
      <c r="AL914" s="1" t="s">
        <v>56</v>
      </c>
      <c r="AM914" s="1">
        <v>1998</v>
      </c>
      <c r="AN914" s="1" t="s">
        <v>83</v>
      </c>
      <c r="AO914">
        <f t="shared" si="20"/>
        <v>0</v>
      </c>
    </row>
    <row r="915" spans="2:41" x14ac:dyDescent="0.25">
      <c r="B915" s="1">
        <v>1</v>
      </c>
      <c r="C915" s="1">
        <v>33</v>
      </c>
      <c r="D915" s="1">
        <v>388616</v>
      </c>
      <c r="E915" s="2">
        <v>35039</v>
      </c>
      <c r="F915" s="1" t="s">
        <v>40</v>
      </c>
      <c r="G915" s="1" t="s">
        <v>41</v>
      </c>
      <c r="H915" s="1">
        <v>2000</v>
      </c>
      <c r="I915" s="1">
        <v>1391.63</v>
      </c>
      <c r="J915" s="1">
        <v>0</v>
      </c>
      <c r="K915" s="1">
        <v>466390</v>
      </c>
      <c r="L915" s="1" t="s">
        <v>42</v>
      </c>
      <c r="M915" s="1" t="s">
        <v>93</v>
      </c>
      <c r="N915" s="1" t="s">
        <v>73</v>
      </c>
      <c r="O915" s="1" t="s">
        <v>182</v>
      </c>
      <c r="P915" s="1" t="s">
        <v>46</v>
      </c>
      <c r="Q915" s="1">
        <v>61200</v>
      </c>
      <c r="R915" s="1">
        <v>0</v>
      </c>
      <c r="S915" s="2">
        <v>42061</v>
      </c>
      <c r="T915" s="1" t="s">
        <v>47</v>
      </c>
      <c r="U915" s="1" t="s">
        <v>48</v>
      </c>
      <c r="V915" s="1" t="s">
        <v>108</v>
      </c>
      <c r="W915" s="1" t="s">
        <v>121</v>
      </c>
      <c r="X915" s="1" t="s">
        <v>78</v>
      </c>
      <c r="Y915" s="1" t="s">
        <v>52</v>
      </c>
      <c r="Z915" s="1" t="s">
        <v>1080</v>
      </c>
      <c r="AA915" s="1">
        <v>23</v>
      </c>
      <c r="AB915" s="1">
        <v>1</v>
      </c>
      <c r="AC915" s="1" t="s">
        <v>54</v>
      </c>
      <c r="AD915" s="1">
        <v>0</v>
      </c>
      <c r="AE915" s="1">
        <v>3</v>
      </c>
      <c r="AF915" s="1" t="s">
        <v>80</v>
      </c>
      <c r="AG915" s="1">
        <v>69400</v>
      </c>
      <c r="AH915" s="1">
        <v>6940</v>
      </c>
      <c r="AI915" s="1">
        <v>6940</v>
      </c>
      <c r="AJ915" s="1">
        <v>55520</v>
      </c>
      <c r="AK915" s="1" t="s">
        <v>68</v>
      </c>
      <c r="AL915" s="1" t="s">
        <v>194</v>
      </c>
      <c r="AM915" s="1">
        <v>2000</v>
      </c>
      <c r="AN915" s="1" t="s">
        <v>83</v>
      </c>
      <c r="AO915">
        <f t="shared" si="20"/>
        <v>0</v>
      </c>
    </row>
    <row r="916" spans="2:41" x14ac:dyDescent="0.25">
      <c r="B916" s="1">
        <v>5</v>
      </c>
      <c r="C916" s="1">
        <v>21</v>
      </c>
      <c r="D916" s="1">
        <v>577992</v>
      </c>
      <c r="E916" s="2">
        <v>37573</v>
      </c>
      <c r="F916" s="1" t="s">
        <v>58</v>
      </c>
      <c r="G916" s="1" t="s">
        <v>41</v>
      </c>
      <c r="H916" s="1">
        <v>500</v>
      </c>
      <c r="I916" s="1">
        <v>915.41</v>
      </c>
      <c r="J916" s="1">
        <v>5000000</v>
      </c>
      <c r="K916" s="1">
        <v>612316</v>
      </c>
      <c r="L916" s="1" t="s">
        <v>71</v>
      </c>
      <c r="M916" s="1" t="s">
        <v>132</v>
      </c>
      <c r="N916" s="1" t="s">
        <v>126</v>
      </c>
      <c r="O916" s="1" t="s">
        <v>45</v>
      </c>
      <c r="P916" s="1" t="s">
        <v>75</v>
      </c>
      <c r="Q916" s="1">
        <v>0</v>
      </c>
      <c r="R916" s="1">
        <v>0</v>
      </c>
      <c r="S916" s="2">
        <v>42046</v>
      </c>
      <c r="T916" s="1" t="s">
        <v>47</v>
      </c>
      <c r="U916" s="1" t="s">
        <v>48</v>
      </c>
      <c r="V916" s="1" t="s">
        <v>108</v>
      </c>
      <c r="W916" s="1" t="s">
        <v>50</v>
      </c>
      <c r="X916" s="1" t="s">
        <v>78</v>
      </c>
      <c r="Y916" s="1" t="s">
        <v>157</v>
      </c>
      <c r="Z916" s="1" t="s">
        <v>1081</v>
      </c>
      <c r="AA916" s="1">
        <v>23</v>
      </c>
      <c r="AB916" s="1">
        <v>1</v>
      </c>
      <c r="AC916" s="1" t="s">
        <v>54</v>
      </c>
      <c r="AD916" s="1">
        <v>0</v>
      </c>
      <c r="AE916" s="1">
        <v>0</v>
      </c>
      <c r="AF916" s="1" t="s">
        <v>80</v>
      </c>
      <c r="AG916" s="1">
        <v>40500</v>
      </c>
      <c r="AH916" s="1">
        <v>4050</v>
      </c>
      <c r="AI916" s="1">
        <v>4050</v>
      </c>
      <c r="AJ916" s="1">
        <v>32400</v>
      </c>
      <c r="AK916" s="1" t="s">
        <v>105</v>
      </c>
      <c r="AL916" s="1" t="s">
        <v>106</v>
      </c>
      <c r="AM916" s="1">
        <v>1998</v>
      </c>
      <c r="AN916" s="1" t="s">
        <v>83</v>
      </c>
      <c r="AO916">
        <f t="shared" si="20"/>
        <v>0</v>
      </c>
    </row>
    <row r="917" spans="2:41" x14ac:dyDescent="0.25">
      <c r="B917" s="1">
        <v>64</v>
      </c>
      <c r="C917" s="1">
        <v>28</v>
      </c>
      <c r="D917" s="1">
        <v>342830</v>
      </c>
      <c r="E917" s="2">
        <v>33551</v>
      </c>
      <c r="F917" s="1" t="s">
        <v>84</v>
      </c>
      <c r="G917" s="1" t="s">
        <v>92</v>
      </c>
      <c r="H917" s="1">
        <v>1000</v>
      </c>
      <c r="I917" s="1">
        <v>1468.82</v>
      </c>
      <c r="J917" s="1">
        <v>0</v>
      </c>
      <c r="K917" s="1">
        <v>474731</v>
      </c>
      <c r="L917" s="1" t="s">
        <v>42</v>
      </c>
      <c r="M917" s="1" t="s">
        <v>162</v>
      </c>
      <c r="N917" s="1" t="s">
        <v>160</v>
      </c>
      <c r="O917" s="1" t="s">
        <v>133</v>
      </c>
      <c r="P917" s="1" t="s">
        <v>61</v>
      </c>
      <c r="Q917" s="1">
        <v>56800</v>
      </c>
      <c r="R917" s="1">
        <v>-51800</v>
      </c>
      <c r="S917" s="2">
        <v>42048</v>
      </c>
      <c r="T917" s="1" t="s">
        <v>76</v>
      </c>
      <c r="U917" s="1" t="s">
        <v>48</v>
      </c>
      <c r="V917" s="1" t="s">
        <v>64</v>
      </c>
      <c r="W917" s="1" t="s">
        <v>100</v>
      </c>
      <c r="X917" s="1" t="s">
        <v>51</v>
      </c>
      <c r="Y917" s="1" t="s">
        <v>66</v>
      </c>
      <c r="Z917" s="1" t="s">
        <v>1082</v>
      </c>
      <c r="AA917" s="1">
        <v>9</v>
      </c>
      <c r="AB917" s="1">
        <v>3</v>
      </c>
      <c r="AC917" s="1" t="s">
        <v>80</v>
      </c>
      <c r="AD917" s="1">
        <v>2</v>
      </c>
      <c r="AE917" s="1">
        <v>1</v>
      </c>
      <c r="AF917" s="1" t="s">
        <v>80</v>
      </c>
      <c r="AG917" s="1">
        <v>60000</v>
      </c>
      <c r="AH917" s="1">
        <v>5000</v>
      </c>
      <c r="AI917" s="1">
        <v>10000</v>
      </c>
      <c r="AJ917" s="1">
        <v>45000</v>
      </c>
      <c r="AK917" s="1" t="s">
        <v>210</v>
      </c>
      <c r="AL917" s="1" t="s">
        <v>232</v>
      </c>
      <c r="AM917" s="1">
        <v>1997</v>
      </c>
      <c r="AN917" s="1" t="s">
        <v>83</v>
      </c>
      <c r="AO917">
        <f t="shared" si="20"/>
        <v>0</v>
      </c>
    </row>
    <row r="918" spans="2:41" x14ac:dyDescent="0.25">
      <c r="B918" s="1">
        <v>142</v>
      </c>
      <c r="C918" s="1">
        <v>30</v>
      </c>
      <c r="D918" s="1">
        <v>491170</v>
      </c>
      <c r="E918" s="2">
        <v>35809</v>
      </c>
      <c r="F918" s="1" t="s">
        <v>58</v>
      </c>
      <c r="G918" s="1" t="s">
        <v>92</v>
      </c>
      <c r="H918" s="1">
        <v>500</v>
      </c>
      <c r="I918" s="1">
        <v>1412.76</v>
      </c>
      <c r="J918" s="1">
        <v>0</v>
      </c>
      <c r="K918" s="1">
        <v>603260</v>
      </c>
      <c r="L918" s="1" t="s">
        <v>42</v>
      </c>
      <c r="M918" s="1" t="s">
        <v>72</v>
      </c>
      <c r="N918" s="1" t="s">
        <v>85</v>
      </c>
      <c r="O918" s="1" t="s">
        <v>180</v>
      </c>
      <c r="P918" s="1" t="s">
        <v>120</v>
      </c>
      <c r="Q918" s="1">
        <v>66400</v>
      </c>
      <c r="R918" s="1">
        <v>-63700</v>
      </c>
      <c r="S918" s="2">
        <v>42014</v>
      </c>
      <c r="T918" s="1" t="s">
        <v>47</v>
      </c>
      <c r="U918" s="1" t="s">
        <v>48</v>
      </c>
      <c r="V918" s="1" t="s">
        <v>64</v>
      </c>
      <c r="W918" s="1" t="s">
        <v>121</v>
      </c>
      <c r="X918" s="1" t="s">
        <v>114</v>
      </c>
      <c r="Y918" s="1" t="s">
        <v>66</v>
      </c>
      <c r="Z918" s="1" t="s">
        <v>1083</v>
      </c>
      <c r="AA918" s="1">
        <v>22</v>
      </c>
      <c r="AB918" s="1">
        <v>1</v>
      </c>
      <c r="AC918" s="1" t="s">
        <v>54</v>
      </c>
      <c r="AD918" s="1">
        <v>2</v>
      </c>
      <c r="AE918" s="1">
        <v>3</v>
      </c>
      <c r="AF918" s="1" t="s">
        <v>80</v>
      </c>
      <c r="AG918" s="1">
        <v>67320</v>
      </c>
      <c r="AH918" s="1">
        <v>11220</v>
      </c>
      <c r="AI918" s="1">
        <v>11220</v>
      </c>
      <c r="AJ918" s="1">
        <v>44880</v>
      </c>
      <c r="AK918" s="1" t="s">
        <v>215</v>
      </c>
      <c r="AL918" s="1" t="s">
        <v>259</v>
      </c>
      <c r="AM918" s="1">
        <v>1996</v>
      </c>
      <c r="AN918" s="1" t="s">
        <v>83</v>
      </c>
      <c r="AO918">
        <f t="shared" si="20"/>
        <v>0</v>
      </c>
    </row>
    <row r="919" spans="2:41" x14ac:dyDescent="0.25">
      <c r="B919" s="1">
        <v>97</v>
      </c>
      <c r="C919" s="1">
        <v>27</v>
      </c>
      <c r="D919" s="1">
        <v>175553</v>
      </c>
      <c r="E919" s="2">
        <v>37371</v>
      </c>
      <c r="F919" s="1" t="s">
        <v>40</v>
      </c>
      <c r="G919" s="1" t="s">
        <v>92</v>
      </c>
      <c r="H919" s="1">
        <v>500</v>
      </c>
      <c r="I919" s="1">
        <v>1588.26</v>
      </c>
      <c r="J919" s="1">
        <v>0</v>
      </c>
      <c r="K919" s="1">
        <v>434370</v>
      </c>
      <c r="L919" s="1" t="s">
        <v>71</v>
      </c>
      <c r="M919" s="1" t="s">
        <v>132</v>
      </c>
      <c r="N919" s="1" t="s">
        <v>98</v>
      </c>
      <c r="O919" s="1" t="s">
        <v>147</v>
      </c>
      <c r="P919" s="1" t="s">
        <v>46</v>
      </c>
      <c r="Q919" s="1">
        <v>56700</v>
      </c>
      <c r="R919" s="1">
        <v>-49300</v>
      </c>
      <c r="S919" s="2">
        <v>42028</v>
      </c>
      <c r="T919" s="1" t="s">
        <v>76</v>
      </c>
      <c r="U919" s="1" t="s">
        <v>48</v>
      </c>
      <c r="V919" s="1" t="s">
        <v>108</v>
      </c>
      <c r="W919" s="1" t="s">
        <v>121</v>
      </c>
      <c r="X919" s="1" t="s">
        <v>65</v>
      </c>
      <c r="Y919" s="1" t="s">
        <v>66</v>
      </c>
      <c r="Z919" s="1" t="s">
        <v>1084</v>
      </c>
      <c r="AA919" s="1">
        <v>22</v>
      </c>
      <c r="AB919" s="1">
        <v>3</v>
      </c>
      <c r="AC919" s="1" t="s">
        <v>54</v>
      </c>
      <c r="AD919" s="1">
        <v>2</v>
      </c>
      <c r="AE919" s="1">
        <v>1</v>
      </c>
      <c r="AF919" s="1" t="s">
        <v>54</v>
      </c>
      <c r="AG919" s="1">
        <v>75690</v>
      </c>
      <c r="AH919" s="1">
        <v>8410</v>
      </c>
      <c r="AI919" s="1">
        <v>8410</v>
      </c>
      <c r="AJ919" s="1">
        <v>58870</v>
      </c>
      <c r="AK919" s="1" t="s">
        <v>55</v>
      </c>
      <c r="AL919" s="1">
        <v>95</v>
      </c>
      <c r="AM919" s="1">
        <v>2014</v>
      </c>
      <c r="AN919" s="1" t="s">
        <v>83</v>
      </c>
      <c r="AO919">
        <f t="shared" si="20"/>
        <v>0</v>
      </c>
    </row>
    <row r="920" spans="2:41" x14ac:dyDescent="0.25">
      <c r="B920" s="1">
        <v>121</v>
      </c>
      <c r="C920" s="1">
        <v>31</v>
      </c>
      <c r="D920" s="1">
        <v>439341</v>
      </c>
      <c r="E920" s="2">
        <v>33439</v>
      </c>
      <c r="F920" s="1" t="s">
        <v>58</v>
      </c>
      <c r="G920" s="1" t="s">
        <v>70</v>
      </c>
      <c r="H920" s="1">
        <v>1000</v>
      </c>
      <c r="I920" s="1">
        <v>1140.9100000000001</v>
      </c>
      <c r="J920" s="1">
        <v>0</v>
      </c>
      <c r="K920" s="1">
        <v>478388</v>
      </c>
      <c r="L920" s="1" t="s">
        <v>42</v>
      </c>
      <c r="M920" s="1" t="s">
        <v>93</v>
      </c>
      <c r="N920" s="1" t="s">
        <v>186</v>
      </c>
      <c r="O920" s="1" t="s">
        <v>166</v>
      </c>
      <c r="P920" s="1" t="s">
        <v>61</v>
      </c>
      <c r="Q920" s="1">
        <v>51300</v>
      </c>
      <c r="R920" s="1">
        <v>0</v>
      </c>
      <c r="S920" s="2">
        <v>42050</v>
      </c>
      <c r="T920" s="1" t="s">
        <v>76</v>
      </c>
      <c r="U920" s="1" t="s">
        <v>48</v>
      </c>
      <c r="V920" s="1" t="s">
        <v>49</v>
      </c>
      <c r="W920" s="1" t="s">
        <v>100</v>
      </c>
      <c r="X920" s="1" t="s">
        <v>65</v>
      </c>
      <c r="Y920" s="1" t="s">
        <v>128</v>
      </c>
      <c r="Z920" s="1" t="s">
        <v>1085</v>
      </c>
      <c r="AA920" s="1">
        <v>15</v>
      </c>
      <c r="AB920" s="1">
        <v>3</v>
      </c>
      <c r="AC920" s="1" t="s">
        <v>80</v>
      </c>
      <c r="AD920" s="1">
        <v>1</v>
      </c>
      <c r="AE920" s="1">
        <v>2</v>
      </c>
      <c r="AF920" s="1" t="s">
        <v>63</v>
      </c>
      <c r="AG920" s="1">
        <v>64300</v>
      </c>
      <c r="AH920" s="1">
        <v>6430</v>
      </c>
      <c r="AI920" s="1">
        <v>6430</v>
      </c>
      <c r="AJ920" s="1">
        <v>51440</v>
      </c>
      <c r="AK920" s="1" t="s">
        <v>90</v>
      </c>
      <c r="AL920" s="1" t="s">
        <v>224</v>
      </c>
      <c r="AM920" s="1">
        <v>2002</v>
      </c>
      <c r="AN920" s="1" t="s">
        <v>57</v>
      </c>
      <c r="AO920">
        <f t="shared" si="20"/>
        <v>0</v>
      </c>
    </row>
    <row r="921" spans="2:41" x14ac:dyDescent="0.25">
      <c r="B921" s="1">
        <v>225</v>
      </c>
      <c r="C921" s="1">
        <v>43</v>
      </c>
      <c r="D921" s="1">
        <v>221186</v>
      </c>
      <c r="E921" s="2">
        <v>38212</v>
      </c>
      <c r="F921" s="1" t="s">
        <v>40</v>
      </c>
      <c r="G921" s="1" t="s">
        <v>70</v>
      </c>
      <c r="H921" s="1">
        <v>1000</v>
      </c>
      <c r="I921" s="1">
        <v>1517.54</v>
      </c>
      <c r="J921" s="1">
        <v>0</v>
      </c>
      <c r="K921" s="1">
        <v>617883</v>
      </c>
      <c r="L921" s="1" t="s">
        <v>42</v>
      </c>
      <c r="M921" s="1" t="s">
        <v>162</v>
      </c>
      <c r="N921" s="1" t="s">
        <v>118</v>
      </c>
      <c r="O921" s="1" t="s">
        <v>119</v>
      </c>
      <c r="P921" s="1" t="s">
        <v>75</v>
      </c>
      <c r="Q921" s="1">
        <v>0</v>
      </c>
      <c r="R921" s="1">
        <v>-20900</v>
      </c>
      <c r="S921" s="2">
        <v>42013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51</v>
      </c>
      <c r="Y921" s="1" t="s">
        <v>52</v>
      </c>
      <c r="Z921" s="1" t="s">
        <v>1086</v>
      </c>
      <c r="AA921" s="1">
        <v>16</v>
      </c>
      <c r="AB921" s="1">
        <v>3</v>
      </c>
      <c r="AC921" s="1" t="s">
        <v>80</v>
      </c>
      <c r="AD921" s="1">
        <v>2</v>
      </c>
      <c r="AE921" s="1">
        <v>0</v>
      </c>
      <c r="AF921" s="1" t="s">
        <v>54</v>
      </c>
      <c r="AG921" s="1">
        <v>64400</v>
      </c>
      <c r="AH921" s="1">
        <v>6440</v>
      </c>
      <c r="AI921" s="1">
        <v>6440</v>
      </c>
      <c r="AJ921" s="1">
        <v>51520</v>
      </c>
      <c r="AK921" s="1" t="s">
        <v>188</v>
      </c>
      <c r="AL921" s="1" t="s">
        <v>204</v>
      </c>
      <c r="AM921" s="1">
        <v>2011</v>
      </c>
      <c r="AN921" s="1" t="s">
        <v>83</v>
      </c>
      <c r="AO921">
        <f t="shared" si="20"/>
        <v>0</v>
      </c>
    </row>
    <row r="922" spans="2:41" x14ac:dyDescent="0.25">
      <c r="B922" s="1">
        <v>425</v>
      </c>
      <c r="C922" s="1">
        <v>53</v>
      </c>
      <c r="D922" s="1">
        <v>868031</v>
      </c>
      <c r="E922" s="2">
        <v>33048</v>
      </c>
      <c r="F922" s="1" t="s">
        <v>40</v>
      </c>
      <c r="G922" s="1" t="s">
        <v>41</v>
      </c>
      <c r="H922" s="1">
        <v>2000</v>
      </c>
      <c r="I922" s="1">
        <v>912.29</v>
      </c>
      <c r="J922" s="1">
        <v>0</v>
      </c>
      <c r="K922" s="1">
        <v>464808</v>
      </c>
      <c r="L922" s="1" t="s">
        <v>71</v>
      </c>
      <c r="M922" s="1" t="s">
        <v>132</v>
      </c>
      <c r="N922" s="1" t="s">
        <v>118</v>
      </c>
      <c r="O922" s="1" t="s">
        <v>166</v>
      </c>
      <c r="P922" s="1" t="s">
        <v>46</v>
      </c>
      <c r="Q922" s="1">
        <v>42900</v>
      </c>
      <c r="R922" s="1">
        <v>-39100</v>
      </c>
      <c r="S922" s="2">
        <v>42035</v>
      </c>
      <c r="T922" s="1" t="s">
        <v>76</v>
      </c>
      <c r="U922" s="1" t="s">
        <v>87</v>
      </c>
      <c r="V922" s="1" t="s">
        <v>64</v>
      </c>
      <c r="W922" s="1" t="s">
        <v>100</v>
      </c>
      <c r="X922" s="1" t="s">
        <v>114</v>
      </c>
      <c r="Y922" s="1" t="s">
        <v>128</v>
      </c>
      <c r="Z922" s="1" t="s">
        <v>1087</v>
      </c>
      <c r="AA922" s="1">
        <v>17</v>
      </c>
      <c r="AB922" s="1">
        <v>3</v>
      </c>
      <c r="AC922" s="1" t="s">
        <v>63</v>
      </c>
      <c r="AD922" s="1">
        <v>1</v>
      </c>
      <c r="AE922" s="1">
        <v>2</v>
      </c>
      <c r="AF922" s="1" t="s">
        <v>63</v>
      </c>
      <c r="AG922" s="1">
        <v>97080</v>
      </c>
      <c r="AH922" s="1">
        <v>16180</v>
      </c>
      <c r="AI922" s="1">
        <v>16180</v>
      </c>
      <c r="AJ922" s="1">
        <v>64720</v>
      </c>
      <c r="AK922" s="1" t="s">
        <v>55</v>
      </c>
      <c r="AL922" s="1" t="s">
        <v>56</v>
      </c>
      <c r="AM922" s="1">
        <v>2005</v>
      </c>
      <c r="AN922" s="1" t="s">
        <v>83</v>
      </c>
      <c r="AO922">
        <f t="shared" si="20"/>
        <v>0</v>
      </c>
    </row>
    <row r="923" spans="2:41" x14ac:dyDescent="0.25">
      <c r="B923" s="1">
        <v>285</v>
      </c>
      <c r="C923" s="1">
        <v>44</v>
      </c>
      <c r="D923" s="1">
        <v>844117</v>
      </c>
      <c r="E923" s="2">
        <v>33471</v>
      </c>
      <c r="F923" s="1" t="s">
        <v>40</v>
      </c>
      <c r="G923" s="1" t="s">
        <v>41</v>
      </c>
      <c r="H923" s="1">
        <v>2000</v>
      </c>
      <c r="I923" s="1">
        <v>1144.3</v>
      </c>
      <c r="J923" s="1">
        <v>0</v>
      </c>
      <c r="K923" s="1">
        <v>609458</v>
      </c>
      <c r="L923" s="1" t="s">
        <v>42</v>
      </c>
      <c r="M923" s="1" t="s">
        <v>43</v>
      </c>
      <c r="N923" s="1" t="s">
        <v>118</v>
      </c>
      <c r="O923" s="1" t="s">
        <v>107</v>
      </c>
      <c r="P923" s="1" t="s">
        <v>143</v>
      </c>
      <c r="Q923" s="1">
        <v>52600</v>
      </c>
      <c r="R923" s="1">
        <v>0</v>
      </c>
      <c r="S923" s="2">
        <v>42039</v>
      </c>
      <c r="T923" s="1" t="s">
        <v>62</v>
      </c>
      <c r="U923" s="1" t="s">
        <v>63</v>
      </c>
      <c r="V923" s="1" t="s">
        <v>64</v>
      </c>
      <c r="W923" s="1" t="s">
        <v>50</v>
      </c>
      <c r="X923" s="1" t="s">
        <v>114</v>
      </c>
      <c r="Y923" s="1" t="s">
        <v>157</v>
      </c>
      <c r="Z923" s="1" t="s">
        <v>1088</v>
      </c>
      <c r="AA923" s="1">
        <v>3</v>
      </c>
      <c r="AB923" s="1">
        <v>1</v>
      </c>
      <c r="AC923" s="1" t="s">
        <v>54</v>
      </c>
      <c r="AD923" s="1">
        <v>1</v>
      </c>
      <c r="AE923" s="1">
        <v>0</v>
      </c>
      <c r="AF923" s="1" t="s">
        <v>63</v>
      </c>
      <c r="AG923" s="1">
        <v>5500</v>
      </c>
      <c r="AH923" s="1">
        <v>500</v>
      </c>
      <c r="AI923" s="1">
        <v>500</v>
      </c>
      <c r="AJ923" s="1">
        <v>4500</v>
      </c>
      <c r="AK923" s="1" t="s">
        <v>210</v>
      </c>
      <c r="AL923" s="1" t="s">
        <v>211</v>
      </c>
      <c r="AM923" s="1">
        <v>2010</v>
      </c>
      <c r="AN923" s="1" t="s">
        <v>83</v>
      </c>
      <c r="AO923">
        <f t="shared" si="20"/>
        <v>0</v>
      </c>
    </row>
    <row r="924" spans="2:41" x14ac:dyDescent="0.25">
      <c r="B924" s="1">
        <v>192</v>
      </c>
      <c r="C924" s="1">
        <v>38</v>
      </c>
      <c r="D924" s="1">
        <v>744557</v>
      </c>
      <c r="E924" s="2">
        <v>40599</v>
      </c>
      <c r="F924" s="1" t="s">
        <v>58</v>
      </c>
      <c r="G924" s="1" t="s">
        <v>92</v>
      </c>
      <c r="H924" s="1">
        <v>1000</v>
      </c>
      <c r="I924" s="1">
        <v>1281.43</v>
      </c>
      <c r="J924" s="1">
        <v>0</v>
      </c>
      <c r="K924" s="1">
        <v>432405</v>
      </c>
      <c r="L924" s="1" t="s">
        <v>71</v>
      </c>
      <c r="M924" s="1" t="s">
        <v>125</v>
      </c>
      <c r="N924" s="1" t="s">
        <v>146</v>
      </c>
      <c r="O924" s="1" t="s">
        <v>133</v>
      </c>
      <c r="P924" s="1" t="s">
        <v>143</v>
      </c>
      <c r="Q924" s="1">
        <v>65100</v>
      </c>
      <c r="R924" s="1">
        <v>-50300</v>
      </c>
      <c r="S924" s="2">
        <v>42034</v>
      </c>
      <c r="T924" s="1" t="s">
        <v>76</v>
      </c>
      <c r="U924" s="1" t="s">
        <v>77</v>
      </c>
      <c r="V924" s="1" t="s">
        <v>108</v>
      </c>
      <c r="W924" s="1" t="s">
        <v>121</v>
      </c>
      <c r="X924" s="1" t="s">
        <v>51</v>
      </c>
      <c r="Y924" s="1" t="s">
        <v>128</v>
      </c>
      <c r="Z924" s="1" t="s">
        <v>1089</v>
      </c>
      <c r="AA924" s="1">
        <v>10</v>
      </c>
      <c r="AB924" s="1">
        <v>3</v>
      </c>
      <c r="AC924" s="1" t="s">
        <v>63</v>
      </c>
      <c r="AD924" s="1">
        <v>0</v>
      </c>
      <c r="AE924" s="1">
        <v>2</v>
      </c>
      <c r="AF924" s="1" t="s">
        <v>80</v>
      </c>
      <c r="AG924" s="1">
        <v>30700</v>
      </c>
      <c r="AH924" s="1">
        <v>3070</v>
      </c>
      <c r="AI924" s="1">
        <v>6140</v>
      </c>
      <c r="AJ924" s="1">
        <v>21490</v>
      </c>
      <c r="AK924" s="1" t="s">
        <v>198</v>
      </c>
      <c r="AL924" s="1" t="s">
        <v>199</v>
      </c>
      <c r="AM924" s="1">
        <v>2010</v>
      </c>
      <c r="AN924" s="1" t="s">
        <v>83</v>
      </c>
      <c r="AO924">
        <f t="shared" si="20"/>
        <v>0</v>
      </c>
    </row>
    <row r="925" spans="2:41" x14ac:dyDescent="0.25">
      <c r="B925" s="1">
        <v>285</v>
      </c>
      <c r="C925" s="1">
        <v>48</v>
      </c>
      <c r="D925" s="1">
        <v>159536</v>
      </c>
      <c r="E925" s="2">
        <v>41309</v>
      </c>
      <c r="F925" s="1" t="s">
        <v>84</v>
      </c>
      <c r="G925" s="1" t="s">
        <v>70</v>
      </c>
      <c r="H925" s="1">
        <v>2000</v>
      </c>
      <c r="I925" s="1">
        <v>1101.8499999999999</v>
      </c>
      <c r="J925" s="1">
        <v>0</v>
      </c>
      <c r="K925" s="1">
        <v>457875</v>
      </c>
      <c r="L925" s="1" t="s">
        <v>71</v>
      </c>
      <c r="M925" s="1" t="s">
        <v>142</v>
      </c>
      <c r="N925" s="1" t="s">
        <v>73</v>
      </c>
      <c r="O925" s="1" t="s">
        <v>127</v>
      </c>
      <c r="P925" s="1" t="s">
        <v>120</v>
      </c>
      <c r="Q925" s="1">
        <v>46100</v>
      </c>
      <c r="R925" s="1">
        <v>0</v>
      </c>
      <c r="S925" s="2">
        <v>42062</v>
      </c>
      <c r="T925" s="1" t="s">
        <v>47</v>
      </c>
      <c r="U925" s="1" t="s">
        <v>48</v>
      </c>
      <c r="V925" s="1" t="s">
        <v>64</v>
      </c>
      <c r="W925" s="1" t="s">
        <v>50</v>
      </c>
      <c r="X925" s="1" t="s">
        <v>176</v>
      </c>
      <c r="Y925" s="1" t="s">
        <v>103</v>
      </c>
      <c r="Z925" s="1" t="s">
        <v>1090</v>
      </c>
      <c r="AA925" s="1">
        <v>9</v>
      </c>
      <c r="AB925" s="1">
        <v>1</v>
      </c>
      <c r="AC925" s="1" t="s">
        <v>80</v>
      </c>
      <c r="AD925" s="1">
        <v>1</v>
      </c>
      <c r="AE925" s="1">
        <v>2</v>
      </c>
      <c r="AF925" s="1" t="s">
        <v>54</v>
      </c>
      <c r="AG925" s="1">
        <v>33480</v>
      </c>
      <c r="AH925" s="1">
        <v>3720</v>
      </c>
      <c r="AI925" s="1">
        <v>3720</v>
      </c>
      <c r="AJ925" s="1">
        <v>26040</v>
      </c>
      <c r="AK925" s="1" t="s">
        <v>105</v>
      </c>
      <c r="AL925" s="1" t="s">
        <v>106</v>
      </c>
      <c r="AM925" s="1">
        <v>2012</v>
      </c>
      <c r="AN925" s="1" t="s">
        <v>83</v>
      </c>
      <c r="AO925">
        <f t="shared" si="20"/>
        <v>0</v>
      </c>
    </row>
    <row r="926" spans="2:41" x14ac:dyDescent="0.25">
      <c r="B926" s="1">
        <v>98</v>
      </c>
      <c r="C926" s="1">
        <v>26</v>
      </c>
      <c r="D926" s="1">
        <v>727109</v>
      </c>
      <c r="E926" s="2">
        <v>36942</v>
      </c>
      <c r="F926" s="1" t="s">
        <v>58</v>
      </c>
      <c r="G926" s="1" t="s">
        <v>92</v>
      </c>
      <c r="H926" s="1">
        <v>2000</v>
      </c>
      <c r="I926" s="1">
        <v>1082.0999999999999</v>
      </c>
      <c r="J926" s="1">
        <v>0</v>
      </c>
      <c r="K926" s="1">
        <v>477268</v>
      </c>
      <c r="L926" s="1" t="s">
        <v>42</v>
      </c>
      <c r="M926" s="1" t="s">
        <v>162</v>
      </c>
      <c r="N926" s="1" t="s">
        <v>126</v>
      </c>
      <c r="O926" s="1" t="s">
        <v>171</v>
      </c>
      <c r="P926" s="1" t="s">
        <v>61</v>
      </c>
      <c r="Q926" s="1">
        <v>0</v>
      </c>
      <c r="R926" s="1">
        <v>-30900</v>
      </c>
      <c r="S926" s="2">
        <v>42040</v>
      </c>
      <c r="T926" s="1" t="s">
        <v>76</v>
      </c>
      <c r="U926" s="1" t="s">
        <v>87</v>
      </c>
      <c r="V926" s="1" t="s">
        <v>108</v>
      </c>
      <c r="W926" s="1" t="s">
        <v>50</v>
      </c>
      <c r="X926" s="1" t="s">
        <v>114</v>
      </c>
      <c r="Y926" s="1" t="s">
        <v>128</v>
      </c>
      <c r="Z926" s="1" t="s">
        <v>1091</v>
      </c>
      <c r="AA926" s="1">
        <v>13</v>
      </c>
      <c r="AB926" s="1">
        <v>2</v>
      </c>
      <c r="AC926" s="1" t="s">
        <v>63</v>
      </c>
      <c r="AD926" s="1">
        <v>0</v>
      </c>
      <c r="AE926" s="1">
        <v>1</v>
      </c>
      <c r="AF926" s="1" t="s">
        <v>54</v>
      </c>
      <c r="AG926" s="1">
        <v>65430</v>
      </c>
      <c r="AH926" s="1">
        <v>14540</v>
      </c>
      <c r="AI926" s="1">
        <v>7270</v>
      </c>
      <c r="AJ926" s="1">
        <v>43620</v>
      </c>
      <c r="AK926" s="1" t="s">
        <v>198</v>
      </c>
      <c r="AL926" s="1" t="s">
        <v>199</v>
      </c>
      <c r="AM926" s="1">
        <v>2001</v>
      </c>
      <c r="AN926" s="1" t="s">
        <v>83</v>
      </c>
      <c r="AO926">
        <f t="shared" si="20"/>
        <v>0</v>
      </c>
    </row>
    <row r="927" spans="2:41" x14ac:dyDescent="0.25">
      <c r="B927" s="1">
        <v>175</v>
      </c>
      <c r="C927" s="1">
        <v>36</v>
      </c>
      <c r="D927" s="1">
        <v>155604</v>
      </c>
      <c r="E927" s="2">
        <v>33666</v>
      </c>
      <c r="F927" s="1" t="s">
        <v>40</v>
      </c>
      <c r="G927" s="1" t="s">
        <v>92</v>
      </c>
      <c r="H927" s="1">
        <v>500</v>
      </c>
      <c r="I927" s="1">
        <v>1185.44</v>
      </c>
      <c r="J927" s="1">
        <v>0</v>
      </c>
      <c r="K927" s="1">
        <v>437580</v>
      </c>
      <c r="L927" s="1" t="s">
        <v>42</v>
      </c>
      <c r="M927" s="1" t="s">
        <v>125</v>
      </c>
      <c r="N927" s="1" t="s">
        <v>126</v>
      </c>
      <c r="O927" s="1" t="s">
        <v>171</v>
      </c>
      <c r="P927" s="1" t="s">
        <v>143</v>
      </c>
      <c r="Q927" s="1">
        <v>44900</v>
      </c>
      <c r="R927" s="1">
        <v>-52500</v>
      </c>
      <c r="S927" s="2">
        <v>42034</v>
      </c>
      <c r="T927" s="1" t="s">
        <v>76</v>
      </c>
      <c r="U927" s="1" t="s">
        <v>77</v>
      </c>
      <c r="V927" s="1" t="s">
        <v>49</v>
      </c>
      <c r="W927" s="1" t="s">
        <v>50</v>
      </c>
      <c r="X927" s="1" t="s">
        <v>122</v>
      </c>
      <c r="Y927" s="1" t="s">
        <v>128</v>
      </c>
      <c r="Z927" s="1" t="s">
        <v>1092</v>
      </c>
      <c r="AA927" s="1">
        <v>15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54</v>
      </c>
      <c r="AG927" s="1">
        <v>42680</v>
      </c>
      <c r="AH927" s="1">
        <v>3880</v>
      </c>
      <c r="AI927" s="1">
        <v>7760</v>
      </c>
      <c r="AJ927" s="1">
        <v>31040</v>
      </c>
      <c r="AK927" s="1" t="s">
        <v>96</v>
      </c>
      <c r="AL927" s="1" t="s">
        <v>97</v>
      </c>
      <c r="AM927" s="1">
        <v>2006</v>
      </c>
      <c r="AN927" s="1" t="s">
        <v>57</v>
      </c>
      <c r="AO927">
        <f t="shared" si="20"/>
        <v>0</v>
      </c>
    </row>
    <row r="928" spans="2:41" x14ac:dyDescent="0.25">
      <c r="B928" s="1">
        <v>259</v>
      </c>
      <c r="C928" s="1">
        <v>45</v>
      </c>
      <c r="D928" s="1">
        <v>608443</v>
      </c>
      <c r="E928" s="2">
        <v>39072</v>
      </c>
      <c r="F928" s="1" t="s">
        <v>84</v>
      </c>
      <c r="G928" s="1" t="s">
        <v>92</v>
      </c>
      <c r="H928" s="1">
        <v>2000</v>
      </c>
      <c r="I928" s="1">
        <v>1175.07</v>
      </c>
      <c r="J928" s="1">
        <v>0</v>
      </c>
      <c r="K928" s="1">
        <v>457121</v>
      </c>
      <c r="L928" s="1" t="s">
        <v>42</v>
      </c>
      <c r="M928" s="1" t="s">
        <v>43</v>
      </c>
      <c r="N928" s="1" t="s">
        <v>44</v>
      </c>
      <c r="O928" s="1" t="s">
        <v>147</v>
      </c>
      <c r="P928" s="1" t="s">
        <v>143</v>
      </c>
      <c r="Q928" s="1">
        <v>30100</v>
      </c>
      <c r="R928" s="1">
        <v>0</v>
      </c>
      <c r="S928" s="2">
        <v>42007</v>
      </c>
      <c r="T928" s="1" t="s">
        <v>47</v>
      </c>
      <c r="U928" s="1" t="s">
        <v>48</v>
      </c>
      <c r="V928" s="1" t="s">
        <v>64</v>
      </c>
      <c r="W928" s="1" t="s">
        <v>100</v>
      </c>
      <c r="X928" s="1" t="s">
        <v>114</v>
      </c>
      <c r="Y928" s="1" t="s">
        <v>103</v>
      </c>
      <c r="Z928" s="1" t="s">
        <v>1093</v>
      </c>
      <c r="AA928" s="1">
        <v>23</v>
      </c>
      <c r="AB928" s="1">
        <v>1</v>
      </c>
      <c r="AC928" s="1" t="s">
        <v>63</v>
      </c>
      <c r="AD928" s="1">
        <v>1</v>
      </c>
      <c r="AE928" s="1">
        <v>1</v>
      </c>
      <c r="AF928" s="1" t="s">
        <v>80</v>
      </c>
      <c r="AG928" s="1">
        <v>87780</v>
      </c>
      <c r="AH928" s="1">
        <v>7980</v>
      </c>
      <c r="AI928" s="1">
        <v>7980</v>
      </c>
      <c r="AJ928" s="1">
        <v>71820</v>
      </c>
      <c r="AK928" s="1" t="s">
        <v>210</v>
      </c>
      <c r="AL928" s="1" t="s">
        <v>226</v>
      </c>
      <c r="AM928" s="1">
        <v>2011</v>
      </c>
      <c r="AN928" s="1" t="s">
        <v>83</v>
      </c>
      <c r="AO928">
        <f t="shared" si="20"/>
        <v>0</v>
      </c>
    </row>
    <row r="929" spans="2:41" x14ac:dyDescent="0.25">
      <c r="B929" s="1">
        <v>140</v>
      </c>
      <c r="C929" s="1">
        <v>36</v>
      </c>
      <c r="D929" s="1">
        <v>117862</v>
      </c>
      <c r="E929" s="2">
        <v>36721</v>
      </c>
      <c r="F929" s="1" t="s">
        <v>40</v>
      </c>
      <c r="G929" s="1" t="s">
        <v>92</v>
      </c>
      <c r="H929" s="1">
        <v>2000</v>
      </c>
      <c r="I929" s="1">
        <v>979.26</v>
      </c>
      <c r="J929" s="1">
        <v>0</v>
      </c>
      <c r="K929" s="1">
        <v>436364</v>
      </c>
      <c r="L929" s="1" t="s">
        <v>71</v>
      </c>
      <c r="M929" s="1" t="s">
        <v>162</v>
      </c>
      <c r="N929" s="1" t="s">
        <v>146</v>
      </c>
      <c r="O929" s="1" t="s">
        <v>243</v>
      </c>
      <c r="P929" s="1" t="s">
        <v>75</v>
      </c>
      <c r="Q929" s="1">
        <v>0</v>
      </c>
      <c r="R929" s="1">
        <v>-67000</v>
      </c>
      <c r="S929" s="2">
        <v>42064</v>
      </c>
      <c r="T929" s="1" t="s">
        <v>76</v>
      </c>
      <c r="U929" s="1" t="s">
        <v>87</v>
      </c>
      <c r="V929" s="1" t="s">
        <v>49</v>
      </c>
      <c r="W929" s="1" t="s">
        <v>100</v>
      </c>
      <c r="X929" s="1" t="s">
        <v>78</v>
      </c>
      <c r="Y929" s="1" t="s">
        <v>66</v>
      </c>
      <c r="Z929" s="1" t="s">
        <v>1094</v>
      </c>
      <c r="AA929" s="1">
        <v>2</v>
      </c>
      <c r="AB929" s="1">
        <v>4</v>
      </c>
      <c r="AC929" s="1" t="s">
        <v>54</v>
      </c>
      <c r="AD929" s="1">
        <v>0</v>
      </c>
      <c r="AE929" s="1">
        <v>2</v>
      </c>
      <c r="AF929" s="1" t="s">
        <v>54</v>
      </c>
      <c r="AG929" s="1">
        <v>72800</v>
      </c>
      <c r="AH929" s="1">
        <v>14560</v>
      </c>
      <c r="AI929" s="1">
        <v>14560</v>
      </c>
      <c r="AJ929" s="1">
        <v>43680</v>
      </c>
      <c r="AK929" s="1" t="s">
        <v>210</v>
      </c>
      <c r="AL929" s="1" t="s">
        <v>232</v>
      </c>
      <c r="AM929" s="1">
        <v>1998</v>
      </c>
      <c r="AN929" s="1" t="s">
        <v>83</v>
      </c>
      <c r="AO929">
        <f t="shared" si="20"/>
        <v>0</v>
      </c>
    </row>
    <row r="930" spans="2:41" x14ac:dyDescent="0.25">
      <c r="B930" s="1">
        <v>231</v>
      </c>
      <c r="C930" s="1">
        <v>37</v>
      </c>
      <c r="D930" s="1">
        <v>991553</v>
      </c>
      <c r="E930" s="2">
        <v>33584</v>
      </c>
      <c r="F930" s="1" t="s">
        <v>40</v>
      </c>
      <c r="G930" s="1" t="s">
        <v>41</v>
      </c>
      <c r="H930" s="1">
        <v>500</v>
      </c>
      <c r="I930" s="1">
        <v>920.81</v>
      </c>
      <c r="J930" s="1">
        <v>0</v>
      </c>
      <c r="K930" s="1">
        <v>467654</v>
      </c>
      <c r="L930" s="1" t="s">
        <v>71</v>
      </c>
      <c r="M930" s="1" t="s">
        <v>132</v>
      </c>
      <c r="N930" s="1" t="s">
        <v>73</v>
      </c>
      <c r="O930" s="1" t="s">
        <v>169</v>
      </c>
      <c r="P930" s="1" t="s">
        <v>120</v>
      </c>
      <c r="Q930" s="1">
        <v>0</v>
      </c>
      <c r="R930" s="1">
        <v>0</v>
      </c>
      <c r="S930" s="2">
        <v>42048</v>
      </c>
      <c r="T930" s="1" t="s">
        <v>47</v>
      </c>
      <c r="U930" s="1" t="s">
        <v>77</v>
      </c>
      <c r="V930" s="1" t="s">
        <v>49</v>
      </c>
      <c r="W930" s="1" t="s">
        <v>100</v>
      </c>
      <c r="X930" s="1" t="s">
        <v>51</v>
      </c>
      <c r="Y930" s="1" t="s">
        <v>123</v>
      </c>
      <c r="Z930" s="1" t="s">
        <v>1095</v>
      </c>
      <c r="AA930" s="1">
        <v>14</v>
      </c>
      <c r="AB930" s="1">
        <v>1</v>
      </c>
      <c r="AC930" s="1" t="s">
        <v>54</v>
      </c>
      <c r="AD930" s="1">
        <v>2</v>
      </c>
      <c r="AE930" s="1">
        <v>0</v>
      </c>
      <c r="AF930" s="1" t="s">
        <v>63</v>
      </c>
      <c r="AG930" s="1">
        <v>71190</v>
      </c>
      <c r="AH930" s="1">
        <v>0</v>
      </c>
      <c r="AI930" s="1">
        <v>7910</v>
      </c>
      <c r="AJ930" s="1">
        <v>63280</v>
      </c>
      <c r="AK930" s="1" t="s">
        <v>68</v>
      </c>
      <c r="AL930" s="1" t="s">
        <v>194</v>
      </c>
      <c r="AM930" s="1">
        <v>1997</v>
      </c>
      <c r="AN930" s="1" t="s">
        <v>57</v>
      </c>
      <c r="AO930">
        <f t="shared" si="20"/>
        <v>0</v>
      </c>
    </row>
    <row r="931" spans="2:41" x14ac:dyDescent="0.25">
      <c r="B931" s="1">
        <v>186</v>
      </c>
      <c r="C931" s="1">
        <v>38</v>
      </c>
      <c r="D931" s="1">
        <v>727443</v>
      </c>
      <c r="E931" s="2">
        <v>41456</v>
      </c>
      <c r="F931" s="1" t="s">
        <v>40</v>
      </c>
      <c r="G931" s="1" t="s">
        <v>70</v>
      </c>
      <c r="H931" s="1">
        <v>500</v>
      </c>
      <c r="I931" s="1">
        <v>922.85</v>
      </c>
      <c r="J931" s="1">
        <v>0</v>
      </c>
      <c r="K931" s="1">
        <v>471148</v>
      </c>
      <c r="L931" s="1" t="s">
        <v>42</v>
      </c>
      <c r="M931" s="1" t="s">
        <v>132</v>
      </c>
      <c r="N931" s="1" t="s">
        <v>186</v>
      </c>
      <c r="O931" s="1" t="s">
        <v>113</v>
      </c>
      <c r="P931" s="1" t="s">
        <v>46</v>
      </c>
      <c r="Q931" s="1">
        <v>70300</v>
      </c>
      <c r="R931" s="1">
        <v>-70900</v>
      </c>
      <c r="S931" s="2">
        <v>42060</v>
      </c>
      <c r="T931" s="1" t="s">
        <v>62</v>
      </c>
      <c r="U931" s="1" t="s">
        <v>63</v>
      </c>
      <c r="V931" s="1" t="s">
        <v>213</v>
      </c>
      <c r="W931" s="1" t="s">
        <v>94</v>
      </c>
      <c r="X931" s="1" t="s">
        <v>78</v>
      </c>
      <c r="Y931" s="1" t="s">
        <v>123</v>
      </c>
      <c r="Z931" s="1" t="s">
        <v>1096</v>
      </c>
      <c r="AA931" s="1">
        <v>7</v>
      </c>
      <c r="AB931" s="1">
        <v>1</v>
      </c>
      <c r="AC931" s="1" t="s">
        <v>63</v>
      </c>
      <c r="AD931" s="1">
        <v>1</v>
      </c>
      <c r="AE931" s="1">
        <v>1</v>
      </c>
      <c r="AF931" s="1" t="s">
        <v>54</v>
      </c>
      <c r="AG931" s="1">
        <v>3600</v>
      </c>
      <c r="AH931" s="1">
        <v>400</v>
      </c>
      <c r="AI931" s="1">
        <v>400</v>
      </c>
      <c r="AJ931" s="1">
        <v>2800</v>
      </c>
      <c r="AK931" s="1" t="s">
        <v>210</v>
      </c>
      <c r="AL931" s="1" t="s">
        <v>211</v>
      </c>
      <c r="AM931" s="1">
        <v>1999</v>
      </c>
      <c r="AN931" s="1" t="s">
        <v>83</v>
      </c>
      <c r="AO931">
        <f t="shared" si="20"/>
        <v>0</v>
      </c>
    </row>
    <row r="932" spans="2:41" x14ac:dyDescent="0.25">
      <c r="B932" s="1">
        <v>229</v>
      </c>
      <c r="C932" s="1">
        <v>41</v>
      </c>
      <c r="D932" s="1">
        <v>378587</v>
      </c>
      <c r="E932" s="2">
        <v>36145</v>
      </c>
      <c r="F932" s="1" t="s">
        <v>40</v>
      </c>
      <c r="G932" s="1" t="s">
        <v>41</v>
      </c>
      <c r="H932" s="1">
        <v>2000</v>
      </c>
      <c r="I932" s="1">
        <v>1107.5899999999999</v>
      </c>
      <c r="J932" s="1">
        <v>3000000</v>
      </c>
      <c r="K932" s="1">
        <v>468202</v>
      </c>
      <c r="L932" s="1" t="s">
        <v>42</v>
      </c>
      <c r="M932" s="1" t="s">
        <v>72</v>
      </c>
      <c r="N932" s="1" t="s">
        <v>98</v>
      </c>
      <c r="O932" s="1" t="s">
        <v>169</v>
      </c>
      <c r="P932" s="1" t="s">
        <v>143</v>
      </c>
      <c r="Q932" s="1">
        <v>65400</v>
      </c>
      <c r="R932" s="1">
        <v>0</v>
      </c>
      <c r="S932" s="2">
        <v>42027</v>
      </c>
      <c r="T932" s="1" t="s">
        <v>47</v>
      </c>
      <c r="U932" s="1" t="s">
        <v>48</v>
      </c>
      <c r="V932" s="1" t="s">
        <v>49</v>
      </c>
      <c r="W932" s="1" t="s">
        <v>121</v>
      </c>
      <c r="X932" s="1" t="s">
        <v>78</v>
      </c>
      <c r="Y932" s="1" t="s">
        <v>52</v>
      </c>
      <c r="Z932" s="1" t="s">
        <v>1097</v>
      </c>
      <c r="AA932" s="1">
        <v>23</v>
      </c>
      <c r="AB932" s="1">
        <v>1</v>
      </c>
      <c r="AC932" s="1" t="s">
        <v>80</v>
      </c>
      <c r="AD932" s="1">
        <v>1</v>
      </c>
      <c r="AE932" s="1">
        <v>3</v>
      </c>
      <c r="AF932" s="1" t="s">
        <v>80</v>
      </c>
      <c r="AG932" s="1">
        <v>62640</v>
      </c>
      <c r="AH932" s="1">
        <v>10440</v>
      </c>
      <c r="AI932" s="1">
        <v>10440</v>
      </c>
      <c r="AJ932" s="1">
        <v>41760</v>
      </c>
      <c r="AK932" s="1" t="s">
        <v>68</v>
      </c>
      <c r="AL932" s="1" t="s">
        <v>194</v>
      </c>
      <c r="AM932" s="1">
        <v>2009</v>
      </c>
      <c r="AN932" s="1" t="s">
        <v>83</v>
      </c>
      <c r="AO932">
        <f t="shared" si="20"/>
        <v>0</v>
      </c>
    </row>
    <row r="933" spans="2:41" x14ac:dyDescent="0.25">
      <c r="B933" s="1">
        <v>180</v>
      </c>
      <c r="C933" s="1">
        <v>36</v>
      </c>
      <c r="D933" s="1">
        <v>420948</v>
      </c>
      <c r="E933" s="2">
        <v>42007</v>
      </c>
      <c r="F933" s="1" t="s">
        <v>84</v>
      </c>
      <c r="G933" s="1" t="s">
        <v>70</v>
      </c>
      <c r="H933" s="1">
        <v>500</v>
      </c>
      <c r="I933" s="1">
        <v>1272.46</v>
      </c>
      <c r="J933" s="1">
        <v>0</v>
      </c>
      <c r="K933" s="1">
        <v>456959</v>
      </c>
      <c r="L933" s="1" t="s">
        <v>42</v>
      </c>
      <c r="M933" s="1" t="s">
        <v>142</v>
      </c>
      <c r="N933" s="1" t="s">
        <v>102</v>
      </c>
      <c r="O933" s="1" t="s">
        <v>265</v>
      </c>
      <c r="P933" s="1" t="s">
        <v>120</v>
      </c>
      <c r="Q933" s="1">
        <v>0</v>
      </c>
      <c r="R933" s="1">
        <v>0</v>
      </c>
      <c r="S933" s="2">
        <v>42054</v>
      </c>
      <c r="T933" s="1" t="s">
        <v>76</v>
      </c>
      <c r="U933" s="1" t="s">
        <v>87</v>
      </c>
      <c r="V933" s="1" t="s">
        <v>64</v>
      </c>
      <c r="W933" s="1" t="s">
        <v>137</v>
      </c>
      <c r="X933" s="1" t="s">
        <v>78</v>
      </c>
      <c r="Y933" s="1" t="s">
        <v>157</v>
      </c>
      <c r="Z933" s="1" t="s">
        <v>1098</v>
      </c>
      <c r="AA933" s="1">
        <v>7</v>
      </c>
      <c r="AB933" s="1">
        <v>3</v>
      </c>
      <c r="AC933" s="1" t="s">
        <v>54</v>
      </c>
      <c r="AD933" s="1">
        <v>2</v>
      </c>
      <c r="AE933" s="1">
        <v>1</v>
      </c>
      <c r="AF933" s="1" t="s">
        <v>63</v>
      </c>
      <c r="AG933" s="1">
        <v>69630</v>
      </c>
      <c r="AH933" s="1">
        <v>12660</v>
      </c>
      <c r="AI933" s="1">
        <v>6330</v>
      </c>
      <c r="AJ933" s="1">
        <v>50640</v>
      </c>
      <c r="AK933" s="1" t="s">
        <v>116</v>
      </c>
      <c r="AL933" s="1" t="s">
        <v>184</v>
      </c>
      <c r="AM933" s="1">
        <v>1998</v>
      </c>
      <c r="AN933" s="1" t="s">
        <v>83</v>
      </c>
      <c r="AO933">
        <f t="shared" si="20"/>
        <v>0</v>
      </c>
    </row>
    <row r="934" spans="2:41" x14ac:dyDescent="0.25">
      <c r="B934" s="1">
        <v>188</v>
      </c>
      <c r="C934" s="1">
        <v>33</v>
      </c>
      <c r="D934" s="1">
        <v>457188</v>
      </c>
      <c r="E934" s="2">
        <v>34425</v>
      </c>
      <c r="F934" s="1" t="s">
        <v>84</v>
      </c>
      <c r="G934" s="1" t="s">
        <v>41</v>
      </c>
      <c r="H934" s="1">
        <v>1000</v>
      </c>
      <c r="I934" s="1">
        <v>1340.24</v>
      </c>
      <c r="J934" s="1">
        <v>0</v>
      </c>
      <c r="K934" s="1">
        <v>447274</v>
      </c>
      <c r="L934" s="1" t="s">
        <v>42</v>
      </c>
      <c r="M934" s="1" t="s">
        <v>132</v>
      </c>
      <c r="N934" s="1" t="s">
        <v>136</v>
      </c>
      <c r="O934" s="1" t="s">
        <v>169</v>
      </c>
      <c r="P934" s="1" t="s">
        <v>75</v>
      </c>
      <c r="Q934" s="1">
        <v>0</v>
      </c>
      <c r="R934" s="1">
        <v>-68800</v>
      </c>
      <c r="S934" s="2">
        <v>42043</v>
      </c>
      <c r="T934" s="1" t="s">
        <v>76</v>
      </c>
      <c r="U934" s="1" t="s">
        <v>77</v>
      </c>
      <c r="V934" s="1" t="s">
        <v>64</v>
      </c>
      <c r="W934" s="1" t="s">
        <v>50</v>
      </c>
      <c r="X934" s="1" t="s">
        <v>78</v>
      </c>
      <c r="Y934" s="1" t="s">
        <v>123</v>
      </c>
      <c r="Z934" s="1" t="s">
        <v>1099</v>
      </c>
      <c r="AA934" s="1">
        <v>8</v>
      </c>
      <c r="AB934" s="1">
        <v>3</v>
      </c>
      <c r="AC934" s="1" t="s">
        <v>54</v>
      </c>
      <c r="AD934" s="1">
        <v>1</v>
      </c>
      <c r="AE934" s="1">
        <v>0</v>
      </c>
      <c r="AF934" s="1" t="s">
        <v>63</v>
      </c>
      <c r="AG934" s="1">
        <v>76010</v>
      </c>
      <c r="AH934" s="1">
        <v>13820</v>
      </c>
      <c r="AI934" s="1">
        <v>6910</v>
      </c>
      <c r="AJ934" s="1">
        <v>55280</v>
      </c>
      <c r="AK934" s="1" t="s">
        <v>81</v>
      </c>
      <c r="AL934" s="1" t="s">
        <v>82</v>
      </c>
      <c r="AM934" s="1">
        <v>1995</v>
      </c>
      <c r="AN934" s="1" t="s">
        <v>57</v>
      </c>
      <c r="AO934">
        <f t="shared" si="20"/>
        <v>0</v>
      </c>
    </row>
    <row r="935" spans="2:41" x14ac:dyDescent="0.25">
      <c r="B935" s="1">
        <v>214</v>
      </c>
      <c r="C935" s="1">
        <v>40</v>
      </c>
      <c r="D935" s="1">
        <v>118236</v>
      </c>
      <c r="E935" s="2">
        <v>36753</v>
      </c>
      <c r="F935" s="1" t="s">
        <v>40</v>
      </c>
      <c r="G935" s="1" t="s">
        <v>70</v>
      </c>
      <c r="H935" s="1">
        <v>1000</v>
      </c>
      <c r="I935" s="1">
        <v>1648</v>
      </c>
      <c r="J935" s="1">
        <v>0</v>
      </c>
      <c r="K935" s="1">
        <v>608405</v>
      </c>
      <c r="L935" s="1" t="s">
        <v>42</v>
      </c>
      <c r="M935" s="1" t="s">
        <v>162</v>
      </c>
      <c r="N935" s="1" t="s">
        <v>146</v>
      </c>
      <c r="O935" s="1" t="s">
        <v>107</v>
      </c>
      <c r="P935" s="1" t="s">
        <v>143</v>
      </c>
      <c r="Q935" s="1">
        <v>57700</v>
      </c>
      <c r="R935" s="1">
        <v>-43500</v>
      </c>
      <c r="S935" s="2">
        <v>42039</v>
      </c>
      <c r="T935" s="1" t="s">
        <v>47</v>
      </c>
      <c r="U935" s="1" t="s">
        <v>77</v>
      </c>
      <c r="V935" s="1" t="s">
        <v>108</v>
      </c>
      <c r="W935" s="1" t="s">
        <v>121</v>
      </c>
      <c r="X935" s="1" t="s">
        <v>114</v>
      </c>
      <c r="Y935" s="1" t="s">
        <v>157</v>
      </c>
      <c r="Z935" s="1" t="s">
        <v>1100</v>
      </c>
      <c r="AA935" s="1">
        <v>17</v>
      </c>
      <c r="AB935" s="1">
        <v>1</v>
      </c>
      <c r="AC935" s="1" t="s">
        <v>80</v>
      </c>
      <c r="AD935" s="1">
        <v>1</v>
      </c>
      <c r="AE935" s="1">
        <v>0</v>
      </c>
      <c r="AF935" s="1" t="s">
        <v>54</v>
      </c>
      <c r="AG935" s="1">
        <v>44220</v>
      </c>
      <c r="AH935" s="1">
        <v>8040</v>
      </c>
      <c r="AI935" s="1">
        <v>4020</v>
      </c>
      <c r="AJ935" s="1">
        <v>32160</v>
      </c>
      <c r="AK935" s="1" t="s">
        <v>96</v>
      </c>
      <c r="AL935" s="1" t="s">
        <v>149</v>
      </c>
      <c r="AM935" s="1">
        <v>2000</v>
      </c>
      <c r="AN935" s="1" t="s">
        <v>83</v>
      </c>
      <c r="AO935">
        <f t="shared" si="20"/>
        <v>0</v>
      </c>
    </row>
    <row r="936" spans="2:41" x14ac:dyDescent="0.25">
      <c r="B936" s="1">
        <v>178</v>
      </c>
      <c r="C936" s="1">
        <v>38</v>
      </c>
      <c r="D936" s="1">
        <v>987524</v>
      </c>
      <c r="E936" s="2">
        <v>41956</v>
      </c>
      <c r="F936" s="1" t="s">
        <v>84</v>
      </c>
      <c r="G936" s="1" t="s">
        <v>41</v>
      </c>
      <c r="H936" s="1">
        <v>500</v>
      </c>
      <c r="I936" s="1">
        <v>1381.14</v>
      </c>
      <c r="J936" s="1">
        <v>0</v>
      </c>
      <c r="K936" s="1">
        <v>472253</v>
      </c>
      <c r="L936" s="1" t="s">
        <v>71</v>
      </c>
      <c r="M936" s="1" t="s">
        <v>142</v>
      </c>
      <c r="N936" s="1" t="s">
        <v>112</v>
      </c>
      <c r="O936" s="1" t="s">
        <v>119</v>
      </c>
      <c r="P936" s="1" t="s">
        <v>120</v>
      </c>
      <c r="Q936" s="1">
        <v>0</v>
      </c>
      <c r="R936" s="1">
        <v>0</v>
      </c>
      <c r="S936" s="2">
        <v>42057</v>
      </c>
      <c r="T936" s="1" t="s">
        <v>76</v>
      </c>
      <c r="U936" s="1" t="s">
        <v>77</v>
      </c>
      <c r="V936" s="1" t="s">
        <v>64</v>
      </c>
      <c r="W936" s="1" t="s">
        <v>121</v>
      </c>
      <c r="X936" s="1" t="s">
        <v>78</v>
      </c>
      <c r="Y936" s="1" t="s">
        <v>157</v>
      </c>
      <c r="Z936" s="1" t="s">
        <v>1101</v>
      </c>
      <c r="AA936" s="1">
        <v>10</v>
      </c>
      <c r="AB936" s="1">
        <v>3</v>
      </c>
      <c r="AC936" s="1" t="s">
        <v>80</v>
      </c>
      <c r="AD936" s="1">
        <v>0</v>
      </c>
      <c r="AE936" s="1">
        <v>3</v>
      </c>
      <c r="AF936" s="1" t="s">
        <v>80</v>
      </c>
      <c r="AG936" s="1">
        <v>57200</v>
      </c>
      <c r="AH936" s="1">
        <v>5200</v>
      </c>
      <c r="AI936" s="1">
        <v>10400</v>
      </c>
      <c r="AJ936" s="1">
        <v>41600</v>
      </c>
      <c r="AK936" s="1" t="s">
        <v>188</v>
      </c>
      <c r="AL936" s="1" t="s">
        <v>202</v>
      </c>
      <c r="AM936" s="1">
        <v>2011</v>
      </c>
      <c r="AN936" s="1" t="s">
        <v>83</v>
      </c>
      <c r="AO936">
        <f t="shared" si="20"/>
        <v>0</v>
      </c>
    </row>
    <row r="937" spans="2:41" x14ac:dyDescent="0.25">
      <c r="B937" s="1">
        <v>55</v>
      </c>
      <c r="C937" s="1">
        <v>35</v>
      </c>
      <c r="D937" s="1">
        <v>490596</v>
      </c>
      <c r="E937" s="2">
        <v>40578</v>
      </c>
      <c r="F937" s="1" t="s">
        <v>84</v>
      </c>
      <c r="G937" s="1" t="s">
        <v>92</v>
      </c>
      <c r="H937" s="1">
        <v>500</v>
      </c>
      <c r="I937" s="1">
        <v>1198.44</v>
      </c>
      <c r="J937" s="1">
        <v>8000000</v>
      </c>
      <c r="K937" s="1">
        <v>438923</v>
      </c>
      <c r="L937" s="1" t="s">
        <v>42</v>
      </c>
      <c r="M937" s="1" t="s">
        <v>43</v>
      </c>
      <c r="N937" s="1" t="s">
        <v>118</v>
      </c>
      <c r="O937" s="1" t="s">
        <v>174</v>
      </c>
      <c r="P937" s="1" t="s">
        <v>120</v>
      </c>
      <c r="Q937" s="1">
        <v>0</v>
      </c>
      <c r="R937" s="1">
        <v>0</v>
      </c>
      <c r="S937" s="2">
        <v>42018</v>
      </c>
      <c r="T937" s="1" t="s">
        <v>62</v>
      </c>
      <c r="U937" s="1" t="s">
        <v>63</v>
      </c>
      <c r="V937" s="1" t="s">
        <v>64</v>
      </c>
      <c r="W937" s="1" t="s">
        <v>50</v>
      </c>
      <c r="X937" s="1" t="s">
        <v>114</v>
      </c>
      <c r="Y937" s="1" t="s">
        <v>52</v>
      </c>
      <c r="Z937" s="1" t="s">
        <v>1102</v>
      </c>
      <c r="AA937" s="1">
        <v>9</v>
      </c>
      <c r="AB937" s="1">
        <v>1</v>
      </c>
      <c r="AC937" s="1" t="s">
        <v>80</v>
      </c>
      <c r="AD937" s="1">
        <v>0</v>
      </c>
      <c r="AE937" s="1">
        <v>3</v>
      </c>
      <c r="AF937" s="1" t="s">
        <v>80</v>
      </c>
      <c r="AG937" s="1">
        <v>3080</v>
      </c>
      <c r="AH937" s="1">
        <v>560</v>
      </c>
      <c r="AI937" s="1">
        <v>560</v>
      </c>
      <c r="AJ937" s="1">
        <v>1960</v>
      </c>
      <c r="AK937" s="1" t="s">
        <v>105</v>
      </c>
      <c r="AL937" s="1" t="s">
        <v>288</v>
      </c>
      <c r="AM937" s="1">
        <v>1998</v>
      </c>
      <c r="AN937" s="1" t="s">
        <v>83</v>
      </c>
      <c r="AO937">
        <f t="shared" si="20"/>
        <v>0</v>
      </c>
    </row>
    <row r="938" spans="2:41" x14ac:dyDescent="0.25">
      <c r="B938" s="1">
        <v>90</v>
      </c>
      <c r="C938" s="1">
        <v>31</v>
      </c>
      <c r="D938" s="1">
        <v>524215</v>
      </c>
      <c r="E938" s="2">
        <v>33048</v>
      </c>
      <c r="F938" s="1" t="s">
        <v>40</v>
      </c>
      <c r="G938" s="1" t="s">
        <v>41</v>
      </c>
      <c r="H938" s="1">
        <v>2000</v>
      </c>
      <c r="I938" s="1">
        <v>951.27</v>
      </c>
      <c r="J938" s="1">
        <v>0</v>
      </c>
      <c r="K938" s="1">
        <v>607131</v>
      </c>
      <c r="L938" s="1" t="s">
        <v>71</v>
      </c>
      <c r="M938" s="1" t="s">
        <v>72</v>
      </c>
      <c r="N938" s="1" t="s">
        <v>112</v>
      </c>
      <c r="O938" s="1" t="s">
        <v>150</v>
      </c>
      <c r="P938" s="1" t="s">
        <v>143</v>
      </c>
      <c r="Q938" s="1">
        <v>42100</v>
      </c>
      <c r="R938" s="1">
        <v>0</v>
      </c>
      <c r="S938" s="2">
        <v>42010</v>
      </c>
      <c r="T938" s="1" t="s">
        <v>47</v>
      </c>
      <c r="U938" s="1" t="s">
        <v>77</v>
      </c>
      <c r="V938" s="1" t="s">
        <v>108</v>
      </c>
      <c r="W938" s="1" t="s">
        <v>121</v>
      </c>
      <c r="X938" s="1" t="s">
        <v>51</v>
      </c>
      <c r="Y938" s="1" t="s">
        <v>123</v>
      </c>
      <c r="Z938" s="1" t="s">
        <v>1103</v>
      </c>
      <c r="AA938" s="1">
        <v>2</v>
      </c>
      <c r="AB938" s="1">
        <v>1</v>
      </c>
      <c r="AC938" s="1" t="s">
        <v>54</v>
      </c>
      <c r="AD938" s="1">
        <v>1</v>
      </c>
      <c r="AE938" s="1">
        <v>0</v>
      </c>
      <c r="AF938" s="1" t="s">
        <v>54</v>
      </c>
      <c r="AG938" s="1">
        <v>75790</v>
      </c>
      <c r="AH938" s="1">
        <v>13780</v>
      </c>
      <c r="AI938" s="1">
        <v>6890</v>
      </c>
      <c r="AJ938" s="1">
        <v>55120</v>
      </c>
      <c r="AK938" s="1" t="s">
        <v>96</v>
      </c>
      <c r="AL938" s="1" t="s">
        <v>97</v>
      </c>
      <c r="AM938" s="1">
        <v>2007</v>
      </c>
      <c r="AN938" s="1" t="s">
        <v>83</v>
      </c>
      <c r="AO938">
        <f t="shared" si="20"/>
        <v>0</v>
      </c>
    </row>
    <row r="939" spans="2:41" x14ac:dyDescent="0.25">
      <c r="B939" s="1">
        <v>135</v>
      </c>
      <c r="C939" s="1">
        <v>30</v>
      </c>
      <c r="D939" s="1">
        <v>913464</v>
      </c>
      <c r="E939" s="2">
        <v>39834</v>
      </c>
      <c r="F939" s="1" t="s">
        <v>58</v>
      </c>
      <c r="G939" s="1" t="s">
        <v>92</v>
      </c>
      <c r="H939" s="1">
        <v>2000</v>
      </c>
      <c r="I939" s="1">
        <v>1341.24</v>
      </c>
      <c r="J939" s="1">
        <v>0</v>
      </c>
      <c r="K939" s="1">
        <v>601701</v>
      </c>
      <c r="L939" s="1" t="s">
        <v>71</v>
      </c>
      <c r="M939" s="1" t="s">
        <v>43</v>
      </c>
      <c r="N939" s="1" t="s">
        <v>190</v>
      </c>
      <c r="O939" s="1" t="s">
        <v>133</v>
      </c>
      <c r="P939" s="1" t="s">
        <v>120</v>
      </c>
      <c r="Q939" s="1">
        <v>37100</v>
      </c>
      <c r="R939" s="1">
        <v>-46500</v>
      </c>
      <c r="S939" s="2">
        <v>42023</v>
      </c>
      <c r="T939" s="1" t="s">
        <v>76</v>
      </c>
      <c r="U939" s="1" t="s">
        <v>77</v>
      </c>
      <c r="V939" s="1" t="s">
        <v>64</v>
      </c>
      <c r="W939" s="1" t="s">
        <v>137</v>
      </c>
      <c r="X939" s="1" t="s">
        <v>114</v>
      </c>
      <c r="Y939" s="1" t="s">
        <v>66</v>
      </c>
      <c r="Z939" s="1" t="s">
        <v>1104</v>
      </c>
      <c r="AA939" s="1">
        <v>18</v>
      </c>
      <c r="AB939" s="1">
        <v>3</v>
      </c>
      <c r="AC939" s="1" t="s">
        <v>80</v>
      </c>
      <c r="AD939" s="1">
        <v>0</v>
      </c>
      <c r="AE939" s="1">
        <v>1</v>
      </c>
      <c r="AF939" s="1" t="s">
        <v>80</v>
      </c>
      <c r="AG939" s="1">
        <v>32670</v>
      </c>
      <c r="AH939" s="1">
        <v>5940</v>
      </c>
      <c r="AI939" s="1">
        <v>2970</v>
      </c>
      <c r="AJ939" s="1">
        <v>23760</v>
      </c>
      <c r="AK939" s="1" t="s">
        <v>210</v>
      </c>
      <c r="AL939" s="1" t="s">
        <v>232</v>
      </c>
      <c r="AM939" s="1">
        <v>2003</v>
      </c>
      <c r="AN939" s="1" t="s">
        <v>83</v>
      </c>
      <c r="AO939">
        <f t="shared" si="20"/>
        <v>0</v>
      </c>
    </row>
    <row r="940" spans="2:41" x14ac:dyDescent="0.25">
      <c r="B940" s="1">
        <v>277</v>
      </c>
      <c r="C940" s="1">
        <v>46</v>
      </c>
      <c r="D940" s="1">
        <v>398484</v>
      </c>
      <c r="E940" s="2">
        <v>33915</v>
      </c>
      <c r="F940" s="1" t="s">
        <v>84</v>
      </c>
      <c r="G940" s="1" t="s">
        <v>41</v>
      </c>
      <c r="H940" s="1">
        <v>2000</v>
      </c>
      <c r="I940" s="1">
        <v>1177.57</v>
      </c>
      <c r="J940" s="1">
        <v>0</v>
      </c>
      <c r="K940" s="1">
        <v>469220</v>
      </c>
      <c r="L940" s="1" t="s">
        <v>71</v>
      </c>
      <c r="M940" s="1" t="s">
        <v>93</v>
      </c>
      <c r="N940" s="1" t="s">
        <v>186</v>
      </c>
      <c r="O940" s="1" t="s">
        <v>182</v>
      </c>
      <c r="P940" s="1" t="s">
        <v>46</v>
      </c>
      <c r="Q940" s="1">
        <v>0</v>
      </c>
      <c r="R940" s="1">
        <v>-65500</v>
      </c>
      <c r="S940" s="2">
        <v>42028</v>
      </c>
      <c r="T940" s="1" t="s">
        <v>62</v>
      </c>
      <c r="U940" s="1" t="s">
        <v>63</v>
      </c>
      <c r="V940" s="1" t="s">
        <v>64</v>
      </c>
      <c r="W940" s="1" t="s">
        <v>50</v>
      </c>
      <c r="X940" s="1" t="s">
        <v>65</v>
      </c>
      <c r="Y940" s="1" t="s">
        <v>88</v>
      </c>
      <c r="Z940" s="1" t="s">
        <v>1105</v>
      </c>
      <c r="AA940" s="1">
        <v>4</v>
      </c>
      <c r="AB940" s="1">
        <v>1</v>
      </c>
      <c r="AC940" s="1" t="s">
        <v>63</v>
      </c>
      <c r="AD940" s="1">
        <v>2</v>
      </c>
      <c r="AE940" s="1">
        <v>3</v>
      </c>
      <c r="AF940" s="1" t="s">
        <v>80</v>
      </c>
      <c r="AG940" s="1">
        <v>3870</v>
      </c>
      <c r="AH940" s="1">
        <v>430</v>
      </c>
      <c r="AI940" s="1">
        <v>860</v>
      </c>
      <c r="AJ940" s="1">
        <v>2580</v>
      </c>
      <c r="AK940" s="1" t="s">
        <v>198</v>
      </c>
      <c r="AL940" s="1" t="s">
        <v>199</v>
      </c>
      <c r="AM940" s="1">
        <v>2010</v>
      </c>
      <c r="AN940" s="1" t="s">
        <v>83</v>
      </c>
      <c r="AO940">
        <f t="shared" si="20"/>
        <v>0</v>
      </c>
    </row>
    <row r="941" spans="2:41" x14ac:dyDescent="0.25">
      <c r="B941" s="1">
        <v>211</v>
      </c>
      <c r="C941" s="1">
        <v>38</v>
      </c>
      <c r="D941" s="1">
        <v>752504</v>
      </c>
      <c r="E941" s="2">
        <v>35565</v>
      </c>
      <c r="F941" s="1" t="s">
        <v>58</v>
      </c>
      <c r="G941" s="1" t="s">
        <v>41</v>
      </c>
      <c r="H941" s="1">
        <v>1000</v>
      </c>
      <c r="I941" s="1">
        <v>1055.0899999999999</v>
      </c>
      <c r="J941" s="1">
        <v>0</v>
      </c>
      <c r="K941" s="1">
        <v>433250</v>
      </c>
      <c r="L941" s="1" t="s">
        <v>71</v>
      </c>
      <c r="M941" s="1" t="s">
        <v>125</v>
      </c>
      <c r="N941" s="1" t="s">
        <v>146</v>
      </c>
      <c r="O941" s="1" t="s">
        <v>182</v>
      </c>
      <c r="P941" s="1" t="s">
        <v>75</v>
      </c>
      <c r="Q941" s="1">
        <v>0</v>
      </c>
      <c r="R941" s="1">
        <v>0</v>
      </c>
      <c r="S941" s="2">
        <v>42031</v>
      </c>
      <c r="T941" s="1" t="s">
        <v>47</v>
      </c>
      <c r="U941" s="1" t="s">
        <v>87</v>
      </c>
      <c r="V941" s="1" t="s">
        <v>108</v>
      </c>
      <c r="W941" s="1" t="s">
        <v>100</v>
      </c>
      <c r="X941" s="1" t="s">
        <v>78</v>
      </c>
      <c r="Y941" s="1" t="s">
        <v>52</v>
      </c>
      <c r="Z941" s="1" t="s">
        <v>1106</v>
      </c>
      <c r="AA941" s="1">
        <v>12</v>
      </c>
      <c r="AB941" s="1">
        <v>1</v>
      </c>
      <c r="AC941" s="1" t="s">
        <v>63</v>
      </c>
      <c r="AD941" s="1">
        <v>0</v>
      </c>
      <c r="AE941" s="1">
        <v>3</v>
      </c>
      <c r="AF941" s="1" t="s">
        <v>54</v>
      </c>
      <c r="AG941" s="1">
        <v>91520</v>
      </c>
      <c r="AH941" s="1">
        <v>8320</v>
      </c>
      <c r="AI941" s="1">
        <v>16640</v>
      </c>
      <c r="AJ941" s="1">
        <v>66560</v>
      </c>
      <c r="AK941" s="1" t="s">
        <v>188</v>
      </c>
      <c r="AL941" s="1" t="s">
        <v>239</v>
      </c>
      <c r="AM941" s="1">
        <v>2005</v>
      </c>
      <c r="AN941" s="1" t="s">
        <v>57</v>
      </c>
      <c r="AO941">
        <f t="shared" si="20"/>
        <v>0</v>
      </c>
    </row>
    <row r="942" spans="2:41" x14ac:dyDescent="0.25">
      <c r="B942" s="1">
        <v>156</v>
      </c>
      <c r="C942" s="1">
        <v>32</v>
      </c>
      <c r="D942" s="1">
        <v>449263</v>
      </c>
      <c r="E942" s="2">
        <v>33683</v>
      </c>
      <c r="F942" s="1" t="s">
        <v>84</v>
      </c>
      <c r="G942" s="1" t="s">
        <v>41</v>
      </c>
      <c r="H942" s="1">
        <v>500</v>
      </c>
      <c r="I942" s="1">
        <v>1479.48</v>
      </c>
      <c r="J942" s="1">
        <v>0</v>
      </c>
      <c r="K942" s="1">
        <v>444413</v>
      </c>
      <c r="L942" s="1" t="s">
        <v>42</v>
      </c>
      <c r="M942" s="1" t="s">
        <v>125</v>
      </c>
      <c r="N942" s="1" t="s">
        <v>102</v>
      </c>
      <c r="O942" s="1" t="s">
        <v>99</v>
      </c>
      <c r="P942" s="1" t="s">
        <v>86</v>
      </c>
      <c r="Q942" s="1">
        <v>0</v>
      </c>
      <c r="R942" s="1">
        <v>0</v>
      </c>
      <c r="S942" s="2">
        <v>42017</v>
      </c>
      <c r="T942" s="1" t="s">
        <v>47</v>
      </c>
      <c r="U942" s="1" t="s">
        <v>87</v>
      </c>
      <c r="V942" s="1" t="s">
        <v>49</v>
      </c>
      <c r="W942" s="1" t="s">
        <v>121</v>
      </c>
      <c r="X942" s="1" t="s">
        <v>78</v>
      </c>
      <c r="Y942" s="1" t="s">
        <v>157</v>
      </c>
      <c r="Z942" s="1" t="s">
        <v>1107</v>
      </c>
      <c r="AA942" s="1">
        <v>15</v>
      </c>
      <c r="AB942" s="1">
        <v>1</v>
      </c>
      <c r="AC942" s="1" t="s">
        <v>54</v>
      </c>
      <c r="AD942" s="1">
        <v>1</v>
      </c>
      <c r="AE942" s="1">
        <v>3</v>
      </c>
      <c r="AF942" s="1" t="s">
        <v>54</v>
      </c>
      <c r="AG942" s="1">
        <v>74690</v>
      </c>
      <c r="AH942" s="1">
        <v>6790</v>
      </c>
      <c r="AI942" s="1">
        <v>13580</v>
      </c>
      <c r="AJ942" s="1">
        <v>54320</v>
      </c>
      <c r="AK942" s="1" t="s">
        <v>81</v>
      </c>
      <c r="AL942" s="1" t="s">
        <v>82</v>
      </c>
      <c r="AM942" s="1">
        <v>2008</v>
      </c>
      <c r="AN942" s="1" t="s">
        <v>57</v>
      </c>
      <c r="AO942">
        <f t="shared" si="20"/>
        <v>0</v>
      </c>
    </row>
    <row r="943" spans="2:41" x14ac:dyDescent="0.25">
      <c r="B943" s="1">
        <v>84</v>
      </c>
      <c r="C943" s="1">
        <v>30</v>
      </c>
      <c r="D943" s="1">
        <v>844007</v>
      </c>
      <c r="E943" s="2">
        <v>34897</v>
      </c>
      <c r="F943" s="1" t="s">
        <v>58</v>
      </c>
      <c r="G943" s="1" t="s">
        <v>92</v>
      </c>
      <c r="H943" s="1">
        <v>2000</v>
      </c>
      <c r="I943" s="1">
        <v>1827.38</v>
      </c>
      <c r="J943" s="1">
        <v>0</v>
      </c>
      <c r="K943" s="1">
        <v>433593</v>
      </c>
      <c r="L943" s="1" t="s">
        <v>42</v>
      </c>
      <c r="M943" s="1" t="s">
        <v>93</v>
      </c>
      <c r="N943" s="1" t="s">
        <v>118</v>
      </c>
      <c r="O943" s="1" t="s">
        <v>174</v>
      </c>
      <c r="P943" s="1" t="s">
        <v>61</v>
      </c>
      <c r="Q943" s="1">
        <v>0</v>
      </c>
      <c r="R943" s="1">
        <v>-15900</v>
      </c>
      <c r="S943" s="2">
        <v>42019</v>
      </c>
      <c r="T943" s="1" t="s">
        <v>62</v>
      </c>
      <c r="U943" s="1" t="s">
        <v>63</v>
      </c>
      <c r="V943" s="1" t="s">
        <v>213</v>
      </c>
      <c r="W943" s="1" t="s">
        <v>50</v>
      </c>
      <c r="X943" s="1" t="s">
        <v>65</v>
      </c>
      <c r="Y943" s="1" t="s">
        <v>103</v>
      </c>
      <c r="Z943" s="1" t="s">
        <v>1108</v>
      </c>
      <c r="AA943" s="1">
        <v>9</v>
      </c>
      <c r="AB943" s="1">
        <v>1</v>
      </c>
      <c r="AC943" s="1" t="s">
        <v>54</v>
      </c>
      <c r="AD943" s="1">
        <v>1</v>
      </c>
      <c r="AE943" s="1">
        <v>3</v>
      </c>
      <c r="AF943" s="1" t="s">
        <v>63</v>
      </c>
      <c r="AG943" s="1">
        <v>4620</v>
      </c>
      <c r="AH943" s="1">
        <v>420</v>
      </c>
      <c r="AI943" s="1">
        <v>840</v>
      </c>
      <c r="AJ943" s="1">
        <v>3360</v>
      </c>
      <c r="AK943" s="1" t="s">
        <v>110</v>
      </c>
      <c r="AL943" s="1" t="s">
        <v>111</v>
      </c>
      <c r="AM943" s="1">
        <v>1998</v>
      </c>
      <c r="AN943" s="1" t="s">
        <v>83</v>
      </c>
      <c r="AO943">
        <f t="shared" si="20"/>
        <v>0</v>
      </c>
    </row>
    <row r="944" spans="2:41" x14ac:dyDescent="0.25">
      <c r="B944" s="1">
        <v>136</v>
      </c>
      <c r="C944" s="1">
        <v>32</v>
      </c>
      <c r="D944" s="1">
        <v>686522</v>
      </c>
      <c r="E944" s="2">
        <v>36887</v>
      </c>
      <c r="F944" s="1" t="s">
        <v>58</v>
      </c>
      <c r="G944" s="1" t="s">
        <v>70</v>
      </c>
      <c r="H944" s="1">
        <v>500</v>
      </c>
      <c r="I944" s="1">
        <v>1169.6199999999999</v>
      </c>
      <c r="J944" s="1">
        <v>0</v>
      </c>
      <c r="K944" s="1">
        <v>458143</v>
      </c>
      <c r="L944" s="1" t="s">
        <v>71</v>
      </c>
      <c r="M944" s="1" t="s">
        <v>162</v>
      </c>
      <c r="N944" s="1" t="s">
        <v>73</v>
      </c>
      <c r="O944" s="1" t="s">
        <v>156</v>
      </c>
      <c r="P944" s="1" t="s">
        <v>143</v>
      </c>
      <c r="Q944" s="1">
        <v>0</v>
      </c>
      <c r="R944" s="1">
        <v>0</v>
      </c>
      <c r="S944" s="2">
        <v>42039</v>
      </c>
      <c r="T944" s="1" t="s">
        <v>47</v>
      </c>
      <c r="U944" s="1" t="s">
        <v>48</v>
      </c>
      <c r="V944" s="1" t="s">
        <v>49</v>
      </c>
      <c r="W944" s="1" t="s">
        <v>50</v>
      </c>
      <c r="X944" s="1" t="s">
        <v>51</v>
      </c>
      <c r="Y944" s="1" t="s">
        <v>88</v>
      </c>
      <c r="Z944" s="1" t="s">
        <v>1109</v>
      </c>
      <c r="AA944" s="1">
        <v>6</v>
      </c>
      <c r="AB944" s="1">
        <v>1</v>
      </c>
      <c r="AC944" s="1" t="s">
        <v>54</v>
      </c>
      <c r="AD944" s="1">
        <v>0</v>
      </c>
      <c r="AE944" s="1">
        <v>0</v>
      </c>
      <c r="AF944" s="1" t="s">
        <v>80</v>
      </c>
      <c r="AG944" s="1">
        <v>55000</v>
      </c>
      <c r="AH944" s="1">
        <v>10000</v>
      </c>
      <c r="AI944" s="1">
        <v>10000</v>
      </c>
      <c r="AJ944" s="1">
        <v>35000</v>
      </c>
      <c r="AK944" s="1" t="s">
        <v>116</v>
      </c>
      <c r="AL944" s="1" t="s">
        <v>117</v>
      </c>
      <c r="AM944" s="1">
        <v>2008</v>
      </c>
      <c r="AN944" s="1" t="s">
        <v>57</v>
      </c>
      <c r="AO944">
        <f t="shared" si="20"/>
        <v>0</v>
      </c>
    </row>
    <row r="945" spans="2:41" x14ac:dyDescent="0.25">
      <c r="B945" s="1">
        <v>310</v>
      </c>
      <c r="C945" s="1">
        <v>48</v>
      </c>
      <c r="D945" s="1">
        <v>670142</v>
      </c>
      <c r="E945" s="2">
        <v>36378</v>
      </c>
      <c r="F945" s="1" t="s">
        <v>58</v>
      </c>
      <c r="G945" s="1" t="s">
        <v>70</v>
      </c>
      <c r="H945" s="1">
        <v>500</v>
      </c>
      <c r="I945" s="1">
        <v>1516.34</v>
      </c>
      <c r="J945" s="1">
        <v>0</v>
      </c>
      <c r="K945" s="1">
        <v>474167</v>
      </c>
      <c r="L945" s="1" t="s">
        <v>71</v>
      </c>
      <c r="M945" s="1" t="s">
        <v>162</v>
      </c>
      <c r="N945" s="1" t="s">
        <v>186</v>
      </c>
      <c r="O945" s="1" t="s">
        <v>45</v>
      </c>
      <c r="P945" s="1" t="s">
        <v>86</v>
      </c>
      <c r="Q945" s="1">
        <v>11000</v>
      </c>
      <c r="R945" s="1">
        <v>0</v>
      </c>
      <c r="S945" s="2">
        <v>42008</v>
      </c>
      <c r="T945" s="1" t="s">
        <v>76</v>
      </c>
      <c r="U945" s="1" t="s">
        <v>77</v>
      </c>
      <c r="V945" s="1" t="s">
        <v>49</v>
      </c>
      <c r="W945" s="1" t="s">
        <v>50</v>
      </c>
      <c r="X945" s="1" t="s">
        <v>51</v>
      </c>
      <c r="Y945" s="1" t="s">
        <v>103</v>
      </c>
      <c r="Z945" s="1" t="s">
        <v>1110</v>
      </c>
      <c r="AA945" s="1">
        <v>11</v>
      </c>
      <c r="AB945" s="1">
        <v>4</v>
      </c>
      <c r="AC945" s="1" t="s">
        <v>54</v>
      </c>
      <c r="AD945" s="1">
        <v>0</v>
      </c>
      <c r="AE945" s="1">
        <v>2</v>
      </c>
      <c r="AF945" s="1" t="s">
        <v>80</v>
      </c>
      <c r="AG945" s="1">
        <v>59400</v>
      </c>
      <c r="AH945" s="1">
        <v>13200</v>
      </c>
      <c r="AI945" s="1">
        <v>6600</v>
      </c>
      <c r="AJ945" s="1">
        <v>39600</v>
      </c>
      <c r="AK945" s="1" t="s">
        <v>55</v>
      </c>
      <c r="AL945" s="1">
        <v>93</v>
      </c>
      <c r="AM945" s="1">
        <v>1996</v>
      </c>
      <c r="AN945" s="1" t="s">
        <v>57</v>
      </c>
      <c r="AO945">
        <f t="shared" si="20"/>
        <v>0</v>
      </c>
    </row>
    <row r="946" spans="2:41" x14ac:dyDescent="0.25">
      <c r="B946" s="1">
        <v>123</v>
      </c>
      <c r="C946" s="1">
        <v>34</v>
      </c>
      <c r="D946" s="1">
        <v>607687</v>
      </c>
      <c r="E946" s="2">
        <v>39144</v>
      </c>
      <c r="F946" s="1" t="s">
        <v>40</v>
      </c>
      <c r="G946" s="1" t="s">
        <v>92</v>
      </c>
      <c r="H946" s="1">
        <v>2000</v>
      </c>
      <c r="I946" s="1">
        <v>1270.21</v>
      </c>
      <c r="J946" s="1">
        <v>0</v>
      </c>
      <c r="K946" s="1">
        <v>476413</v>
      </c>
      <c r="L946" s="1" t="s">
        <v>71</v>
      </c>
      <c r="M946" s="1" t="s">
        <v>142</v>
      </c>
      <c r="N946" s="1" t="s">
        <v>73</v>
      </c>
      <c r="O946" s="1" t="s">
        <v>45</v>
      </c>
      <c r="P946" s="1" t="s">
        <v>46</v>
      </c>
      <c r="Q946" s="1">
        <v>16100</v>
      </c>
      <c r="R946" s="1">
        <v>-61200</v>
      </c>
      <c r="S946" s="2">
        <v>42018</v>
      </c>
      <c r="T946" s="1" t="s">
        <v>76</v>
      </c>
      <c r="U946" s="1" t="s">
        <v>48</v>
      </c>
      <c r="V946" s="1" t="s">
        <v>108</v>
      </c>
      <c r="W946" s="1" t="s">
        <v>100</v>
      </c>
      <c r="X946" s="1" t="s">
        <v>176</v>
      </c>
      <c r="Y946" s="1" t="s">
        <v>52</v>
      </c>
      <c r="Z946" s="1" t="s">
        <v>1111</v>
      </c>
      <c r="AA946" s="1">
        <v>13</v>
      </c>
      <c r="AB946" s="1">
        <v>3</v>
      </c>
      <c r="AC946" s="1" t="s">
        <v>80</v>
      </c>
      <c r="AD946" s="1">
        <v>1</v>
      </c>
      <c r="AE946" s="1">
        <v>1</v>
      </c>
      <c r="AF946" s="1" t="s">
        <v>63</v>
      </c>
      <c r="AG946" s="1">
        <v>55260</v>
      </c>
      <c r="AH946" s="1">
        <v>6140</v>
      </c>
      <c r="AI946" s="1">
        <v>0</v>
      </c>
      <c r="AJ946" s="1">
        <v>49120</v>
      </c>
      <c r="AK946" s="1" t="s">
        <v>105</v>
      </c>
      <c r="AL946" s="1" t="s">
        <v>288</v>
      </c>
      <c r="AM946" s="1">
        <v>2000</v>
      </c>
      <c r="AN946" s="1" t="s">
        <v>83</v>
      </c>
      <c r="AO946">
        <f t="shared" si="20"/>
        <v>0</v>
      </c>
    </row>
    <row r="947" spans="2:41" x14ac:dyDescent="0.25">
      <c r="B947" s="1">
        <v>243</v>
      </c>
      <c r="C947" s="1">
        <v>44</v>
      </c>
      <c r="D947" s="1">
        <v>967713</v>
      </c>
      <c r="E947" s="2">
        <v>35789</v>
      </c>
      <c r="F947" s="1" t="s">
        <v>84</v>
      </c>
      <c r="G947" s="1" t="s">
        <v>41</v>
      </c>
      <c r="H947" s="1">
        <v>500</v>
      </c>
      <c r="I947" s="1">
        <v>809.11</v>
      </c>
      <c r="J947" s="1">
        <v>0</v>
      </c>
      <c r="K947" s="1">
        <v>600208</v>
      </c>
      <c r="L947" s="1" t="s">
        <v>42</v>
      </c>
      <c r="M947" s="1" t="s">
        <v>162</v>
      </c>
      <c r="N947" s="1" t="s">
        <v>44</v>
      </c>
      <c r="O947" s="1" t="s">
        <v>174</v>
      </c>
      <c r="P947" s="1" t="s">
        <v>61</v>
      </c>
      <c r="Q947" s="1">
        <v>33200</v>
      </c>
      <c r="R947" s="1">
        <v>0</v>
      </c>
      <c r="S947" s="2">
        <v>42031</v>
      </c>
      <c r="T947" s="1" t="s">
        <v>76</v>
      </c>
      <c r="U947" s="1" t="s">
        <v>48</v>
      </c>
      <c r="V947" s="1" t="s">
        <v>64</v>
      </c>
      <c r="W947" s="1" t="s">
        <v>121</v>
      </c>
      <c r="X947" s="1" t="s">
        <v>122</v>
      </c>
      <c r="Y947" s="1" t="s">
        <v>103</v>
      </c>
      <c r="Z947" s="1" t="s">
        <v>1112</v>
      </c>
      <c r="AA947" s="1">
        <v>4</v>
      </c>
      <c r="AB947" s="1">
        <v>3</v>
      </c>
      <c r="AC947" s="1" t="s">
        <v>63</v>
      </c>
      <c r="AD947" s="1">
        <v>2</v>
      </c>
      <c r="AE947" s="1">
        <v>1</v>
      </c>
      <c r="AF947" s="1" t="s">
        <v>54</v>
      </c>
      <c r="AG947" s="1">
        <v>51400</v>
      </c>
      <c r="AH947" s="1">
        <v>5140</v>
      </c>
      <c r="AI947" s="1">
        <v>10280</v>
      </c>
      <c r="AJ947" s="1">
        <v>35980</v>
      </c>
      <c r="AK947" s="1" t="s">
        <v>210</v>
      </c>
      <c r="AL947" s="1" t="s">
        <v>211</v>
      </c>
      <c r="AM947" s="1">
        <v>1996</v>
      </c>
      <c r="AN947" s="1" t="s">
        <v>83</v>
      </c>
      <c r="AO947">
        <f t="shared" si="20"/>
        <v>0</v>
      </c>
    </row>
    <row r="948" spans="2:41" x14ac:dyDescent="0.25">
      <c r="B948" s="1">
        <v>36</v>
      </c>
      <c r="C948" s="1">
        <v>37</v>
      </c>
      <c r="D948" s="1">
        <v>291902</v>
      </c>
      <c r="E948" s="2">
        <v>41584</v>
      </c>
      <c r="F948" s="1" t="s">
        <v>84</v>
      </c>
      <c r="G948" s="1" t="s">
        <v>92</v>
      </c>
      <c r="H948" s="1">
        <v>1000</v>
      </c>
      <c r="I948" s="1">
        <v>1115.81</v>
      </c>
      <c r="J948" s="1">
        <v>0</v>
      </c>
      <c r="K948" s="1">
        <v>618926</v>
      </c>
      <c r="L948" s="1" t="s">
        <v>71</v>
      </c>
      <c r="M948" s="1" t="s">
        <v>125</v>
      </c>
      <c r="N948" s="1" t="s">
        <v>59</v>
      </c>
      <c r="O948" s="1" t="s">
        <v>60</v>
      </c>
      <c r="P948" s="1" t="s">
        <v>46</v>
      </c>
      <c r="Q948" s="1">
        <v>0</v>
      </c>
      <c r="R948" s="1">
        <v>-59800</v>
      </c>
      <c r="S948" s="2">
        <v>42047</v>
      </c>
      <c r="T948" s="1" t="s">
        <v>76</v>
      </c>
      <c r="U948" s="1" t="s">
        <v>48</v>
      </c>
      <c r="V948" s="1" t="s">
        <v>64</v>
      </c>
      <c r="W948" s="1" t="s">
        <v>137</v>
      </c>
      <c r="X948" s="1" t="s">
        <v>78</v>
      </c>
      <c r="Y948" s="1" t="s">
        <v>52</v>
      </c>
      <c r="Z948" s="1" t="s">
        <v>1113</v>
      </c>
      <c r="AA948" s="1">
        <v>20</v>
      </c>
      <c r="AB948" s="1">
        <v>3</v>
      </c>
      <c r="AC948" s="1" t="s">
        <v>54</v>
      </c>
      <c r="AD948" s="1">
        <v>1</v>
      </c>
      <c r="AE948" s="1">
        <v>3</v>
      </c>
      <c r="AF948" s="1" t="s">
        <v>63</v>
      </c>
      <c r="AG948" s="1">
        <v>48780</v>
      </c>
      <c r="AH948" s="1">
        <v>5420</v>
      </c>
      <c r="AI948" s="1">
        <v>10840</v>
      </c>
      <c r="AJ948" s="1">
        <v>32520</v>
      </c>
      <c r="AK948" s="1" t="s">
        <v>81</v>
      </c>
      <c r="AL948" s="1" t="s">
        <v>145</v>
      </c>
      <c r="AM948" s="1">
        <v>2008</v>
      </c>
      <c r="AN948" s="1" t="s">
        <v>83</v>
      </c>
      <c r="AO948">
        <f t="shared" si="20"/>
        <v>0</v>
      </c>
    </row>
    <row r="949" spans="2:41" x14ac:dyDescent="0.25">
      <c r="B949" s="1">
        <v>146</v>
      </c>
      <c r="C949" s="1">
        <v>31</v>
      </c>
      <c r="D949" s="1">
        <v>149839</v>
      </c>
      <c r="E949" s="2">
        <v>33137</v>
      </c>
      <c r="F949" s="1" t="s">
        <v>40</v>
      </c>
      <c r="G949" s="1" t="s">
        <v>70</v>
      </c>
      <c r="H949" s="1">
        <v>1000</v>
      </c>
      <c r="I949" s="1">
        <v>1457.65</v>
      </c>
      <c r="J949" s="1">
        <v>5000000</v>
      </c>
      <c r="K949" s="1">
        <v>606219</v>
      </c>
      <c r="L949" s="1" t="s">
        <v>71</v>
      </c>
      <c r="M949" s="1" t="s">
        <v>142</v>
      </c>
      <c r="N949" s="1" t="s">
        <v>85</v>
      </c>
      <c r="O949" s="1" t="s">
        <v>119</v>
      </c>
      <c r="P949" s="1" t="s">
        <v>75</v>
      </c>
      <c r="Q949" s="1">
        <v>0</v>
      </c>
      <c r="R949" s="1">
        <v>0</v>
      </c>
      <c r="S949" s="2">
        <v>42038</v>
      </c>
      <c r="T949" s="1" t="s">
        <v>76</v>
      </c>
      <c r="U949" s="1" t="s">
        <v>77</v>
      </c>
      <c r="V949" s="1" t="s">
        <v>49</v>
      </c>
      <c r="W949" s="1" t="s">
        <v>137</v>
      </c>
      <c r="X949" s="1" t="s">
        <v>65</v>
      </c>
      <c r="Y949" s="1" t="s">
        <v>66</v>
      </c>
      <c r="Z949" s="1" t="s">
        <v>1114</v>
      </c>
      <c r="AA949" s="1">
        <v>0</v>
      </c>
      <c r="AB949" s="1">
        <v>3</v>
      </c>
      <c r="AC949" s="1" t="s">
        <v>80</v>
      </c>
      <c r="AD949" s="1">
        <v>1</v>
      </c>
      <c r="AE949" s="1">
        <v>3</v>
      </c>
      <c r="AF949" s="1" t="s">
        <v>63</v>
      </c>
      <c r="AG949" s="1">
        <v>52380</v>
      </c>
      <c r="AH949" s="1">
        <v>5820</v>
      </c>
      <c r="AI949" s="1">
        <v>5820</v>
      </c>
      <c r="AJ949" s="1">
        <v>40740</v>
      </c>
      <c r="AK949" s="1" t="s">
        <v>116</v>
      </c>
      <c r="AL949" s="1" t="s">
        <v>141</v>
      </c>
      <c r="AM949" s="1">
        <v>2010</v>
      </c>
      <c r="AN949" s="1" t="s">
        <v>83</v>
      </c>
      <c r="AO949">
        <f t="shared" si="20"/>
        <v>0</v>
      </c>
    </row>
    <row r="950" spans="2:41" x14ac:dyDescent="0.25">
      <c r="B950" s="1">
        <v>154</v>
      </c>
      <c r="C950" s="1">
        <v>34</v>
      </c>
      <c r="D950" s="1">
        <v>840225</v>
      </c>
      <c r="E950" s="2">
        <v>36438</v>
      </c>
      <c r="F950" s="1" t="s">
        <v>40</v>
      </c>
      <c r="G950" s="1" t="s">
        <v>70</v>
      </c>
      <c r="H950" s="1">
        <v>1000</v>
      </c>
      <c r="I950" s="1">
        <v>1041.3599999999999</v>
      </c>
      <c r="J950" s="1">
        <v>0</v>
      </c>
      <c r="K950" s="1">
        <v>448436</v>
      </c>
      <c r="L950" s="1" t="s">
        <v>71</v>
      </c>
      <c r="M950" s="1" t="s">
        <v>162</v>
      </c>
      <c r="N950" s="1" t="s">
        <v>118</v>
      </c>
      <c r="O950" s="1" t="s">
        <v>243</v>
      </c>
      <c r="P950" s="1" t="s">
        <v>46</v>
      </c>
      <c r="Q950" s="1">
        <v>53100</v>
      </c>
      <c r="R950" s="1">
        <v>-43900</v>
      </c>
      <c r="S950" s="2">
        <v>42030</v>
      </c>
      <c r="T950" s="1" t="s">
        <v>76</v>
      </c>
      <c r="U950" s="1" t="s">
        <v>48</v>
      </c>
      <c r="V950" s="1" t="s">
        <v>108</v>
      </c>
      <c r="W950" s="1" t="s">
        <v>121</v>
      </c>
      <c r="X950" s="1" t="s">
        <v>114</v>
      </c>
      <c r="Y950" s="1" t="s">
        <v>123</v>
      </c>
      <c r="Z950" s="1" t="s">
        <v>1115</v>
      </c>
      <c r="AA950" s="1">
        <v>18</v>
      </c>
      <c r="AB950" s="1">
        <v>4</v>
      </c>
      <c r="AC950" s="1" t="s">
        <v>63</v>
      </c>
      <c r="AD950" s="1">
        <v>2</v>
      </c>
      <c r="AE950" s="1">
        <v>3</v>
      </c>
      <c r="AF950" s="1" t="s">
        <v>54</v>
      </c>
      <c r="AG950" s="1">
        <v>74360</v>
      </c>
      <c r="AH950" s="1">
        <v>13520</v>
      </c>
      <c r="AI950" s="1">
        <v>13520</v>
      </c>
      <c r="AJ950" s="1">
        <v>47320</v>
      </c>
      <c r="AK950" s="1" t="s">
        <v>116</v>
      </c>
      <c r="AL950" s="1" t="s">
        <v>141</v>
      </c>
      <c r="AM950" s="1">
        <v>2005</v>
      </c>
      <c r="AN950" s="1" t="s">
        <v>57</v>
      </c>
      <c r="AO950">
        <f t="shared" si="20"/>
        <v>0</v>
      </c>
    </row>
    <row r="951" spans="2:41" x14ac:dyDescent="0.25">
      <c r="B951" s="1">
        <v>204</v>
      </c>
      <c r="C951" s="1">
        <v>40</v>
      </c>
      <c r="D951" s="1">
        <v>643226</v>
      </c>
      <c r="E951" s="2">
        <v>33701</v>
      </c>
      <c r="F951" s="1" t="s">
        <v>40</v>
      </c>
      <c r="G951" s="1" t="s">
        <v>41</v>
      </c>
      <c r="H951" s="1">
        <v>1000</v>
      </c>
      <c r="I951" s="1">
        <v>1693.83</v>
      </c>
      <c r="J951" s="1">
        <v>7000000</v>
      </c>
      <c r="K951" s="1">
        <v>447976</v>
      </c>
      <c r="L951" s="1" t="s">
        <v>42</v>
      </c>
      <c r="M951" s="1" t="s">
        <v>132</v>
      </c>
      <c r="N951" s="1" t="s">
        <v>136</v>
      </c>
      <c r="O951" s="1" t="s">
        <v>174</v>
      </c>
      <c r="P951" s="1" t="s">
        <v>61</v>
      </c>
      <c r="Q951" s="1">
        <v>44000</v>
      </c>
      <c r="R951" s="1">
        <v>-20800</v>
      </c>
      <c r="S951" s="2">
        <v>42013</v>
      </c>
      <c r="T951" s="1" t="s">
        <v>47</v>
      </c>
      <c r="U951" s="1" t="s">
        <v>87</v>
      </c>
      <c r="V951" s="1" t="s">
        <v>64</v>
      </c>
      <c r="W951" s="1" t="s">
        <v>50</v>
      </c>
      <c r="X951" s="1" t="s">
        <v>78</v>
      </c>
      <c r="Y951" s="1" t="s">
        <v>157</v>
      </c>
      <c r="Z951" s="1" t="s">
        <v>1116</v>
      </c>
      <c r="AA951" s="1">
        <v>6</v>
      </c>
      <c r="AB951" s="1">
        <v>1</v>
      </c>
      <c r="AC951" s="1" t="s">
        <v>63</v>
      </c>
      <c r="AD951" s="1">
        <v>1</v>
      </c>
      <c r="AE951" s="1">
        <v>0</v>
      </c>
      <c r="AF951" s="1" t="s">
        <v>63</v>
      </c>
      <c r="AG951" s="1">
        <v>53400</v>
      </c>
      <c r="AH951" s="1">
        <v>5340</v>
      </c>
      <c r="AI951" s="1">
        <v>5340</v>
      </c>
      <c r="AJ951" s="1">
        <v>42720</v>
      </c>
      <c r="AK951" s="1" t="s">
        <v>210</v>
      </c>
      <c r="AL951" s="1" t="s">
        <v>226</v>
      </c>
      <c r="AM951" s="1">
        <v>2003</v>
      </c>
      <c r="AN951" s="1" t="s">
        <v>83</v>
      </c>
      <c r="AO951">
        <f t="shared" si="20"/>
        <v>0</v>
      </c>
    </row>
    <row r="952" spans="2:41" x14ac:dyDescent="0.25">
      <c r="B952" s="1">
        <v>458</v>
      </c>
      <c r="C952" s="1">
        <v>59</v>
      </c>
      <c r="D952" s="1">
        <v>535879</v>
      </c>
      <c r="E952" s="2">
        <v>39877</v>
      </c>
      <c r="F952" s="1" t="s">
        <v>58</v>
      </c>
      <c r="G952" s="1" t="s">
        <v>70</v>
      </c>
      <c r="H952" s="1">
        <v>1000</v>
      </c>
      <c r="I952" s="1">
        <v>1685.69</v>
      </c>
      <c r="J952" s="1">
        <v>0</v>
      </c>
      <c r="K952" s="1">
        <v>472236</v>
      </c>
      <c r="L952" s="1" t="s">
        <v>71</v>
      </c>
      <c r="M952" s="1" t="s">
        <v>132</v>
      </c>
      <c r="N952" s="1" t="s">
        <v>136</v>
      </c>
      <c r="O952" s="1" t="s">
        <v>150</v>
      </c>
      <c r="P952" s="1" t="s">
        <v>120</v>
      </c>
      <c r="Q952" s="1">
        <v>31400</v>
      </c>
      <c r="R952" s="1">
        <v>0</v>
      </c>
      <c r="S952" s="2">
        <v>42052</v>
      </c>
      <c r="T952" s="1" t="s">
        <v>47</v>
      </c>
      <c r="U952" s="1" t="s">
        <v>87</v>
      </c>
      <c r="V952" s="1" t="s">
        <v>108</v>
      </c>
      <c r="W952" s="1" t="s">
        <v>50</v>
      </c>
      <c r="X952" s="1" t="s">
        <v>65</v>
      </c>
      <c r="Y952" s="1" t="s">
        <v>123</v>
      </c>
      <c r="Z952" s="1" t="s">
        <v>1117</v>
      </c>
      <c r="AA952" s="1">
        <v>23</v>
      </c>
      <c r="AB952" s="1">
        <v>1</v>
      </c>
      <c r="AC952" s="1" t="s">
        <v>63</v>
      </c>
      <c r="AD952" s="1">
        <v>2</v>
      </c>
      <c r="AE952" s="1">
        <v>2</v>
      </c>
      <c r="AF952" s="1" t="s">
        <v>54</v>
      </c>
      <c r="AG952" s="1">
        <v>71800</v>
      </c>
      <c r="AH952" s="1">
        <v>14360</v>
      </c>
      <c r="AI952" s="1">
        <v>14360</v>
      </c>
      <c r="AJ952" s="1">
        <v>43080</v>
      </c>
      <c r="AK952" s="1" t="s">
        <v>198</v>
      </c>
      <c r="AL952" s="1" t="s">
        <v>376</v>
      </c>
      <c r="AM952" s="1">
        <v>1995</v>
      </c>
      <c r="AN952" s="1" t="s">
        <v>83</v>
      </c>
      <c r="AO952">
        <f t="shared" si="20"/>
        <v>0</v>
      </c>
    </row>
    <row r="953" spans="2:41" x14ac:dyDescent="0.25">
      <c r="B953" s="1">
        <v>147</v>
      </c>
      <c r="C953" s="1">
        <v>31</v>
      </c>
      <c r="D953" s="1">
        <v>746630</v>
      </c>
      <c r="E953" s="2">
        <v>35471</v>
      </c>
      <c r="F953" s="1" t="s">
        <v>58</v>
      </c>
      <c r="G953" s="1" t="s">
        <v>41</v>
      </c>
      <c r="H953" s="1">
        <v>500</v>
      </c>
      <c r="I953" s="1">
        <v>1054.92</v>
      </c>
      <c r="J953" s="1">
        <v>6000000</v>
      </c>
      <c r="K953" s="1">
        <v>468232</v>
      </c>
      <c r="L953" s="1" t="s">
        <v>71</v>
      </c>
      <c r="M953" s="1" t="s">
        <v>72</v>
      </c>
      <c r="N953" s="1" t="s">
        <v>102</v>
      </c>
      <c r="O953" s="1" t="s">
        <v>265</v>
      </c>
      <c r="P953" s="1" t="s">
        <v>75</v>
      </c>
      <c r="Q953" s="1">
        <v>51900</v>
      </c>
      <c r="R953" s="1">
        <v>0</v>
      </c>
      <c r="S953" s="2">
        <v>42020</v>
      </c>
      <c r="T953" s="1" t="s">
        <v>47</v>
      </c>
      <c r="U953" s="1" t="s">
        <v>87</v>
      </c>
      <c r="V953" s="1" t="s">
        <v>49</v>
      </c>
      <c r="W953" s="1" t="s">
        <v>121</v>
      </c>
      <c r="X953" s="1" t="s">
        <v>78</v>
      </c>
      <c r="Y953" s="1" t="s">
        <v>157</v>
      </c>
      <c r="Z953" s="1" t="s">
        <v>1118</v>
      </c>
      <c r="AA953" s="1">
        <v>4</v>
      </c>
      <c r="AB953" s="1">
        <v>1</v>
      </c>
      <c r="AC953" s="1" t="s">
        <v>63</v>
      </c>
      <c r="AD953" s="1">
        <v>0</v>
      </c>
      <c r="AE953" s="1">
        <v>0</v>
      </c>
      <c r="AF953" s="1" t="s">
        <v>63</v>
      </c>
      <c r="AG953" s="1">
        <v>68240</v>
      </c>
      <c r="AH953" s="1">
        <v>8530</v>
      </c>
      <c r="AI953" s="1">
        <v>0</v>
      </c>
      <c r="AJ953" s="1">
        <v>59710</v>
      </c>
      <c r="AK953" s="1" t="s">
        <v>116</v>
      </c>
      <c r="AL953" s="1" t="s">
        <v>184</v>
      </c>
      <c r="AM953" s="1">
        <v>2013</v>
      </c>
      <c r="AN953" s="1" t="s">
        <v>57</v>
      </c>
      <c r="AO953">
        <f t="shared" si="20"/>
        <v>0</v>
      </c>
    </row>
    <row r="954" spans="2:41" x14ac:dyDescent="0.25">
      <c r="B954" s="1">
        <v>279</v>
      </c>
      <c r="C954" s="1">
        <v>45</v>
      </c>
      <c r="D954" s="1">
        <v>598308</v>
      </c>
      <c r="E954" s="2">
        <v>33631</v>
      </c>
      <c r="F954" s="1" t="s">
        <v>58</v>
      </c>
      <c r="G954" s="1" t="s">
        <v>41</v>
      </c>
      <c r="H954" s="1">
        <v>2000</v>
      </c>
      <c r="I954" s="1">
        <v>1333.97</v>
      </c>
      <c r="J954" s="1">
        <v>6000000</v>
      </c>
      <c r="K954" s="1">
        <v>620819</v>
      </c>
      <c r="L954" s="1" t="s">
        <v>71</v>
      </c>
      <c r="M954" s="1" t="s">
        <v>43</v>
      </c>
      <c r="N954" s="1" t="s">
        <v>112</v>
      </c>
      <c r="O954" s="1" t="s">
        <v>99</v>
      </c>
      <c r="P954" s="1" t="s">
        <v>86</v>
      </c>
      <c r="Q954" s="1">
        <v>61100</v>
      </c>
      <c r="R954" s="1">
        <v>-30700</v>
      </c>
      <c r="S954" s="2">
        <v>42016</v>
      </c>
      <c r="T954" s="1" t="s">
        <v>76</v>
      </c>
      <c r="U954" s="1" t="s">
        <v>77</v>
      </c>
      <c r="V954" s="1" t="s">
        <v>49</v>
      </c>
      <c r="W954" s="1" t="s">
        <v>121</v>
      </c>
      <c r="X954" s="1" t="s">
        <v>51</v>
      </c>
      <c r="Y954" s="1" t="s">
        <v>88</v>
      </c>
      <c r="Z954" s="1" t="s">
        <v>1119</v>
      </c>
      <c r="AA954" s="1">
        <v>21</v>
      </c>
      <c r="AB954" s="1">
        <v>3</v>
      </c>
      <c r="AC954" s="1" t="s">
        <v>63</v>
      </c>
      <c r="AD954" s="1">
        <v>1</v>
      </c>
      <c r="AE954" s="1">
        <v>0</v>
      </c>
      <c r="AF954" s="1" t="s">
        <v>63</v>
      </c>
      <c r="AG954" s="1">
        <v>61050</v>
      </c>
      <c r="AH954" s="1">
        <v>11100</v>
      </c>
      <c r="AI954" s="1">
        <v>11100</v>
      </c>
      <c r="AJ954" s="1">
        <v>38850</v>
      </c>
      <c r="AK954" s="1" t="s">
        <v>81</v>
      </c>
      <c r="AL954" s="1" t="s">
        <v>82</v>
      </c>
      <c r="AM954" s="1">
        <v>2011</v>
      </c>
      <c r="AN954" s="1" t="s">
        <v>57</v>
      </c>
      <c r="AO954">
        <f t="shared" si="20"/>
        <v>0</v>
      </c>
    </row>
    <row r="955" spans="2:41" x14ac:dyDescent="0.25">
      <c r="B955" s="1">
        <v>308</v>
      </c>
      <c r="C955" s="1">
        <v>47</v>
      </c>
      <c r="D955" s="1">
        <v>720356</v>
      </c>
      <c r="E955" s="2">
        <v>41533</v>
      </c>
      <c r="F955" s="1" t="s">
        <v>40</v>
      </c>
      <c r="G955" s="1" t="s">
        <v>70</v>
      </c>
      <c r="H955" s="1">
        <v>1000</v>
      </c>
      <c r="I955" s="1">
        <v>1013.61</v>
      </c>
      <c r="J955" s="1">
        <v>6000000</v>
      </c>
      <c r="K955" s="1">
        <v>452349</v>
      </c>
      <c r="L955" s="1" t="s">
        <v>71</v>
      </c>
      <c r="M955" s="1" t="s">
        <v>93</v>
      </c>
      <c r="N955" s="1" t="s">
        <v>44</v>
      </c>
      <c r="O955" s="1" t="s">
        <v>147</v>
      </c>
      <c r="P955" s="1" t="s">
        <v>75</v>
      </c>
      <c r="Q955" s="1">
        <v>45700</v>
      </c>
      <c r="R955" s="1">
        <v>-41400</v>
      </c>
      <c r="S955" s="2">
        <v>42007</v>
      </c>
      <c r="T955" s="1" t="s">
        <v>139</v>
      </c>
      <c r="U955" s="1" t="s">
        <v>63</v>
      </c>
      <c r="V955" s="1" t="s">
        <v>64</v>
      </c>
      <c r="W955" s="1" t="s">
        <v>94</v>
      </c>
      <c r="X955" s="1" t="s">
        <v>78</v>
      </c>
      <c r="Y955" s="1" t="s">
        <v>103</v>
      </c>
      <c r="Z955" s="1" t="s">
        <v>1120</v>
      </c>
      <c r="AA955" s="1">
        <v>7</v>
      </c>
      <c r="AB955" s="1">
        <v>1</v>
      </c>
      <c r="AC955" s="1" t="s">
        <v>63</v>
      </c>
      <c r="AD955" s="1">
        <v>1</v>
      </c>
      <c r="AE955" s="1">
        <v>1</v>
      </c>
      <c r="AF955" s="1" t="s">
        <v>54</v>
      </c>
      <c r="AG955" s="1">
        <v>5590</v>
      </c>
      <c r="AH955" s="1">
        <v>860</v>
      </c>
      <c r="AI955" s="1">
        <v>860</v>
      </c>
      <c r="AJ955" s="1">
        <v>3870</v>
      </c>
      <c r="AK955" s="1" t="s">
        <v>154</v>
      </c>
      <c r="AL955" s="1" t="s">
        <v>164</v>
      </c>
      <c r="AM955" s="1">
        <v>2002</v>
      </c>
      <c r="AN955" s="1" t="s">
        <v>83</v>
      </c>
      <c r="AO955">
        <f t="shared" si="20"/>
        <v>0</v>
      </c>
    </row>
    <row r="956" spans="2:41" x14ac:dyDescent="0.25">
      <c r="B956" s="1">
        <v>284</v>
      </c>
      <c r="C956" s="1">
        <v>48</v>
      </c>
      <c r="D956" s="1">
        <v>724752</v>
      </c>
      <c r="E956" s="2">
        <v>39584</v>
      </c>
      <c r="F956" s="1" t="s">
        <v>84</v>
      </c>
      <c r="G956" s="1" t="s">
        <v>92</v>
      </c>
      <c r="H956" s="1">
        <v>500</v>
      </c>
      <c r="I956" s="1">
        <v>958.3</v>
      </c>
      <c r="J956" s="1">
        <v>0</v>
      </c>
      <c r="K956" s="1">
        <v>464646</v>
      </c>
      <c r="L956" s="1" t="s">
        <v>71</v>
      </c>
      <c r="M956" s="1" t="s">
        <v>72</v>
      </c>
      <c r="N956" s="1" t="s">
        <v>59</v>
      </c>
      <c r="O956" s="1" t="s">
        <v>265</v>
      </c>
      <c r="P956" s="1" t="s">
        <v>46</v>
      </c>
      <c r="Q956" s="1">
        <v>47900</v>
      </c>
      <c r="R956" s="1">
        <v>0</v>
      </c>
      <c r="S956" s="2">
        <v>42026</v>
      </c>
      <c r="T956" s="1" t="s">
        <v>76</v>
      </c>
      <c r="U956" s="1" t="s">
        <v>48</v>
      </c>
      <c r="V956" s="1" t="s">
        <v>49</v>
      </c>
      <c r="W956" s="1" t="s">
        <v>100</v>
      </c>
      <c r="X956" s="1" t="s">
        <v>78</v>
      </c>
      <c r="Y956" s="1" t="s">
        <v>52</v>
      </c>
      <c r="Z956" s="1" t="s">
        <v>1121</v>
      </c>
      <c r="AA956" s="1">
        <v>19</v>
      </c>
      <c r="AB956" s="1">
        <v>3</v>
      </c>
      <c r="AC956" s="1" t="s">
        <v>63</v>
      </c>
      <c r="AD956" s="1">
        <v>0</v>
      </c>
      <c r="AE956" s="1">
        <v>0</v>
      </c>
      <c r="AF956" s="1" t="s">
        <v>63</v>
      </c>
      <c r="AG956" s="1">
        <v>46860</v>
      </c>
      <c r="AH956" s="1">
        <v>8520</v>
      </c>
      <c r="AI956" s="1">
        <v>8520</v>
      </c>
      <c r="AJ956" s="1">
        <v>29820</v>
      </c>
      <c r="AK956" s="1" t="s">
        <v>215</v>
      </c>
      <c r="AL956" s="1" t="s">
        <v>216</v>
      </c>
      <c r="AM956" s="1">
        <v>1998</v>
      </c>
      <c r="AN956" s="1" t="s">
        <v>83</v>
      </c>
      <c r="AO956">
        <f t="shared" si="20"/>
        <v>0</v>
      </c>
    </row>
    <row r="957" spans="2:41" x14ac:dyDescent="0.25">
      <c r="B957" s="1">
        <v>108</v>
      </c>
      <c r="C957" s="1">
        <v>31</v>
      </c>
      <c r="D957" s="1">
        <v>148498</v>
      </c>
      <c r="E957" s="2">
        <v>37260</v>
      </c>
      <c r="F957" s="1" t="s">
        <v>58</v>
      </c>
      <c r="G957" s="1" t="s">
        <v>41</v>
      </c>
      <c r="H957" s="1">
        <v>2000</v>
      </c>
      <c r="I957" s="1">
        <v>1112.04</v>
      </c>
      <c r="J957" s="1">
        <v>6000000</v>
      </c>
      <c r="K957" s="1">
        <v>472209</v>
      </c>
      <c r="L957" s="1" t="s">
        <v>71</v>
      </c>
      <c r="M957" s="1" t="s">
        <v>72</v>
      </c>
      <c r="N957" s="1" t="s">
        <v>112</v>
      </c>
      <c r="O957" s="1" t="s">
        <v>107</v>
      </c>
      <c r="P957" s="1" t="s">
        <v>75</v>
      </c>
      <c r="Q957" s="1">
        <v>52800</v>
      </c>
      <c r="R957" s="1">
        <v>-54300</v>
      </c>
      <c r="S957" s="2">
        <v>42017</v>
      </c>
      <c r="T957" s="1" t="s">
        <v>139</v>
      </c>
      <c r="U957" s="1" t="s">
        <v>63</v>
      </c>
      <c r="V957" s="1" t="s">
        <v>64</v>
      </c>
      <c r="W957" s="1" t="s">
        <v>94</v>
      </c>
      <c r="X957" s="1" t="s">
        <v>51</v>
      </c>
      <c r="Y957" s="1" t="s">
        <v>88</v>
      </c>
      <c r="Z957" s="1" t="s">
        <v>1122</v>
      </c>
      <c r="AA957" s="1">
        <v>5</v>
      </c>
      <c r="AB957" s="1">
        <v>1</v>
      </c>
      <c r="AC957" s="1" t="s">
        <v>80</v>
      </c>
      <c r="AD957" s="1">
        <v>1</v>
      </c>
      <c r="AE957" s="1">
        <v>3</v>
      </c>
      <c r="AF957" s="1" t="s">
        <v>80</v>
      </c>
      <c r="AG957" s="1">
        <v>4290</v>
      </c>
      <c r="AH957" s="1">
        <v>780</v>
      </c>
      <c r="AI957" s="1">
        <v>780</v>
      </c>
      <c r="AJ957" s="1">
        <v>2730</v>
      </c>
      <c r="AK957" s="1" t="s">
        <v>215</v>
      </c>
      <c r="AL957" s="1" t="s">
        <v>216</v>
      </c>
      <c r="AM957" s="1">
        <v>1998</v>
      </c>
      <c r="AN957" s="1" t="s">
        <v>83</v>
      </c>
      <c r="AO957">
        <f t="shared" si="20"/>
        <v>0</v>
      </c>
    </row>
    <row r="958" spans="2:41" x14ac:dyDescent="0.25">
      <c r="B958" s="1">
        <v>421</v>
      </c>
      <c r="C958" s="1">
        <v>57</v>
      </c>
      <c r="D958" s="1">
        <v>110122</v>
      </c>
      <c r="E958" s="2">
        <v>37348</v>
      </c>
      <c r="F958" s="1" t="s">
        <v>58</v>
      </c>
      <c r="G958" s="1" t="s">
        <v>41</v>
      </c>
      <c r="H958" s="1">
        <v>2000</v>
      </c>
      <c r="I958" s="1">
        <v>1206.26</v>
      </c>
      <c r="J958" s="1">
        <v>0</v>
      </c>
      <c r="K958" s="1">
        <v>459955</v>
      </c>
      <c r="L958" s="1" t="s">
        <v>71</v>
      </c>
      <c r="M958" s="1" t="s">
        <v>93</v>
      </c>
      <c r="N958" s="1" t="s">
        <v>85</v>
      </c>
      <c r="O958" s="1" t="s">
        <v>99</v>
      </c>
      <c r="P958" s="1" t="s">
        <v>75</v>
      </c>
      <c r="Q958" s="1">
        <v>69900</v>
      </c>
      <c r="R958" s="1">
        <v>0</v>
      </c>
      <c r="S958" s="2">
        <v>42035</v>
      </c>
      <c r="T958" s="1" t="s">
        <v>76</v>
      </c>
      <c r="U958" s="1" t="s">
        <v>87</v>
      </c>
      <c r="V958" s="1" t="s">
        <v>64</v>
      </c>
      <c r="W958" s="1" t="s">
        <v>50</v>
      </c>
      <c r="X958" s="1" t="s">
        <v>122</v>
      </c>
      <c r="Y958" s="1" t="s">
        <v>88</v>
      </c>
      <c r="Z958" s="1" t="s">
        <v>1123</v>
      </c>
      <c r="AA958" s="1">
        <v>22</v>
      </c>
      <c r="AB958" s="1">
        <v>3</v>
      </c>
      <c r="AC958" s="1" t="s">
        <v>54</v>
      </c>
      <c r="AD958" s="1">
        <v>0</v>
      </c>
      <c r="AE958" s="1">
        <v>0</v>
      </c>
      <c r="AF958" s="1" t="s">
        <v>80</v>
      </c>
      <c r="AG958" s="1">
        <v>78500</v>
      </c>
      <c r="AH958" s="1">
        <v>15700</v>
      </c>
      <c r="AI958" s="1">
        <v>7850</v>
      </c>
      <c r="AJ958" s="1">
        <v>54950</v>
      </c>
      <c r="AK958" s="1" t="s">
        <v>110</v>
      </c>
      <c r="AL958" s="1" t="s">
        <v>135</v>
      </c>
      <c r="AM958" s="1">
        <v>2015</v>
      </c>
      <c r="AN958" s="1" t="s">
        <v>83</v>
      </c>
      <c r="AO958">
        <f t="shared" si="20"/>
        <v>0</v>
      </c>
    </row>
    <row r="959" spans="2:41" x14ac:dyDescent="0.25">
      <c r="B959" s="1">
        <v>266</v>
      </c>
      <c r="C959" s="1">
        <v>42</v>
      </c>
      <c r="D959" s="1">
        <v>281388</v>
      </c>
      <c r="E959" s="2">
        <v>35992</v>
      </c>
      <c r="F959" s="1" t="s">
        <v>84</v>
      </c>
      <c r="G959" s="1" t="s">
        <v>92</v>
      </c>
      <c r="H959" s="1">
        <v>1000</v>
      </c>
      <c r="I959" s="1">
        <v>763.67</v>
      </c>
      <c r="J959" s="1">
        <v>0</v>
      </c>
      <c r="K959" s="1">
        <v>473389</v>
      </c>
      <c r="L959" s="1" t="s">
        <v>42</v>
      </c>
      <c r="M959" s="1" t="s">
        <v>93</v>
      </c>
      <c r="N959" s="1" t="s">
        <v>102</v>
      </c>
      <c r="O959" s="1" t="s">
        <v>147</v>
      </c>
      <c r="P959" s="1" t="s">
        <v>75</v>
      </c>
      <c r="Q959" s="1">
        <v>12800</v>
      </c>
      <c r="R959" s="1">
        <v>-49700</v>
      </c>
      <c r="S959" s="2">
        <v>42039</v>
      </c>
      <c r="T959" s="1" t="s">
        <v>47</v>
      </c>
      <c r="U959" s="1" t="s">
        <v>48</v>
      </c>
      <c r="V959" s="1" t="s">
        <v>108</v>
      </c>
      <c r="W959" s="1" t="s">
        <v>50</v>
      </c>
      <c r="X959" s="1" t="s">
        <v>51</v>
      </c>
      <c r="Y959" s="1" t="s">
        <v>157</v>
      </c>
      <c r="Z959" s="1" t="s">
        <v>1124</v>
      </c>
      <c r="AA959" s="1">
        <v>12</v>
      </c>
      <c r="AB959" s="1">
        <v>1</v>
      </c>
      <c r="AC959" s="1" t="s">
        <v>54</v>
      </c>
      <c r="AD959" s="1">
        <v>1</v>
      </c>
      <c r="AE959" s="1">
        <v>3</v>
      </c>
      <c r="AF959" s="1" t="s">
        <v>54</v>
      </c>
      <c r="AG959" s="1">
        <v>70830</v>
      </c>
      <c r="AH959" s="1">
        <v>7870</v>
      </c>
      <c r="AI959" s="1">
        <v>7870</v>
      </c>
      <c r="AJ959" s="1">
        <v>55090</v>
      </c>
      <c r="AK959" s="1" t="s">
        <v>198</v>
      </c>
      <c r="AL959" s="1" t="s">
        <v>376</v>
      </c>
      <c r="AM959" s="1">
        <v>2005</v>
      </c>
      <c r="AN959" s="1" t="s">
        <v>83</v>
      </c>
      <c r="AO959">
        <f t="shared" si="20"/>
        <v>0</v>
      </c>
    </row>
    <row r="960" spans="2:41" x14ac:dyDescent="0.25">
      <c r="B960" s="1">
        <v>412</v>
      </c>
      <c r="C960" s="1">
        <v>56</v>
      </c>
      <c r="D960" s="1">
        <v>728600</v>
      </c>
      <c r="E960" s="2">
        <v>37483</v>
      </c>
      <c r="F960" s="1" t="s">
        <v>84</v>
      </c>
      <c r="G960" s="1" t="s">
        <v>41</v>
      </c>
      <c r="H960" s="1">
        <v>500</v>
      </c>
      <c r="I960" s="1">
        <v>1042.56</v>
      </c>
      <c r="J960" s="1">
        <v>0</v>
      </c>
      <c r="K960" s="1">
        <v>616767</v>
      </c>
      <c r="L960" s="1" t="s">
        <v>42</v>
      </c>
      <c r="M960" s="1" t="s">
        <v>132</v>
      </c>
      <c r="N960" s="1" t="s">
        <v>160</v>
      </c>
      <c r="O960" s="1" t="s">
        <v>156</v>
      </c>
      <c r="P960" s="1" t="s">
        <v>75</v>
      </c>
      <c r="Q960" s="1">
        <v>0</v>
      </c>
      <c r="R960" s="1">
        <v>-66100</v>
      </c>
      <c r="S960" s="2">
        <v>42024</v>
      </c>
      <c r="T960" s="1" t="s">
        <v>76</v>
      </c>
      <c r="U960" s="1" t="s">
        <v>87</v>
      </c>
      <c r="V960" s="1" t="s">
        <v>108</v>
      </c>
      <c r="W960" s="1" t="s">
        <v>50</v>
      </c>
      <c r="X960" s="1" t="s">
        <v>51</v>
      </c>
      <c r="Y960" s="1" t="s">
        <v>103</v>
      </c>
      <c r="Z960" s="1" t="s">
        <v>1125</v>
      </c>
      <c r="AA960" s="1">
        <v>19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68040</v>
      </c>
      <c r="AH960" s="1">
        <v>15120</v>
      </c>
      <c r="AI960" s="1">
        <v>7560</v>
      </c>
      <c r="AJ960" s="1">
        <v>45360</v>
      </c>
      <c r="AK960" s="1" t="s">
        <v>154</v>
      </c>
      <c r="AL960" s="1" t="s">
        <v>168</v>
      </c>
      <c r="AM960" s="1">
        <v>1997</v>
      </c>
      <c r="AN960" s="1" t="s">
        <v>83</v>
      </c>
      <c r="AO960">
        <f t="shared" si="20"/>
        <v>0</v>
      </c>
    </row>
    <row r="961" spans="2:41" x14ac:dyDescent="0.25">
      <c r="B961" s="1">
        <v>31</v>
      </c>
      <c r="C961" s="1">
        <v>32</v>
      </c>
      <c r="D961" s="1">
        <v>231548</v>
      </c>
      <c r="E961" s="2">
        <v>36410</v>
      </c>
      <c r="F961" s="1" t="s">
        <v>84</v>
      </c>
      <c r="G961" s="1" t="s">
        <v>70</v>
      </c>
      <c r="H961" s="1">
        <v>2000</v>
      </c>
      <c r="I961" s="1">
        <v>1263.48</v>
      </c>
      <c r="J961" s="1">
        <v>4000000</v>
      </c>
      <c r="K961" s="1">
        <v>442948</v>
      </c>
      <c r="L961" s="1" t="s">
        <v>71</v>
      </c>
      <c r="M961" s="1" t="s">
        <v>162</v>
      </c>
      <c r="N961" s="1" t="s">
        <v>112</v>
      </c>
      <c r="O961" s="1" t="s">
        <v>150</v>
      </c>
      <c r="P961" s="1" t="s">
        <v>120</v>
      </c>
      <c r="Q961" s="1">
        <v>46800</v>
      </c>
      <c r="R961" s="1">
        <v>-87300</v>
      </c>
      <c r="S961" s="2">
        <v>42042</v>
      </c>
      <c r="T961" s="1" t="s">
        <v>47</v>
      </c>
      <c r="U961" s="1" t="s">
        <v>48</v>
      </c>
      <c r="V961" s="1" t="s">
        <v>49</v>
      </c>
      <c r="W961" s="1" t="s">
        <v>100</v>
      </c>
      <c r="X961" s="1" t="s">
        <v>114</v>
      </c>
      <c r="Y961" s="1" t="s">
        <v>123</v>
      </c>
      <c r="Z961" s="1" t="s">
        <v>1126</v>
      </c>
      <c r="AA961" s="1">
        <v>10</v>
      </c>
      <c r="AB961" s="1">
        <v>1</v>
      </c>
      <c r="AC961" s="1" t="s">
        <v>63</v>
      </c>
      <c r="AD961" s="1">
        <v>2</v>
      </c>
      <c r="AE961" s="1">
        <v>0</v>
      </c>
      <c r="AF961" s="1" t="s">
        <v>63</v>
      </c>
      <c r="AG961" s="1">
        <v>63600</v>
      </c>
      <c r="AH961" s="1">
        <v>5300</v>
      </c>
      <c r="AI961" s="1">
        <v>10600</v>
      </c>
      <c r="AJ961" s="1">
        <v>47700</v>
      </c>
      <c r="AK961" s="1" t="s">
        <v>110</v>
      </c>
      <c r="AL961" s="1" t="s">
        <v>111</v>
      </c>
      <c r="AM961" s="1">
        <v>1997</v>
      </c>
      <c r="AN961" s="1" t="s">
        <v>57</v>
      </c>
      <c r="AO961">
        <f t="shared" si="20"/>
        <v>0</v>
      </c>
    </row>
    <row r="962" spans="2:41" x14ac:dyDescent="0.25">
      <c r="B962" s="1">
        <v>465</v>
      </c>
      <c r="C962" s="1">
        <v>63</v>
      </c>
      <c r="D962" s="1">
        <v>531160</v>
      </c>
      <c r="E962" s="2">
        <v>40920</v>
      </c>
      <c r="F962" s="1" t="s">
        <v>84</v>
      </c>
      <c r="G962" s="1" t="s">
        <v>41</v>
      </c>
      <c r="H962" s="1">
        <v>500</v>
      </c>
      <c r="I962" s="1">
        <v>1006.99</v>
      </c>
      <c r="J962" s="1">
        <v>6000000</v>
      </c>
      <c r="K962" s="1">
        <v>458936</v>
      </c>
      <c r="L962" s="1" t="s">
        <v>71</v>
      </c>
      <c r="M962" s="1" t="s">
        <v>125</v>
      </c>
      <c r="N962" s="1" t="s">
        <v>73</v>
      </c>
      <c r="O962" s="1" t="s">
        <v>74</v>
      </c>
      <c r="P962" s="1" t="s">
        <v>75</v>
      </c>
      <c r="Q962" s="1">
        <v>0</v>
      </c>
      <c r="R962" s="1">
        <v>0</v>
      </c>
      <c r="S962" s="2">
        <v>42040</v>
      </c>
      <c r="T962" s="1" t="s">
        <v>47</v>
      </c>
      <c r="U962" s="1" t="s">
        <v>48</v>
      </c>
      <c r="V962" s="1" t="s">
        <v>64</v>
      </c>
      <c r="W962" s="1" t="s">
        <v>121</v>
      </c>
      <c r="X962" s="1" t="s">
        <v>114</v>
      </c>
      <c r="Y962" s="1" t="s">
        <v>52</v>
      </c>
      <c r="Z962" s="1" t="s">
        <v>1127</v>
      </c>
      <c r="AA962" s="1">
        <v>7</v>
      </c>
      <c r="AB962" s="1">
        <v>1</v>
      </c>
      <c r="AC962" s="1" t="s">
        <v>80</v>
      </c>
      <c r="AD962" s="1">
        <v>0</v>
      </c>
      <c r="AE962" s="1">
        <v>3</v>
      </c>
      <c r="AF962" s="1" t="s">
        <v>63</v>
      </c>
      <c r="AG962" s="1">
        <v>43560</v>
      </c>
      <c r="AH962" s="1">
        <v>4840</v>
      </c>
      <c r="AI962" s="1">
        <v>4840</v>
      </c>
      <c r="AJ962" s="1">
        <v>33880</v>
      </c>
      <c r="AK962" s="1" t="s">
        <v>154</v>
      </c>
      <c r="AL962" s="1" t="s">
        <v>155</v>
      </c>
      <c r="AM962" s="1">
        <v>2015</v>
      </c>
      <c r="AN962" s="1" t="s">
        <v>83</v>
      </c>
      <c r="AO962">
        <f t="shared" si="20"/>
        <v>0</v>
      </c>
    </row>
    <row r="963" spans="2:41" x14ac:dyDescent="0.25">
      <c r="B963" s="1">
        <v>126</v>
      </c>
      <c r="C963" s="1">
        <v>31</v>
      </c>
      <c r="D963" s="1">
        <v>889003</v>
      </c>
      <c r="E963" s="2">
        <v>35295</v>
      </c>
      <c r="F963" s="1" t="s">
        <v>40</v>
      </c>
      <c r="G963" s="1" t="s">
        <v>41</v>
      </c>
      <c r="H963" s="1">
        <v>1000</v>
      </c>
      <c r="I963" s="1">
        <v>1328.26</v>
      </c>
      <c r="J963" s="1">
        <v>0</v>
      </c>
      <c r="K963" s="1">
        <v>613921</v>
      </c>
      <c r="L963" s="1" t="s">
        <v>42</v>
      </c>
      <c r="M963" s="1" t="s">
        <v>125</v>
      </c>
      <c r="N963" s="1" t="s">
        <v>73</v>
      </c>
      <c r="O963" s="1" t="s">
        <v>265</v>
      </c>
      <c r="P963" s="1" t="s">
        <v>143</v>
      </c>
      <c r="Q963" s="1">
        <v>42300</v>
      </c>
      <c r="R963" s="1">
        <v>-45800</v>
      </c>
      <c r="S963" s="2">
        <v>42006</v>
      </c>
      <c r="T963" s="1" t="s">
        <v>47</v>
      </c>
      <c r="U963" s="1" t="s">
        <v>87</v>
      </c>
      <c r="V963" s="1" t="s">
        <v>108</v>
      </c>
      <c r="W963" s="1" t="s">
        <v>50</v>
      </c>
      <c r="X963" s="1" t="s">
        <v>114</v>
      </c>
      <c r="Y963" s="1" t="s">
        <v>123</v>
      </c>
      <c r="Z963" s="1" t="s">
        <v>1128</v>
      </c>
      <c r="AA963" s="1">
        <v>17</v>
      </c>
      <c r="AB963" s="1">
        <v>1</v>
      </c>
      <c r="AC963" s="1" t="s">
        <v>80</v>
      </c>
      <c r="AD963" s="1">
        <v>1</v>
      </c>
      <c r="AE963" s="1">
        <v>1</v>
      </c>
      <c r="AF963" s="1" t="s">
        <v>80</v>
      </c>
      <c r="AG963" s="1">
        <v>60840</v>
      </c>
      <c r="AH963" s="1">
        <v>13520</v>
      </c>
      <c r="AI963" s="1">
        <v>6760</v>
      </c>
      <c r="AJ963" s="1">
        <v>40560</v>
      </c>
      <c r="AK963" s="1" t="s">
        <v>154</v>
      </c>
      <c r="AL963" s="1" t="s">
        <v>168</v>
      </c>
      <c r="AM963" s="1">
        <v>2011</v>
      </c>
      <c r="AN963" s="1" t="s">
        <v>83</v>
      </c>
      <c r="AO963">
        <f t="shared" si="20"/>
        <v>0</v>
      </c>
    </row>
    <row r="964" spans="2:41" x14ac:dyDescent="0.25">
      <c r="B964" s="1">
        <v>407</v>
      </c>
      <c r="C964" s="1">
        <v>55</v>
      </c>
      <c r="D964" s="1">
        <v>193213</v>
      </c>
      <c r="E964" s="2">
        <v>35135</v>
      </c>
      <c r="F964" s="1" t="s">
        <v>40</v>
      </c>
      <c r="G964" s="1" t="s">
        <v>70</v>
      </c>
      <c r="H964" s="1">
        <v>1000</v>
      </c>
      <c r="I964" s="1">
        <v>1250.08</v>
      </c>
      <c r="J964" s="1">
        <v>5000000</v>
      </c>
      <c r="K964" s="1">
        <v>474598</v>
      </c>
      <c r="L964" s="1" t="s">
        <v>71</v>
      </c>
      <c r="M964" s="1" t="s">
        <v>72</v>
      </c>
      <c r="N964" s="1" t="s">
        <v>98</v>
      </c>
      <c r="O964" s="1" t="s">
        <v>99</v>
      </c>
      <c r="P964" s="1" t="s">
        <v>120</v>
      </c>
      <c r="Q964" s="1">
        <v>0</v>
      </c>
      <c r="R964" s="1">
        <v>-57700</v>
      </c>
      <c r="S964" s="2">
        <v>42043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114</v>
      </c>
      <c r="Y964" s="1" t="s">
        <v>88</v>
      </c>
      <c r="Z964" s="1" t="s">
        <v>1129</v>
      </c>
      <c r="AA964" s="1">
        <v>0</v>
      </c>
      <c r="AB964" s="1">
        <v>3</v>
      </c>
      <c r="AC964" s="1" t="s">
        <v>63</v>
      </c>
      <c r="AD964" s="1">
        <v>2</v>
      </c>
      <c r="AE964" s="1">
        <v>3</v>
      </c>
      <c r="AF964" s="1" t="s">
        <v>54</v>
      </c>
      <c r="AG964" s="1">
        <v>68160</v>
      </c>
      <c r="AH964" s="1">
        <v>11360</v>
      </c>
      <c r="AI964" s="1">
        <v>11360</v>
      </c>
      <c r="AJ964" s="1">
        <v>45440</v>
      </c>
      <c r="AK964" s="1" t="s">
        <v>130</v>
      </c>
      <c r="AL964" s="1" t="s">
        <v>173</v>
      </c>
      <c r="AM964" s="1">
        <v>2010</v>
      </c>
      <c r="AN964" s="1" t="s">
        <v>83</v>
      </c>
      <c r="AO964">
        <f t="shared" si="20"/>
        <v>0</v>
      </c>
    </row>
    <row r="965" spans="2:41" x14ac:dyDescent="0.25">
      <c r="B965" s="1">
        <v>101</v>
      </c>
      <c r="C965" s="1">
        <v>27</v>
      </c>
      <c r="D965" s="1">
        <v>557218</v>
      </c>
      <c r="E965" s="2">
        <v>35757</v>
      </c>
      <c r="F965" s="1" t="s">
        <v>84</v>
      </c>
      <c r="G965" s="1" t="s">
        <v>92</v>
      </c>
      <c r="H965" s="1">
        <v>500</v>
      </c>
      <c r="I965" s="1">
        <v>982.7</v>
      </c>
      <c r="J965" s="1">
        <v>6000000</v>
      </c>
      <c r="K965" s="1">
        <v>440865</v>
      </c>
      <c r="L965" s="1" t="s">
        <v>71</v>
      </c>
      <c r="M965" s="1" t="s">
        <v>142</v>
      </c>
      <c r="N965" s="1" t="s">
        <v>146</v>
      </c>
      <c r="O965" s="1" t="s">
        <v>182</v>
      </c>
      <c r="P965" s="1" t="s">
        <v>86</v>
      </c>
      <c r="Q965" s="1">
        <v>30800</v>
      </c>
      <c r="R965" s="1">
        <v>-43700</v>
      </c>
      <c r="S965" s="2">
        <v>42017</v>
      </c>
      <c r="T965" s="1" t="s">
        <v>139</v>
      </c>
      <c r="U965" s="1" t="s">
        <v>63</v>
      </c>
      <c r="V965" s="1" t="s">
        <v>64</v>
      </c>
      <c r="W965" s="1" t="s">
        <v>94</v>
      </c>
      <c r="X965" s="1" t="s">
        <v>51</v>
      </c>
      <c r="Y965" s="1" t="s">
        <v>88</v>
      </c>
      <c r="Z965" s="1" t="s">
        <v>1130</v>
      </c>
      <c r="AA965" s="1">
        <v>9</v>
      </c>
      <c r="AB965" s="1">
        <v>1</v>
      </c>
      <c r="AC965" s="1" t="s">
        <v>80</v>
      </c>
      <c r="AD965" s="1">
        <v>1</v>
      </c>
      <c r="AE965" s="1">
        <v>0</v>
      </c>
      <c r="AF965" s="1" t="s">
        <v>80</v>
      </c>
      <c r="AG965" s="1">
        <v>5170</v>
      </c>
      <c r="AH965" s="1">
        <v>940</v>
      </c>
      <c r="AI965" s="1">
        <v>470</v>
      </c>
      <c r="AJ965" s="1">
        <v>3760</v>
      </c>
      <c r="AK965" s="1" t="s">
        <v>116</v>
      </c>
      <c r="AL965" s="1" t="s">
        <v>117</v>
      </c>
      <c r="AM965" s="1">
        <v>2001</v>
      </c>
      <c r="AN965" s="1" t="s">
        <v>83</v>
      </c>
      <c r="AO965">
        <f t="shared" si="20"/>
        <v>0</v>
      </c>
    </row>
    <row r="966" spans="2:41" x14ac:dyDescent="0.25">
      <c r="B966" s="1">
        <v>187</v>
      </c>
      <c r="C966" s="1">
        <v>37</v>
      </c>
      <c r="D966" s="1">
        <v>125591</v>
      </c>
      <c r="E966" s="2">
        <v>41494</v>
      </c>
      <c r="F966" s="1" t="s">
        <v>58</v>
      </c>
      <c r="G966" s="1" t="s">
        <v>92</v>
      </c>
      <c r="H966" s="1">
        <v>1000</v>
      </c>
      <c r="I966" s="1">
        <v>1412.06</v>
      </c>
      <c r="J966" s="1">
        <v>5000000</v>
      </c>
      <c r="K966" s="1">
        <v>450947</v>
      </c>
      <c r="L966" s="1" t="s">
        <v>71</v>
      </c>
      <c r="M966" s="1" t="s">
        <v>125</v>
      </c>
      <c r="N966" s="1" t="s">
        <v>136</v>
      </c>
      <c r="O966" s="1" t="s">
        <v>60</v>
      </c>
      <c r="P966" s="1" t="s">
        <v>143</v>
      </c>
      <c r="Q966" s="1">
        <v>60100</v>
      </c>
      <c r="R966" s="1">
        <v>0</v>
      </c>
      <c r="S966" s="2">
        <v>42020</v>
      </c>
      <c r="T966" s="1" t="s">
        <v>47</v>
      </c>
      <c r="U966" s="1" t="s">
        <v>48</v>
      </c>
      <c r="V966" s="1" t="s">
        <v>108</v>
      </c>
      <c r="W966" s="1" t="s">
        <v>137</v>
      </c>
      <c r="X966" s="1" t="s">
        <v>122</v>
      </c>
      <c r="Y966" s="1" t="s">
        <v>66</v>
      </c>
      <c r="Z966" s="1" t="s">
        <v>1131</v>
      </c>
      <c r="AA966" s="1">
        <v>21</v>
      </c>
      <c r="AB966" s="1">
        <v>1</v>
      </c>
      <c r="AC966" s="1" t="s">
        <v>63</v>
      </c>
      <c r="AD966" s="1">
        <v>0</v>
      </c>
      <c r="AE966" s="1">
        <v>3</v>
      </c>
      <c r="AF966" s="1" t="s">
        <v>63</v>
      </c>
      <c r="AG966" s="1">
        <v>57700</v>
      </c>
      <c r="AH966" s="1">
        <v>5770</v>
      </c>
      <c r="AI966" s="1">
        <v>5770</v>
      </c>
      <c r="AJ966" s="1">
        <v>46160</v>
      </c>
      <c r="AK966" s="1" t="s">
        <v>105</v>
      </c>
      <c r="AL966" s="1" t="s">
        <v>152</v>
      </c>
      <c r="AM966" s="1">
        <v>2000</v>
      </c>
      <c r="AN966" s="1" t="s">
        <v>83</v>
      </c>
      <c r="AO966">
        <f t="shared" si="20"/>
        <v>0</v>
      </c>
    </row>
    <row r="967" spans="2:41" x14ac:dyDescent="0.25">
      <c r="B967" s="1">
        <v>252</v>
      </c>
      <c r="C967" s="1">
        <v>46</v>
      </c>
      <c r="D967" s="1">
        <v>227244</v>
      </c>
      <c r="E967" s="2">
        <v>35399</v>
      </c>
      <c r="F967" s="1" t="s">
        <v>58</v>
      </c>
      <c r="G967" s="1" t="s">
        <v>92</v>
      </c>
      <c r="H967" s="1">
        <v>2000</v>
      </c>
      <c r="I967" s="1">
        <v>1058</v>
      </c>
      <c r="J967" s="1">
        <v>0</v>
      </c>
      <c r="K967" s="1">
        <v>473370</v>
      </c>
      <c r="L967" s="1" t="s">
        <v>71</v>
      </c>
      <c r="M967" s="1" t="s">
        <v>162</v>
      </c>
      <c r="N967" s="1" t="s">
        <v>160</v>
      </c>
      <c r="O967" s="1" t="s">
        <v>45</v>
      </c>
      <c r="P967" s="1" t="s">
        <v>75</v>
      </c>
      <c r="Q967" s="1">
        <v>0</v>
      </c>
      <c r="R967" s="1">
        <v>0</v>
      </c>
      <c r="S967" s="2">
        <v>42034</v>
      </c>
      <c r="T967" s="1" t="s">
        <v>76</v>
      </c>
      <c r="U967" s="1" t="s">
        <v>87</v>
      </c>
      <c r="V967" s="1" t="s">
        <v>108</v>
      </c>
      <c r="W967" s="1" t="s">
        <v>121</v>
      </c>
      <c r="X967" s="1" t="s">
        <v>65</v>
      </c>
      <c r="Y967" s="1" t="s">
        <v>128</v>
      </c>
      <c r="Z967" s="1" t="s">
        <v>1132</v>
      </c>
      <c r="AA967" s="1">
        <v>22</v>
      </c>
      <c r="AB967" s="1">
        <v>3</v>
      </c>
      <c r="AC967" s="1" t="s">
        <v>80</v>
      </c>
      <c r="AD967" s="1">
        <v>0</v>
      </c>
      <c r="AE967" s="1">
        <v>2</v>
      </c>
      <c r="AF967" s="1" t="s">
        <v>80</v>
      </c>
      <c r="AG967" s="1">
        <v>89520</v>
      </c>
      <c r="AH967" s="1">
        <v>14920</v>
      </c>
      <c r="AI967" s="1">
        <v>14920</v>
      </c>
      <c r="AJ967" s="1">
        <v>59680</v>
      </c>
      <c r="AK967" s="1" t="s">
        <v>110</v>
      </c>
      <c r="AL967" s="1" t="s">
        <v>135</v>
      </c>
      <c r="AM967" s="1">
        <v>2014</v>
      </c>
      <c r="AN967" s="1" t="s">
        <v>83</v>
      </c>
      <c r="AO967">
        <f t="shared" si="20"/>
        <v>0</v>
      </c>
    </row>
    <row r="968" spans="2:41" x14ac:dyDescent="0.25">
      <c r="B968" s="1">
        <v>229</v>
      </c>
      <c r="C968" s="1">
        <v>43</v>
      </c>
      <c r="D968" s="1">
        <v>791425</v>
      </c>
      <c r="E968" s="2">
        <v>35599</v>
      </c>
      <c r="F968" s="1" t="s">
        <v>58</v>
      </c>
      <c r="G968" s="1" t="s">
        <v>41</v>
      </c>
      <c r="H968" s="1">
        <v>2000</v>
      </c>
      <c r="I968" s="1">
        <v>1585.54</v>
      </c>
      <c r="J968" s="1">
        <v>0</v>
      </c>
      <c r="K968" s="1">
        <v>463153</v>
      </c>
      <c r="L968" s="1" t="s">
        <v>42</v>
      </c>
      <c r="M968" s="1" t="s">
        <v>132</v>
      </c>
      <c r="N968" s="1" t="s">
        <v>136</v>
      </c>
      <c r="O968" s="1" t="s">
        <v>60</v>
      </c>
      <c r="P968" s="1" t="s">
        <v>143</v>
      </c>
      <c r="Q968" s="1">
        <v>42600</v>
      </c>
      <c r="R968" s="1">
        <v>-44400</v>
      </c>
      <c r="S968" s="2">
        <v>42061</v>
      </c>
      <c r="T968" s="1" t="s">
        <v>62</v>
      </c>
      <c r="U968" s="1" t="s">
        <v>63</v>
      </c>
      <c r="V968" s="1" t="s">
        <v>64</v>
      </c>
      <c r="W968" s="1" t="s">
        <v>94</v>
      </c>
      <c r="X968" s="1" t="s">
        <v>114</v>
      </c>
      <c r="Y968" s="1" t="s">
        <v>123</v>
      </c>
      <c r="Z968" s="1" t="s">
        <v>1133</v>
      </c>
      <c r="AA968" s="1">
        <v>3</v>
      </c>
      <c r="AB968" s="1">
        <v>1</v>
      </c>
      <c r="AC968" s="1" t="s">
        <v>80</v>
      </c>
      <c r="AD968" s="1">
        <v>1</v>
      </c>
      <c r="AE968" s="1">
        <v>0</v>
      </c>
      <c r="AF968" s="1" t="s">
        <v>54</v>
      </c>
      <c r="AG968" s="1">
        <v>4620</v>
      </c>
      <c r="AH968" s="1">
        <v>420</v>
      </c>
      <c r="AI968" s="1">
        <v>840</v>
      </c>
      <c r="AJ968" s="1">
        <v>3360</v>
      </c>
      <c r="AK968" s="1" t="s">
        <v>215</v>
      </c>
      <c r="AL968" s="1" t="s">
        <v>259</v>
      </c>
      <c r="AM968" s="1">
        <v>2012</v>
      </c>
      <c r="AN968" s="1" t="s">
        <v>83</v>
      </c>
      <c r="AO968">
        <f t="shared" si="20"/>
        <v>0</v>
      </c>
    </row>
    <row r="969" spans="2:41" x14ac:dyDescent="0.25">
      <c r="B969" s="1">
        <v>246</v>
      </c>
      <c r="C969" s="1">
        <v>39</v>
      </c>
      <c r="D969" s="1">
        <v>354455</v>
      </c>
      <c r="E969" s="2">
        <v>39191</v>
      </c>
      <c r="F969" s="1" t="s">
        <v>58</v>
      </c>
      <c r="G969" s="1" t="s">
        <v>41</v>
      </c>
      <c r="H969" s="1">
        <v>1000</v>
      </c>
      <c r="I969" s="1">
        <v>1416.08</v>
      </c>
      <c r="J969" s="1">
        <v>0</v>
      </c>
      <c r="K969" s="1">
        <v>612546</v>
      </c>
      <c r="L969" s="1" t="s">
        <v>71</v>
      </c>
      <c r="M969" s="1" t="s">
        <v>162</v>
      </c>
      <c r="N969" s="1" t="s">
        <v>44</v>
      </c>
      <c r="O969" s="1" t="s">
        <v>156</v>
      </c>
      <c r="P969" s="1" t="s">
        <v>61</v>
      </c>
      <c r="Q969" s="1">
        <v>0</v>
      </c>
      <c r="R969" s="1">
        <v>-36600</v>
      </c>
      <c r="S969" s="2">
        <v>42031</v>
      </c>
      <c r="T969" s="1" t="s">
        <v>47</v>
      </c>
      <c r="U969" s="1" t="s">
        <v>77</v>
      </c>
      <c r="V969" s="1" t="s">
        <v>64</v>
      </c>
      <c r="W969" s="1" t="s">
        <v>137</v>
      </c>
      <c r="X969" s="1" t="s">
        <v>114</v>
      </c>
      <c r="Y969" s="1" t="s">
        <v>157</v>
      </c>
      <c r="Z969" s="1" t="s">
        <v>1134</v>
      </c>
      <c r="AA969" s="1">
        <v>16</v>
      </c>
      <c r="AB969" s="1">
        <v>1</v>
      </c>
      <c r="AC969" s="1" t="s">
        <v>54</v>
      </c>
      <c r="AD969" s="1">
        <v>0</v>
      </c>
      <c r="AE969" s="1">
        <v>3</v>
      </c>
      <c r="AF969" s="1" t="s">
        <v>63</v>
      </c>
      <c r="AG969" s="1">
        <v>45180</v>
      </c>
      <c r="AH969" s="1">
        <v>5020</v>
      </c>
      <c r="AI969" s="1">
        <v>5020</v>
      </c>
      <c r="AJ969" s="1">
        <v>35140</v>
      </c>
      <c r="AK969" s="1" t="s">
        <v>210</v>
      </c>
      <c r="AL969" s="1" t="s">
        <v>226</v>
      </c>
      <c r="AM969" s="1">
        <v>2004</v>
      </c>
      <c r="AN969" s="1" t="s">
        <v>83</v>
      </c>
      <c r="AO969">
        <f t="shared" si="20"/>
        <v>0</v>
      </c>
    </row>
    <row r="970" spans="2:41" x14ac:dyDescent="0.25">
      <c r="B970" s="1">
        <v>190</v>
      </c>
      <c r="C970" s="1">
        <v>38</v>
      </c>
      <c r="D970" s="1">
        <v>601042</v>
      </c>
      <c r="E970" s="2">
        <v>39344</v>
      </c>
      <c r="F970" s="1" t="s">
        <v>40</v>
      </c>
      <c r="G970" s="1" t="s">
        <v>41</v>
      </c>
      <c r="H970" s="1">
        <v>500</v>
      </c>
      <c r="I970" s="1">
        <v>1246.03</v>
      </c>
      <c r="J970" s="1">
        <v>0</v>
      </c>
      <c r="K970" s="1">
        <v>442919</v>
      </c>
      <c r="L970" s="1" t="s">
        <v>42</v>
      </c>
      <c r="M970" s="1" t="s">
        <v>162</v>
      </c>
      <c r="N970" s="1" t="s">
        <v>44</v>
      </c>
      <c r="O970" s="1" t="s">
        <v>147</v>
      </c>
      <c r="P970" s="1" t="s">
        <v>86</v>
      </c>
      <c r="Q970" s="1">
        <v>61900</v>
      </c>
      <c r="R970" s="1">
        <v>-50000</v>
      </c>
      <c r="S970" s="2">
        <v>42032</v>
      </c>
      <c r="T970" s="1" t="s">
        <v>47</v>
      </c>
      <c r="U970" s="1" t="s">
        <v>48</v>
      </c>
      <c r="V970" s="1" t="s">
        <v>108</v>
      </c>
      <c r="W970" s="1" t="s">
        <v>121</v>
      </c>
      <c r="X970" s="1" t="s">
        <v>78</v>
      </c>
      <c r="Y970" s="1" t="s">
        <v>66</v>
      </c>
      <c r="Z970" s="1" t="s">
        <v>1135</v>
      </c>
      <c r="AA970" s="1">
        <v>14</v>
      </c>
      <c r="AB970" s="1">
        <v>1</v>
      </c>
      <c r="AC970" s="1" t="s">
        <v>54</v>
      </c>
      <c r="AD970" s="1">
        <v>0</v>
      </c>
      <c r="AE970" s="1">
        <v>0</v>
      </c>
      <c r="AF970" s="1" t="s">
        <v>80</v>
      </c>
      <c r="AG970" s="1">
        <v>45100</v>
      </c>
      <c r="AH970" s="1">
        <v>9020</v>
      </c>
      <c r="AI970" s="1">
        <v>4510</v>
      </c>
      <c r="AJ970" s="1">
        <v>31570</v>
      </c>
      <c r="AK970" s="1" t="s">
        <v>105</v>
      </c>
      <c r="AL970" s="1" t="s">
        <v>152</v>
      </c>
      <c r="AM970" s="1">
        <v>2013</v>
      </c>
      <c r="AN970" s="1" t="s">
        <v>83</v>
      </c>
      <c r="AO970">
        <f t="shared" si="20"/>
        <v>0</v>
      </c>
    </row>
    <row r="971" spans="2:41" x14ac:dyDescent="0.25">
      <c r="B971" s="1">
        <v>95</v>
      </c>
      <c r="C971" s="1">
        <v>32</v>
      </c>
      <c r="D971" s="1">
        <v>433663</v>
      </c>
      <c r="E971" s="2">
        <v>35420</v>
      </c>
      <c r="F971" s="1" t="s">
        <v>58</v>
      </c>
      <c r="G971" s="1" t="s">
        <v>92</v>
      </c>
      <c r="H971" s="1">
        <v>2000</v>
      </c>
      <c r="I971" s="1">
        <v>1356.64</v>
      </c>
      <c r="J971" s="1">
        <v>0</v>
      </c>
      <c r="K971" s="1">
        <v>449352</v>
      </c>
      <c r="L971" s="1" t="s">
        <v>42</v>
      </c>
      <c r="M971" s="1" t="s">
        <v>125</v>
      </c>
      <c r="N971" s="1" t="s">
        <v>59</v>
      </c>
      <c r="O971" s="1" t="s">
        <v>113</v>
      </c>
      <c r="P971" s="1" t="s">
        <v>143</v>
      </c>
      <c r="Q971" s="1">
        <v>67800</v>
      </c>
      <c r="R971" s="1">
        <v>-48600</v>
      </c>
      <c r="S971" s="2">
        <v>42058</v>
      </c>
      <c r="T971" s="1" t="s">
        <v>76</v>
      </c>
      <c r="U971" s="1" t="s">
        <v>48</v>
      </c>
      <c r="V971" s="1" t="s">
        <v>108</v>
      </c>
      <c r="W971" s="1" t="s">
        <v>50</v>
      </c>
      <c r="X971" s="1" t="s">
        <v>51</v>
      </c>
      <c r="Y971" s="1" t="s">
        <v>103</v>
      </c>
      <c r="Z971" s="1" t="s">
        <v>1136</v>
      </c>
      <c r="AA971" s="1">
        <v>21</v>
      </c>
      <c r="AB971" s="1">
        <v>3</v>
      </c>
      <c r="AC971" s="1" t="s">
        <v>54</v>
      </c>
      <c r="AD971" s="1">
        <v>0</v>
      </c>
      <c r="AE971" s="1">
        <v>3</v>
      </c>
      <c r="AF971" s="1" t="s">
        <v>54</v>
      </c>
      <c r="AG971" s="1">
        <v>83160</v>
      </c>
      <c r="AH971" s="1">
        <v>15120</v>
      </c>
      <c r="AI971" s="1">
        <v>15120</v>
      </c>
      <c r="AJ971" s="1">
        <v>52920</v>
      </c>
      <c r="AK971" s="1" t="s">
        <v>116</v>
      </c>
      <c r="AL971" s="1" t="s">
        <v>117</v>
      </c>
      <c r="AM971" s="1">
        <v>2003</v>
      </c>
      <c r="AN971" s="1" t="s">
        <v>83</v>
      </c>
      <c r="AO971">
        <f t="shared" si="20"/>
        <v>0</v>
      </c>
    </row>
    <row r="972" spans="2:41" x14ac:dyDescent="0.25">
      <c r="B972" s="1">
        <v>205</v>
      </c>
      <c r="C972" s="1">
        <v>42</v>
      </c>
      <c r="D972" s="1">
        <v>471938</v>
      </c>
      <c r="E972" s="2">
        <v>39481</v>
      </c>
      <c r="F972" s="1" t="s">
        <v>84</v>
      </c>
      <c r="G972" s="1" t="s">
        <v>70</v>
      </c>
      <c r="H972" s="1">
        <v>2000</v>
      </c>
      <c r="I972" s="1">
        <v>1387.7</v>
      </c>
      <c r="J972" s="1">
        <v>4000000</v>
      </c>
      <c r="K972" s="1">
        <v>470104</v>
      </c>
      <c r="L972" s="1" t="s">
        <v>71</v>
      </c>
      <c r="M972" s="1" t="s">
        <v>132</v>
      </c>
      <c r="N972" s="1" t="s">
        <v>118</v>
      </c>
      <c r="O972" s="1" t="s">
        <v>133</v>
      </c>
      <c r="P972" s="1" t="s">
        <v>61</v>
      </c>
      <c r="Q972" s="1">
        <v>0</v>
      </c>
      <c r="R972" s="1">
        <v>0</v>
      </c>
      <c r="S972" s="2">
        <v>42022</v>
      </c>
      <c r="T972" s="1" t="s">
        <v>47</v>
      </c>
      <c r="U972" s="1" t="s">
        <v>77</v>
      </c>
      <c r="V972" s="1" t="s">
        <v>64</v>
      </c>
      <c r="W972" s="1" t="s">
        <v>50</v>
      </c>
      <c r="X972" s="1" t="s">
        <v>114</v>
      </c>
      <c r="Y972" s="1" t="s">
        <v>52</v>
      </c>
      <c r="Z972" s="1" t="s">
        <v>1137</v>
      </c>
      <c r="AA972" s="1">
        <v>19</v>
      </c>
      <c r="AB972" s="1">
        <v>1</v>
      </c>
      <c r="AC972" s="1" t="s">
        <v>80</v>
      </c>
      <c r="AD972" s="1">
        <v>2</v>
      </c>
      <c r="AE972" s="1">
        <v>1</v>
      </c>
      <c r="AF972" s="1" t="s">
        <v>80</v>
      </c>
      <c r="AG972" s="1">
        <v>86130</v>
      </c>
      <c r="AH972" s="1">
        <v>15660</v>
      </c>
      <c r="AI972" s="1">
        <v>15660</v>
      </c>
      <c r="AJ972" s="1">
        <v>54810</v>
      </c>
      <c r="AK972" s="1" t="s">
        <v>90</v>
      </c>
      <c r="AL972" s="1" t="s">
        <v>224</v>
      </c>
      <c r="AM972" s="1">
        <v>1995</v>
      </c>
      <c r="AN972" s="1" t="s">
        <v>83</v>
      </c>
      <c r="AO972">
        <f t="shared" si="20"/>
        <v>0</v>
      </c>
    </row>
    <row r="973" spans="2:41" x14ac:dyDescent="0.25">
      <c r="B973" s="1">
        <v>41</v>
      </c>
      <c r="C973" s="1">
        <v>25</v>
      </c>
      <c r="D973" s="1">
        <v>564654</v>
      </c>
      <c r="E973" s="2">
        <v>37818</v>
      </c>
      <c r="F973" s="1" t="s">
        <v>40</v>
      </c>
      <c r="G973" s="1" t="s">
        <v>70</v>
      </c>
      <c r="H973" s="1">
        <v>1000</v>
      </c>
      <c r="I973" s="1">
        <v>1004.14</v>
      </c>
      <c r="J973" s="1">
        <v>0</v>
      </c>
      <c r="K973" s="1">
        <v>459889</v>
      </c>
      <c r="L973" s="1" t="s">
        <v>42</v>
      </c>
      <c r="M973" s="1" t="s">
        <v>125</v>
      </c>
      <c r="N973" s="1" t="s">
        <v>118</v>
      </c>
      <c r="O973" s="1" t="s">
        <v>45</v>
      </c>
      <c r="P973" s="1" t="s">
        <v>120</v>
      </c>
      <c r="Q973" s="1">
        <v>35400</v>
      </c>
      <c r="R973" s="1">
        <v>0</v>
      </c>
      <c r="S973" s="2">
        <v>42050</v>
      </c>
      <c r="T973" s="1" t="s">
        <v>76</v>
      </c>
      <c r="U973" s="1" t="s">
        <v>87</v>
      </c>
      <c r="V973" s="1" t="s">
        <v>49</v>
      </c>
      <c r="W973" s="1" t="s">
        <v>100</v>
      </c>
      <c r="X973" s="1" t="s">
        <v>122</v>
      </c>
      <c r="Y973" s="1" t="s">
        <v>123</v>
      </c>
      <c r="Z973" s="1" t="s">
        <v>1138</v>
      </c>
      <c r="AA973" s="1">
        <v>13</v>
      </c>
      <c r="AB973" s="1">
        <v>3</v>
      </c>
      <c r="AC973" s="1" t="s">
        <v>80</v>
      </c>
      <c r="AD973" s="1">
        <v>1</v>
      </c>
      <c r="AE973" s="1">
        <v>3</v>
      </c>
      <c r="AF973" s="1" t="s">
        <v>80</v>
      </c>
      <c r="AG973" s="1">
        <v>48000</v>
      </c>
      <c r="AH973" s="1">
        <v>9600</v>
      </c>
      <c r="AI973" s="1">
        <v>4800</v>
      </c>
      <c r="AJ973" s="1">
        <v>33600</v>
      </c>
      <c r="AK973" s="1" t="s">
        <v>81</v>
      </c>
      <c r="AL973" s="1" t="s">
        <v>82</v>
      </c>
      <c r="AM973" s="1">
        <v>1995</v>
      </c>
      <c r="AN973" s="1" t="s">
        <v>83</v>
      </c>
      <c r="AO973">
        <f t="shared" si="20"/>
        <v>0</v>
      </c>
    </row>
    <row r="974" spans="2:41" x14ac:dyDescent="0.25">
      <c r="B974" s="1">
        <v>137</v>
      </c>
      <c r="C974" s="1">
        <v>35</v>
      </c>
      <c r="D974" s="1">
        <v>645723</v>
      </c>
      <c r="E974" s="2">
        <v>33363</v>
      </c>
      <c r="F974" s="1" t="s">
        <v>40</v>
      </c>
      <c r="G974" s="1" t="s">
        <v>92</v>
      </c>
      <c r="H974" s="1">
        <v>500</v>
      </c>
      <c r="I974" s="1">
        <v>1107.07</v>
      </c>
      <c r="J974" s="1">
        <v>0</v>
      </c>
      <c r="K974" s="1">
        <v>478868</v>
      </c>
      <c r="L974" s="1" t="s">
        <v>71</v>
      </c>
      <c r="M974" s="1" t="s">
        <v>132</v>
      </c>
      <c r="N974" s="1" t="s">
        <v>136</v>
      </c>
      <c r="O974" s="1" t="s">
        <v>147</v>
      </c>
      <c r="P974" s="1" t="s">
        <v>46</v>
      </c>
      <c r="Q974" s="1">
        <v>0</v>
      </c>
      <c r="R974" s="1">
        <v>-45300</v>
      </c>
      <c r="S974" s="2">
        <v>42039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65</v>
      </c>
      <c r="Y974" s="1" t="s">
        <v>123</v>
      </c>
      <c r="Z974" s="1" t="s">
        <v>1139</v>
      </c>
      <c r="AA974" s="1">
        <v>21</v>
      </c>
      <c r="AB974" s="1">
        <v>1</v>
      </c>
      <c r="AC974" s="1" t="s">
        <v>80</v>
      </c>
      <c r="AD974" s="1">
        <v>0</v>
      </c>
      <c r="AE974" s="1">
        <v>0</v>
      </c>
      <c r="AF974" s="1" t="s">
        <v>54</v>
      </c>
      <c r="AG974" s="1">
        <v>3300</v>
      </c>
      <c r="AH974" s="1">
        <v>600</v>
      </c>
      <c r="AI974" s="1">
        <v>600</v>
      </c>
      <c r="AJ974" s="1">
        <v>2100</v>
      </c>
      <c r="AK974" s="1" t="s">
        <v>55</v>
      </c>
      <c r="AL974" s="1" t="s">
        <v>56</v>
      </c>
      <c r="AM974" s="1">
        <v>2008</v>
      </c>
      <c r="AN974" s="1" t="s">
        <v>83</v>
      </c>
      <c r="AO974">
        <f t="shared" si="20"/>
        <v>0</v>
      </c>
    </row>
    <row r="975" spans="2:41" x14ac:dyDescent="0.25">
      <c r="B975" s="1">
        <v>194</v>
      </c>
      <c r="C975" s="1">
        <v>34</v>
      </c>
      <c r="D975" s="1">
        <v>573572</v>
      </c>
      <c r="E975" s="2">
        <v>33405</v>
      </c>
      <c r="F975" s="1" t="s">
        <v>84</v>
      </c>
      <c r="G975" s="1" t="s">
        <v>70</v>
      </c>
      <c r="H975" s="1">
        <v>500</v>
      </c>
      <c r="I975" s="1">
        <v>1429.96</v>
      </c>
      <c r="J975" s="1">
        <v>0</v>
      </c>
      <c r="K975" s="1">
        <v>463307</v>
      </c>
      <c r="L975" s="1" t="s">
        <v>71</v>
      </c>
      <c r="M975" s="1" t="s">
        <v>162</v>
      </c>
      <c r="N975" s="1" t="s">
        <v>136</v>
      </c>
      <c r="O975" s="1" t="s">
        <v>74</v>
      </c>
      <c r="P975" s="1" t="s">
        <v>46</v>
      </c>
      <c r="Q975" s="1">
        <v>67800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137</v>
      </c>
      <c r="X975" s="1" t="s">
        <v>78</v>
      </c>
      <c r="Y975" s="1" t="s">
        <v>128</v>
      </c>
      <c r="Z975" s="1" t="s">
        <v>1140</v>
      </c>
      <c r="AA975" s="1">
        <v>11</v>
      </c>
      <c r="AB975" s="1">
        <v>3</v>
      </c>
      <c r="AC975" s="1" t="s">
        <v>80</v>
      </c>
      <c r="AD975" s="1">
        <v>1</v>
      </c>
      <c r="AE975" s="1">
        <v>2</v>
      </c>
      <c r="AF975" s="1" t="s">
        <v>54</v>
      </c>
      <c r="AG975" s="1">
        <v>57200</v>
      </c>
      <c r="AH975" s="1">
        <v>11440</v>
      </c>
      <c r="AI975" s="1">
        <v>5720</v>
      </c>
      <c r="AJ975" s="1">
        <v>40040</v>
      </c>
      <c r="AK975" s="1" t="s">
        <v>116</v>
      </c>
      <c r="AL975" s="1" t="s">
        <v>117</v>
      </c>
      <c r="AM975" s="1">
        <v>2005</v>
      </c>
      <c r="AN975" s="1" t="s">
        <v>83</v>
      </c>
      <c r="AO975">
        <f t="shared" si="20"/>
        <v>0</v>
      </c>
    </row>
    <row r="976" spans="2:41" x14ac:dyDescent="0.25">
      <c r="B976" s="1">
        <v>128</v>
      </c>
      <c r="C976" s="1">
        <v>35</v>
      </c>
      <c r="D976" s="1">
        <v>437960</v>
      </c>
      <c r="E976" s="2">
        <v>36984</v>
      </c>
      <c r="F976" s="1" t="s">
        <v>58</v>
      </c>
      <c r="G976" s="1" t="s">
        <v>41</v>
      </c>
      <c r="H976" s="1">
        <v>1000</v>
      </c>
      <c r="I976" s="1">
        <v>1074.99</v>
      </c>
      <c r="J976" s="1">
        <v>0</v>
      </c>
      <c r="K976" s="1">
        <v>453620</v>
      </c>
      <c r="L976" s="1" t="s">
        <v>71</v>
      </c>
      <c r="M976" s="1" t="s">
        <v>93</v>
      </c>
      <c r="N976" s="1" t="s">
        <v>186</v>
      </c>
      <c r="O976" s="1" t="s">
        <v>99</v>
      </c>
      <c r="P976" s="1" t="s">
        <v>46</v>
      </c>
      <c r="Q976" s="1">
        <v>0</v>
      </c>
      <c r="R976" s="1">
        <v>-48800</v>
      </c>
      <c r="S976" s="2">
        <v>42006</v>
      </c>
      <c r="T976" s="1" t="s">
        <v>62</v>
      </c>
      <c r="U976" s="1" t="s">
        <v>63</v>
      </c>
      <c r="V976" s="1" t="s">
        <v>213</v>
      </c>
      <c r="W976" s="1" t="s">
        <v>50</v>
      </c>
      <c r="X976" s="1" t="s">
        <v>65</v>
      </c>
      <c r="Y976" s="1" t="s">
        <v>52</v>
      </c>
      <c r="Z976" s="1" t="s">
        <v>1141</v>
      </c>
      <c r="AA976" s="1">
        <v>16</v>
      </c>
      <c r="AB976" s="1">
        <v>1</v>
      </c>
      <c r="AC976" s="1" t="s">
        <v>63</v>
      </c>
      <c r="AD976" s="1">
        <v>2</v>
      </c>
      <c r="AE976" s="1">
        <v>0</v>
      </c>
      <c r="AF976" s="1" t="s">
        <v>63</v>
      </c>
      <c r="AG976" s="1">
        <v>7590</v>
      </c>
      <c r="AH976" s="1">
        <v>1380</v>
      </c>
      <c r="AI976" s="1">
        <v>690</v>
      </c>
      <c r="AJ976" s="1">
        <v>5520</v>
      </c>
      <c r="AK976" s="1" t="s">
        <v>96</v>
      </c>
      <c r="AL976" s="1" t="s">
        <v>149</v>
      </c>
      <c r="AM976" s="1">
        <v>2012</v>
      </c>
      <c r="AN976" s="1" t="s">
        <v>83</v>
      </c>
      <c r="AO976">
        <f t="shared" ref="AO976:AO1014" si="21">COUNTBLANK(B976:AN976)</f>
        <v>0</v>
      </c>
    </row>
    <row r="977" spans="2:41" x14ac:dyDescent="0.25">
      <c r="B977" s="1">
        <v>150</v>
      </c>
      <c r="C977" s="1">
        <v>37</v>
      </c>
      <c r="D977" s="1">
        <v>649800</v>
      </c>
      <c r="E977" s="2">
        <v>41714</v>
      </c>
      <c r="F977" s="1" t="s">
        <v>40</v>
      </c>
      <c r="G977" s="1" t="s">
        <v>92</v>
      </c>
      <c r="H977" s="1">
        <v>1000</v>
      </c>
      <c r="I977" s="1">
        <v>1007</v>
      </c>
      <c r="J977" s="1">
        <v>0</v>
      </c>
      <c r="K977" s="1">
        <v>466238</v>
      </c>
      <c r="L977" s="1" t="s">
        <v>71</v>
      </c>
      <c r="M977" s="1" t="s">
        <v>72</v>
      </c>
      <c r="N977" s="1" t="s">
        <v>146</v>
      </c>
      <c r="O977" s="1" t="s">
        <v>74</v>
      </c>
      <c r="P977" s="1" t="s">
        <v>86</v>
      </c>
      <c r="Q977" s="1">
        <v>30400</v>
      </c>
      <c r="R977" s="1">
        <v>-89400</v>
      </c>
      <c r="S977" s="2">
        <v>42031</v>
      </c>
      <c r="T977" s="1" t="s">
        <v>47</v>
      </c>
      <c r="U977" s="1" t="s">
        <v>77</v>
      </c>
      <c r="V977" s="1" t="s">
        <v>108</v>
      </c>
      <c r="W977" s="1" t="s">
        <v>50</v>
      </c>
      <c r="X977" s="1" t="s">
        <v>65</v>
      </c>
      <c r="Y977" s="1" t="s">
        <v>88</v>
      </c>
      <c r="Z977" s="1" t="s">
        <v>1142</v>
      </c>
      <c r="AA977" s="1">
        <v>9</v>
      </c>
      <c r="AB977" s="1">
        <v>1</v>
      </c>
      <c r="AC977" s="1" t="s">
        <v>80</v>
      </c>
      <c r="AD977" s="1">
        <v>0</v>
      </c>
      <c r="AE977" s="1">
        <v>2</v>
      </c>
      <c r="AF977" s="1" t="s">
        <v>63</v>
      </c>
      <c r="AG977" s="1">
        <v>80080</v>
      </c>
      <c r="AH977" s="1">
        <v>12320</v>
      </c>
      <c r="AI977" s="1">
        <v>12320</v>
      </c>
      <c r="AJ977" s="1">
        <v>55440</v>
      </c>
      <c r="AK977" s="1" t="s">
        <v>90</v>
      </c>
      <c r="AL977" s="1" t="s">
        <v>224</v>
      </c>
      <c r="AM977" s="1">
        <v>2013</v>
      </c>
      <c r="AN977" s="1" t="s">
        <v>83</v>
      </c>
      <c r="AO977">
        <f t="shared" si="21"/>
        <v>0</v>
      </c>
    </row>
    <row r="978" spans="2:41" x14ac:dyDescent="0.25">
      <c r="B978" s="1">
        <v>104</v>
      </c>
      <c r="C978" s="1">
        <v>30</v>
      </c>
      <c r="D978" s="1">
        <v>544225</v>
      </c>
      <c r="E978" s="2">
        <v>40393</v>
      </c>
      <c r="F978" s="1" t="s">
        <v>40</v>
      </c>
      <c r="G978" s="1" t="s">
        <v>70</v>
      </c>
      <c r="H978" s="1">
        <v>500</v>
      </c>
      <c r="I978" s="1">
        <v>1052.8499999999999</v>
      </c>
      <c r="J978" s="1">
        <v>0</v>
      </c>
      <c r="K978" s="1">
        <v>607697</v>
      </c>
      <c r="L978" s="1" t="s">
        <v>71</v>
      </c>
      <c r="M978" s="1" t="s">
        <v>43</v>
      </c>
      <c r="N978" s="1" t="s">
        <v>136</v>
      </c>
      <c r="O978" s="1" t="s">
        <v>133</v>
      </c>
      <c r="P978" s="1" t="s">
        <v>61</v>
      </c>
      <c r="Q978" s="1">
        <v>0</v>
      </c>
      <c r="R978" s="1">
        <v>-70100</v>
      </c>
      <c r="S978" s="2">
        <v>42044</v>
      </c>
      <c r="T978" s="1" t="s">
        <v>62</v>
      </c>
      <c r="U978" s="1" t="s">
        <v>63</v>
      </c>
      <c r="V978" s="1" t="s">
        <v>64</v>
      </c>
      <c r="W978" s="1" t="s">
        <v>50</v>
      </c>
      <c r="X978" s="1" t="s">
        <v>114</v>
      </c>
      <c r="Y978" s="1" t="s">
        <v>66</v>
      </c>
      <c r="Z978" s="1" t="s">
        <v>1143</v>
      </c>
      <c r="AA978" s="1">
        <v>8</v>
      </c>
      <c r="AB978" s="1">
        <v>1</v>
      </c>
      <c r="AC978" s="1" t="s">
        <v>80</v>
      </c>
      <c r="AD978" s="1">
        <v>0</v>
      </c>
      <c r="AE978" s="1">
        <v>0</v>
      </c>
      <c r="AF978" s="1" t="s">
        <v>54</v>
      </c>
      <c r="AG978" s="1">
        <v>4800</v>
      </c>
      <c r="AH978" s="1">
        <v>960</v>
      </c>
      <c r="AI978" s="1">
        <v>480</v>
      </c>
      <c r="AJ978" s="1">
        <v>3360</v>
      </c>
      <c r="AK978" s="1" t="s">
        <v>188</v>
      </c>
      <c r="AL978" s="1" t="s">
        <v>189</v>
      </c>
      <c r="AM978" s="1">
        <v>2006</v>
      </c>
      <c r="AN978" s="1" t="s">
        <v>83</v>
      </c>
      <c r="AO978">
        <f t="shared" si="21"/>
        <v>0</v>
      </c>
    </row>
    <row r="979" spans="2:41" x14ac:dyDescent="0.25">
      <c r="B979" s="1">
        <v>163</v>
      </c>
      <c r="C979" s="1">
        <v>37</v>
      </c>
      <c r="D979" s="1">
        <v>390256</v>
      </c>
      <c r="E979" s="2">
        <v>40142</v>
      </c>
      <c r="F979" s="1" t="s">
        <v>58</v>
      </c>
      <c r="G979" s="1" t="s">
        <v>92</v>
      </c>
      <c r="H979" s="1">
        <v>1000</v>
      </c>
      <c r="I979" s="1">
        <v>1200.33</v>
      </c>
      <c r="J979" s="1">
        <v>4000000</v>
      </c>
      <c r="K979" s="1">
        <v>477631</v>
      </c>
      <c r="L979" s="1" t="s">
        <v>71</v>
      </c>
      <c r="M979" s="1" t="s">
        <v>132</v>
      </c>
      <c r="N979" s="1" t="s">
        <v>44</v>
      </c>
      <c r="O979" s="1" t="s">
        <v>243</v>
      </c>
      <c r="P979" s="1" t="s">
        <v>75</v>
      </c>
      <c r="Q979" s="1">
        <v>0</v>
      </c>
      <c r="R979" s="1">
        <v>-36400</v>
      </c>
      <c r="S979" s="2">
        <v>42041</v>
      </c>
      <c r="T979" s="1" t="s">
        <v>62</v>
      </c>
      <c r="U979" s="1" t="s">
        <v>63</v>
      </c>
      <c r="V979" s="1" t="s">
        <v>64</v>
      </c>
      <c r="W979" s="1" t="s">
        <v>50</v>
      </c>
      <c r="X979" s="1" t="s">
        <v>114</v>
      </c>
      <c r="Y979" s="1" t="s">
        <v>103</v>
      </c>
      <c r="Z979" s="1" t="s">
        <v>1144</v>
      </c>
      <c r="AA979" s="1">
        <v>7</v>
      </c>
      <c r="AB979" s="1">
        <v>1</v>
      </c>
      <c r="AC979" s="1" t="s">
        <v>63</v>
      </c>
      <c r="AD979" s="1">
        <v>2</v>
      </c>
      <c r="AE979" s="1">
        <v>1</v>
      </c>
      <c r="AF979" s="1" t="s">
        <v>54</v>
      </c>
      <c r="AG979" s="1">
        <v>3900</v>
      </c>
      <c r="AH979" s="1">
        <v>390</v>
      </c>
      <c r="AI979" s="1">
        <v>780</v>
      </c>
      <c r="AJ979" s="1">
        <v>2730</v>
      </c>
      <c r="AK979" s="1" t="s">
        <v>215</v>
      </c>
      <c r="AL979" s="1" t="s">
        <v>259</v>
      </c>
      <c r="AM979" s="1">
        <v>2008</v>
      </c>
      <c r="AN979" s="1" t="s">
        <v>57</v>
      </c>
      <c r="AO979">
        <f t="shared" si="21"/>
        <v>0</v>
      </c>
    </row>
    <row r="980" spans="2:41" x14ac:dyDescent="0.25">
      <c r="B980" s="1">
        <v>80</v>
      </c>
      <c r="C980" s="1">
        <v>26</v>
      </c>
      <c r="D980" s="1">
        <v>488597</v>
      </c>
      <c r="E980" s="2">
        <v>37019</v>
      </c>
      <c r="F980" s="1" t="s">
        <v>84</v>
      </c>
      <c r="G980" s="1" t="s">
        <v>70</v>
      </c>
      <c r="H980" s="1">
        <v>1000</v>
      </c>
      <c r="I980" s="1">
        <v>1343</v>
      </c>
      <c r="J980" s="1">
        <v>0</v>
      </c>
      <c r="K980" s="1">
        <v>443625</v>
      </c>
      <c r="L980" s="1" t="s">
        <v>42</v>
      </c>
      <c r="M980" s="1" t="s">
        <v>125</v>
      </c>
      <c r="N980" s="1" t="s">
        <v>160</v>
      </c>
      <c r="O980" s="1" t="s">
        <v>119</v>
      </c>
      <c r="P980" s="1" t="s">
        <v>61</v>
      </c>
      <c r="Q980" s="1">
        <v>64600</v>
      </c>
      <c r="R980" s="1">
        <v>0</v>
      </c>
      <c r="S980" s="2">
        <v>42007</v>
      </c>
      <c r="T980" s="1" t="s">
        <v>47</v>
      </c>
      <c r="U980" s="1" t="s">
        <v>87</v>
      </c>
      <c r="V980" s="1" t="s">
        <v>64</v>
      </c>
      <c r="W980" s="1" t="s">
        <v>121</v>
      </c>
      <c r="X980" s="1" t="s">
        <v>51</v>
      </c>
      <c r="Y980" s="1" t="s">
        <v>88</v>
      </c>
      <c r="Z980" s="1" t="s">
        <v>1145</v>
      </c>
      <c r="AA980" s="1">
        <v>12</v>
      </c>
      <c r="AB980" s="1">
        <v>1</v>
      </c>
      <c r="AC980" s="1" t="s">
        <v>63</v>
      </c>
      <c r="AD980" s="1">
        <v>0</v>
      </c>
      <c r="AE980" s="1">
        <v>0</v>
      </c>
      <c r="AF980" s="1" t="s">
        <v>80</v>
      </c>
      <c r="AG980" s="1">
        <v>90400</v>
      </c>
      <c r="AH980" s="1">
        <v>9040</v>
      </c>
      <c r="AI980" s="1">
        <v>9040</v>
      </c>
      <c r="AJ980" s="1">
        <v>72320</v>
      </c>
      <c r="AK980" s="1" t="s">
        <v>188</v>
      </c>
      <c r="AL980" s="1" t="s">
        <v>189</v>
      </c>
      <c r="AM980" s="1">
        <v>1995</v>
      </c>
      <c r="AN980" s="1" t="s">
        <v>83</v>
      </c>
      <c r="AO980">
        <f t="shared" si="21"/>
        <v>0</v>
      </c>
    </row>
    <row r="981" spans="2:41" x14ac:dyDescent="0.25">
      <c r="B981" s="1">
        <v>65</v>
      </c>
      <c r="C981" s="1">
        <v>29</v>
      </c>
      <c r="D981" s="1">
        <v>133889</v>
      </c>
      <c r="E981" s="2">
        <v>38152</v>
      </c>
      <c r="F981" s="1" t="s">
        <v>40</v>
      </c>
      <c r="G981" s="1" t="s">
        <v>41</v>
      </c>
      <c r="H981" s="1">
        <v>1000</v>
      </c>
      <c r="I981" s="1">
        <v>1441.6</v>
      </c>
      <c r="J981" s="1">
        <v>5000000</v>
      </c>
      <c r="K981" s="1">
        <v>472223</v>
      </c>
      <c r="L981" s="1" t="s">
        <v>71</v>
      </c>
      <c r="M981" s="1" t="s">
        <v>43</v>
      </c>
      <c r="N981" s="1" t="s">
        <v>73</v>
      </c>
      <c r="O981" s="1" t="s">
        <v>171</v>
      </c>
      <c r="P981" s="1" t="s">
        <v>75</v>
      </c>
      <c r="Q981" s="1">
        <v>0</v>
      </c>
      <c r="R981" s="1">
        <v>0</v>
      </c>
      <c r="S981" s="2">
        <v>42016</v>
      </c>
      <c r="T981" s="1" t="s">
        <v>76</v>
      </c>
      <c r="U981" s="1" t="s">
        <v>77</v>
      </c>
      <c r="V981" s="1" t="s">
        <v>64</v>
      </c>
      <c r="W981" s="1" t="s">
        <v>121</v>
      </c>
      <c r="X981" s="1" t="s">
        <v>122</v>
      </c>
      <c r="Y981" s="1" t="s">
        <v>52</v>
      </c>
      <c r="Z981" s="1" t="s">
        <v>1146</v>
      </c>
      <c r="AA981" s="1">
        <v>21</v>
      </c>
      <c r="AB981" s="1">
        <v>3</v>
      </c>
      <c r="AC981" s="1" t="s">
        <v>54</v>
      </c>
      <c r="AD981" s="1">
        <v>0</v>
      </c>
      <c r="AE981" s="1">
        <v>0</v>
      </c>
      <c r="AF981" s="1" t="s">
        <v>63</v>
      </c>
      <c r="AG981" s="1">
        <v>62900</v>
      </c>
      <c r="AH981" s="1">
        <v>6290</v>
      </c>
      <c r="AI981" s="1">
        <v>12580</v>
      </c>
      <c r="AJ981" s="1">
        <v>44030</v>
      </c>
      <c r="AK981" s="1" t="s">
        <v>198</v>
      </c>
      <c r="AL981" s="1" t="s">
        <v>376</v>
      </c>
      <c r="AM981" s="1">
        <v>1998</v>
      </c>
      <c r="AN981" s="1" t="s">
        <v>83</v>
      </c>
      <c r="AO981">
        <f t="shared" si="21"/>
        <v>0</v>
      </c>
    </row>
    <row r="982" spans="2:41" x14ac:dyDescent="0.25">
      <c r="B982" s="1">
        <v>179</v>
      </c>
      <c r="C982" s="1">
        <v>32</v>
      </c>
      <c r="D982" s="1">
        <v>931901</v>
      </c>
      <c r="E982" s="2">
        <v>34553</v>
      </c>
      <c r="F982" s="1" t="s">
        <v>40</v>
      </c>
      <c r="G982" s="1" t="s">
        <v>70</v>
      </c>
      <c r="H982" s="1">
        <v>1000</v>
      </c>
      <c r="I982" s="1">
        <v>1433.42</v>
      </c>
      <c r="J982" s="1">
        <v>6000000</v>
      </c>
      <c r="K982" s="1">
        <v>608328</v>
      </c>
      <c r="L982" s="1" t="s">
        <v>71</v>
      </c>
      <c r="M982" s="1" t="s">
        <v>93</v>
      </c>
      <c r="N982" s="1" t="s">
        <v>136</v>
      </c>
      <c r="O982" s="1" t="s">
        <v>107</v>
      </c>
      <c r="P982" s="1" t="s">
        <v>75</v>
      </c>
      <c r="Q982" s="1">
        <v>53800</v>
      </c>
      <c r="R982" s="1">
        <v>0</v>
      </c>
      <c r="S982" s="2">
        <v>42026</v>
      </c>
      <c r="T982" s="1" t="s">
        <v>47</v>
      </c>
      <c r="U982" s="1" t="s">
        <v>77</v>
      </c>
      <c r="V982" s="1" t="s">
        <v>49</v>
      </c>
      <c r="W982" s="1" t="s">
        <v>50</v>
      </c>
      <c r="X982" s="1" t="s">
        <v>122</v>
      </c>
      <c r="Y982" s="1" t="s">
        <v>88</v>
      </c>
      <c r="Z982" s="1" t="s">
        <v>1147</v>
      </c>
      <c r="AA982" s="1">
        <v>4</v>
      </c>
      <c r="AB982" s="1">
        <v>1</v>
      </c>
      <c r="AC982" s="1" t="s">
        <v>54</v>
      </c>
      <c r="AD982" s="1">
        <v>1</v>
      </c>
      <c r="AE982" s="1">
        <v>2</v>
      </c>
      <c r="AF982" s="1" t="s">
        <v>80</v>
      </c>
      <c r="AG982" s="1">
        <v>54200</v>
      </c>
      <c r="AH982" s="1">
        <v>5420</v>
      </c>
      <c r="AI982" s="1">
        <v>10840</v>
      </c>
      <c r="AJ982" s="1">
        <v>37940</v>
      </c>
      <c r="AK982" s="1" t="s">
        <v>105</v>
      </c>
      <c r="AL982" s="1" t="s">
        <v>288</v>
      </c>
      <c r="AM982" s="1">
        <v>2014</v>
      </c>
      <c r="AN982" s="1" t="s">
        <v>57</v>
      </c>
      <c r="AO982">
        <f t="shared" si="21"/>
        <v>0</v>
      </c>
    </row>
    <row r="983" spans="2:41" x14ac:dyDescent="0.25">
      <c r="B983" s="1">
        <v>372</v>
      </c>
      <c r="C983" s="1">
        <v>50</v>
      </c>
      <c r="D983" s="1">
        <v>769475</v>
      </c>
      <c r="E983" s="2">
        <v>38225</v>
      </c>
      <c r="F983" s="1" t="s">
        <v>40</v>
      </c>
      <c r="G983" s="1" t="s">
        <v>92</v>
      </c>
      <c r="H983" s="1">
        <v>2000</v>
      </c>
      <c r="I983" s="1">
        <v>1368.57</v>
      </c>
      <c r="J983" s="1">
        <v>0</v>
      </c>
      <c r="K983" s="1">
        <v>474860</v>
      </c>
      <c r="L983" s="1" t="s">
        <v>71</v>
      </c>
      <c r="M983" s="1" t="s">
        <v>43</v>
      </c>
      <c r="N983" s="1" t="s">
        <v>98</v>
      </c>
      <c r="O983" s="1" t="s">
        <v>166</v>
      </c>
      <c r="P983" s="1" t="s">
        <v>61</v>
      </c>
      <c r="Q983" s="1">
        <v>0</v>
      </c>
      <c r="R983" s="1">
        <v>0</v>
      </c>
      <c r="S983" s="2">
        <v>42007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78</v>
      </c>
      <c r="Y983" s="1" t="s">
        <v>128</v>
      </c>
      <c r="Z983" s="1" t="s">
        <v>1148</v>
      </c>
      <c r="AA983" s="1">
        <v>18</v>
      </c>
      <c r="AB983" s="1">
        <v>3</v>
      </c>
      <c r="AC983" s="1" t="s">
        <v>80</v>
      </c>
      <c r="AD983" s="1">
        <v>2</v>
      </c>
      <c r="AE983" s="1">
        <v>2</v>
      </c>
      <c r="AF983" s="1" t="s">
        <v>54</v>
      </c>
      <c r="AG983" s="1">
        <v>51800</v>
      </c>
      <c r="AH983" s="1">
        <v>5180</v>
      </c>
      <c r="AI983" s="1">
        <v>10360</v>
      </c>
      <c r="AJ983" s="1">
        <v>36260</v>
      </c>
      <c r="AK983" s="1" t="s">
        <v>96</v>
      </c>
      <c r="AL983" s="1" t="s">
        <v>149</v>
      </c>
      <c r="AM983" s="1">
        <v>2003</v>
      </c>
      <c r="AN983" s="1" t="s">
        <v>83</v>
      </c>
      <c r="AO983">
        <f t="shared" si="21"/>
        <v>0</v>
      </c>
    </row>
    <row r="984" spans="2:41" x14ac:dyDescent="0.25">
      <c r="B984" s="1">
        <v>398</v>
      </c>
      <c r="C984" s="1">
        <v>55</v>
      </c>
      <c r="D984" s="1">
        <v>844062</v>
      </c>
      <c r="E984" s="2">
        <v>33018</v>
      </c>
      <c r="F984" s="1" t="s">
        <v>40</v>
      </c>
      <c r="G984" s="1" t="s">
        <v>41</v>
      </c>
      <c r="H984" s="1">
        <v>500</v>
      </c>
      <c r="I984" s="1">
        <v>862.19</v>
      </c>
      <c r="J984" s="1">
        <v>0</v>
      </c>
      <c r="K984" s="1">
        <v>606858</v>
      </c>
      <c r="L984" s="1" t="s">
        <v>42</v>
      </c>
      <c r="M984" s="1" t="s">
        <v>132</v>
      </c>
      <c r="N984" s="1" t="s">
        <v>186</v>
      </c>
      <c r="O984" s="1" t="s">
        <v>147</v>
      </c>
      <c r="P984" s="1" t="s">
        <v>86</v>
      </c>
      <c r="Q984" s="1">
        <v>69400</v>
      </c>
      <c r="R984" s="1">
        <v>0</v>
      </c>
      <c r="S984" s="2">
        <v>42058</v>
      </c>
      <c r="T984" s="1" t="s">
        <v>62</v>
      </c>
      <c r="U984" s="1" t="s">
        <v>63</v>
      </c>
      <c r="V984" s="1" t="s">
        <v>213</v>
      </c>
      <c r="W984" s="1" t="s">
        <v>50</v>
      </c>
      <c r="X984" s="1" t="s">
        <v>51</v>
      </c>
      <c r="Y984" s="1" t="s">
        <v>128</v>
      </c>
      <c r="Z984" s="1" t="s">
        <v>1149</v>
      </c>
      <c r="AA984" s="1">
        <v>7</v>
      </c>
      <c r="AB984" s="1">
        <v>1</v>
      </c>
      <c r="AC984" s="1" t="s">
        <v>63</v>
      </c>
      <c r="AD984" s="1">
        <v>2</v>
      </c>
      <c r="AE984" s="1">
        <v>3</v>
      </c>
      <c r="AF984" s="1" t="s">
        <v>63</v>
      </c>
      <c r="AG984" s="1">
        <v>6600</v>
      </c>
      <c r="AH984" s="1">
        <v>600</v>
      </c>
      <c r="AI984" s="1">
        <v>1200</v>
      </c>
      <c r="AJ984" s="1">
        <v>4800</v>
      </c>
      <c r="AK984" s="1" t="s">
        <v>96</v>
      </c>
      <c r="AL984" s="1" t="s">
        <v>149</v>
      </c>
      <c r="AM984" s="1">
        <v>2012</v>
      </c>
      <c r="AN984" s="1" t="s">
        <v>83</v>
      </c>
      <c r="AO984">
        <f t="shared" si="21"/>
        <v>0</v>
      </c>
    </row>
    <row r="985" spans="2:41" x14ac:dyDescent="0.25">
      <c r="B985" s="1">
        <v>213</v>
      </c>
      <c r="C985" s="1">
        <v>35</v>
      </c>
      <c r="D985" s="1">
        <v>844129</v>
      </c>
      <c r="E985" s="2">
        <v>33136</v>
      </c>
      <c r="F985" s="1" t="s">
        <v>40</v>
      </c>
      <c r="G985" s="1" t="s">
        <v>41</v>
      </c>
      <c r="H985" s="1">
        <v>500</v>
      </c>
      <c r="I985" s="1">
        <v>871.46</v>
      </c>
      <c r="J985" s="1">
        <v>0</v>
      </c>
      <c r="K985" s="1">
        <v>477938</v>
      </c>
      <c r="L985" s="1" t="s">
        <v>42</v>
      </c>
      <c r="M985" s="1" t="s">
        <v>43</v>
      </c>
      <c r="N985" s="1" t="s">
        <v>98</v>
      </c>
      <c r="O985" s="1" t="s">
        <v>147</v>
      </c>
      <c r="P985" s="1" t="s">
        <v>46</v>
      </c>
      <c r="Q985" s="1">
        <v>58500</v>
      </c>
      <c r="R985" s="1">
        <v>-77700</v>
      </c>
      <c r="S985" s="2">
        <v>42026</v>
      </c>
      <c r="T985" s="1" t="s">
        <v>47</v>
      </c>
      <c r="U985" s="1" t="s">
        <v>48</v>
      </c>
      <c r="V985" s="1" t="s">
        <v>108</v>
      </c>
      <c r="W985" s="1" t="s">
        <v>100</v>
      </c>
      <c r="X985" s="1" t="s">
        <v>51</v>
      </c>
      <c r="Y985" s="1" t="s">
        <v>157</v>
      </c>
      <c r="Z985" s="1" t="s">
        <v>1150</v>
      </c>
      <c r="AA985" s="1">
        <v>13</v>
      </c>
      <c r="AB985" s="1">
        <v>1</v>
      </c>
      <c r="AC985" s="1" t="s">
        <v>54</v>
      </c>
      <c r="AD985" s="1">
        <v>2</v>
      </c>
      <c r="AE985" s="1">
        <v>0</v>
      </c>
      <c r="AF985" s="1" t="s">
        <v>54</v>
      </c>
      <c r="AG985" s="1">
        <v>74140</v>
      </c>
      <c r="AH985" s="1">
        <v>13480</v>
      </c>
      <c r="AI985" s="1">
        <v>6740</v>
      </c>
      <c r="AJ985" s="1">
        <v>53920</v>
      </c>
      <c r="AK985" s="1" t="s">
        <v>130</v>
      </c>
      <c r="AL985" s="1" t="s">
        <v>173</v>
      </c>
      <c r="AM985" s="1">
        <v>2007</v>
      </c>
      <c r="AN985" s="1" t="s">
        <v>83</v>
      </c>
      <c r="AO985">
        <f t="shared" si="21"/>
        <v>0</v>
      </c>
    </row>
    <row r="986" spans="2:41" x14ac:dyDescent="0.25">
      <c r="B986" s="1">
        <v>79</v>
      </c>
      <c r="C986" s="1">
        <v>25</v>
      </c>
      <c r="D986" s="1">
        <v>732169</v>
      </c>
      <c r="E986" s="2">
        <v>36835</v>
      </c>
      <c r="F986" s="1" t="s">
        <v>40</v>
      </c>
      <c r="G986" s="1" t="s">
        <v>92</v>
      </c>
      <c r="H986" s="1">
        <v>500</v>
      </c>
      <c r="I986" s="1">
        <v>1863.04</v>
      </c>
      <c r="J986" s="1">
        <v>0</v>
      </c>
      <c r="K986" s="1">
        <v>462698</v>
      </c>
      <c r="L986" s="1" t="s">
        <v>71</v>
      </c>
      <c r="M986" s="1" t="s">
        <v>93</v>
      </c>
      <c r="N986" s="1" t="s">
        <v>118</v>
      </c>
      <c r="O986" s="1" t="s">
        <v>166</v>
      </c>
      <c r="P986" s="1" t="s">
        <v>143</v>
      </c>
      <c r="Q986" s="1">
        <v>53400</v>
      </c>
      <c r="R986" s="1">
        <v>-35200</v>
      </c>
      <c r="S986" s="2">
        <v>42048</v>
      </c>
      <c r="T986" s="1" t="s">
        <v>47</v>
      </c>
      <c r="U986" s="1" t="s">
        <v>87</v>
      </c>
      <c r="V986" s="1" t="s">
        <v>108</v>
      </c>
      <c r="W986" s="1" t="s">
        <v>100</v>
      </c>
      <c r="X986" s="1" t="s">
        <v>65</v>
      </c>
      <c r="Y986" s="1" t="s">
        <v>128</v>
      </c>
      <c r="Z986" s="1" t="s">
        <v>1151</v>
      </c>
      <c r="AA986" s="1">
        <v>0</v>
      </c>
      <c r="AB986" s="1">
        <v>1</v>
      </c>
      <c r="AC986" s="1" t="s">
        <v>80</v>
      </c>
      <c r="AD986" s="1">
        <v>2</v>
      </c>
      <c r="AE986" s="1">
        <v>1</v>
      </c>
      <c r="AF986" s="1" t="s">
        <v>63</v>
      </c>
      <c r="AG986" s="1">
        <v>67800</v>
      </c>
      <c r="AH986" s="1">
        <v>13560</v>
      </c>
      <c r="AI986" s="1">
        <v>6780</v>
      </c>
      <c r="AJ986" s="1">
        <v>47460</v>
      </c>
      <c r="AK986" s="1" t="s">
        <v>68</v>
      </c>
      <c r="AL986" s="1" t="s">
        <v>194</v>
      </c>
      <c r="AM986" s="1">
        <v>1995</v>
      </c>
      <c r="AN986" s="1" t="s">
        <v>83</v>
      </c>
      <c r="AO986">
        <f t="shared" si="21"/>
        <v>0</v>
      </c>
    </row>
    <row r="987" spans="2:41" x14ac:dyDescent="0.25">
      <c r="B987" s="1">
        <v>232</v>
      </c>
      <c r="C987" s="1">
        <v>44</v>
      </c>
      <c r="D987" s="1">
        <v>221854</v>
      </c>
      <c r="E987" s="2">
        <v>34610</v>
      </c>
      <c r="F987" s="1" t="s">
        <v>40</v>
      </c>
      <c r="G987" s="1" t="s">
        <v>41</v>
      </c>
      <c r="H987" s="1">
        <v>2000</v>
      </c>
      <c r="I987" s="1">
        <v>1181.6400000000001</v>
      </c>
      <c r="J987" s="1">
        <v>0</v>
      </c>
      <c r="K987" s="1">
        <v>454552</v>
      </c>
      <c r="L987" s="1" t="s">
        <v>42</v>
      </c>
      <c r="M987" s="1" t="s">
        <v>142</v>
      </c>
      <c r="N987" s="1" t="s">
        <v>112</v>
      </c>
      <c r="O987" s="1" t="s">
        <v>265</v>
      </c>
      <c r="P987" s="1" t="s">
        <v>120</v>
      </c>
      <c r="Q987" s="1">
        <v>25800</v>
      </c>
      <c r="R987" s="1">
        <v>0</v>
      </c>
      <c r="S987" s="2">
        <v>42043</v>
      </c>
      <c r="T987" s="1" t="s">
        <v>47</v>
      </c>
      <c r="U987" s="1" t="s">
        <v>77</v>
      </c>
      <c r="V987" s="1" t="s">
        <v>49</v>
      </c>
      <c r="W987" s="1" t="s">
        <v>100</v>
      </c>
      <c r="X987" s="1" t="s">
        <v>78</v>
      </c>
      <c r="Y987" s="1" t="s">
        <v>128</v>
      </c>
      <c r="Z987" s="1" t="s">
        <v>1152</v>
      </c>
      <c r="AA987" s="1">
        <v>22</v>
      </c>
      <c r="AB987" s="1">
        <v>1</v>
      </c>
      <c r="AC987" s="1" t="s">
        <v>63</v>
      </c>
      <c r="AD987" s="1">
        <v>1</v>
      </c>
      <c r="AE987" s="1">
        <v>1</v>
      </c>
      <c r="AF987" s="1" t="s">
        <v>54</v>
      </c>
      <c r="AG987" s="1">
        <v>55400</v>
      </c>
      <c r="AH987" s="1">
        <v>5540</v>
      </c>
      <c r="AI987" s="1">
        <v>11080</v>
      </c>
      <c r="AJ987" s="1">
        <v>38780</v>
      </c>
      <c r="AK987" s="1" t="s">
        <v>198</v>
      </c>
      <c r="AL987" s="1" t="s">
        <v>376</v>
      </c>
      <c r="AM987" s="1">
        <v>2002</v>
      </c>
      <c r="AN987" s="1" t="s">
        <v>57</v>
      </c>
      <c r="AO987">
        <f t="shared" si="21"/>
        <v>0</v>
      </c>
    </row>
    <row r="988" spans="2:41" x14ac:dyDescent="0.25">
      <c r="B988" s="1">
        <v>230</v>
      </c>
      <c r="C988" s="1">
        <v>37</v>
      </c>
      <c r="D988" s="1">
        <v>776950</v>
      </c>
      <c r="E988" s="2">
        <v>38453</v>
      </c>
      <c r="F988" s="1" t="s">
        <v>84</v>
      </c>
      <c r="G988" s="1" t="s">
        <v>92</v>
      </c>
      <c r="H988" s="1">
        <v>1000</v>
      </c>
      <c r="I988" s="1">
        <v>1060.74</v>
      </c>
      <c r="J988" s="1">
        <v>0</v>
      </c>
      <c r="K988" s="1">
        <v>471585</v>
      </c>
      <c r="L988" s="1" t="s">
        <v>42</v>
      </c>
      <c r="M988" s="1" t="s">
        <v>72</v>
      </c>
      <c r="N988" s="1" t="s">
        <v>98</v>
      </c>
      <c r="O988" s="1" t="s">
        <v>60</v>
      </c>
      <c r="P988" s="1" t="s">
        <v>75</v>
      </c>
      <c r="Q988" s="1">
        <v>0</v>
      </c>
      <c r="R988" s="1">
        <v>-51500</v>
      </c>
      <c r="S988" s="2">
        <v>42013</v>
      </c>
      <c r="T988" s="1" t="s">
        <v>47</v>
      </c>
      <c r="U988" s="1" t="s">
        <v>77</v>
      </c>
      <c r="V988" s="1" t="s">
        <v>49</v>
      </c>
      <c r="W988" s="1" t="s">
        <v>137</v>
      </c>
      <c r="X988" s="1" t="s">
        <v>51</v>
      </c>
      <c r="Y988" s="1" t="s">
        <v>52</v>
      </c>
      <c r="Z988" s="1" t="s">
        <v>1153</v>
      </c>
      <c r="AA988" s="1">
        <v>15</v>
      </c>
      <c r="AB988" s="1">
        <v>1</v>
      </c>
      <c r="AC988" s="1" t="s">
        <v>54</v>
      </c>
      <c r="AD988" s="1">
        <v>2</v>
      </c>
      <c r="AE988" s="1">
        <v>3</v>
      </c>
      <c r="AF988" s="1" t="s">
        <v>63</v>
      </c>
      <c r="AG988" s="1">
        <v>49100</v>
      </c>
      <c r="AH988" s="1">
        <v>9820</v>
      </c>
      <c r="AI988" s="1">
        <v>4910</v>
      </c>
      <c r="AJ988" s="1">
        <v>34370</v>
      </c>
      <c r="AK988" s="1" t="s">
        <v>154</v>
      </c>
      <c r="AL988" s="1" t="s">
        <v>164</v>
      </c>
      <c r="AM988" s="1">
        <v>1996</v>
      </c>
      <c r="AN988" s="1" t="s">
        <v>57</v>
      </c>
      <c r="AO988">
        <f t="shared" si="21"/>
        <v>0</v>
      </c>
    </row>
    <row r="989" spans="2:41" x14ac:dyDescent="0.25">
      <c r="B989" s="1">
        <v>234</v>
      </c>
      <c r="C989" s="1">
        <v>41</v>
      </c>
      <c r="D989" s="1">
        <v>291006</v>
      </c>
      <c r="E989" s="2">
        <v>33009</v>
      </c>
      <c r="F989" s="1" t="s">
        <v>58</v>
      </c>
      <c r="G989" s="1" t="s">
        <v>70</v>
      </c>
      <c r="H989" s="1">
        <v>500</v>
      </c>
      <c r="I989" s="1">
        <v>951.56</v>
      </c>
      <c r="J989" s="1">
        <v>0</v>
      </c>
      <c r="K989" s="1">
        <v>455426</v>
      </c>
      <c r="L989" s="1" t="s">
        <v>71</v>
      </c>
      <c r="M989" s="1" t="s">
        <v>162</v>
      </c>
      <c r="N989" s="1" t="s">
        <v>146</v>
      </c>
      <c r="O989" s="1" t="s">
        <v>182</v>
      </c>
      <c r="P989" s="1" t="s">
        <v>120</v>
      </c>
      <c r="Q989" s="1">
        <v>59400</v>
      </c>
      <c r="R989" s="1">
        <v>-78600</v>
      </c>
      <c r="S989" s="2">
        <v>42043</v>
      </c>
      <c r="T989" s="1" t="s">
        <v>76</v>
      </c>
      <c r="U989" s="1" t="s">
        <v>48</v>
      </c>
      <c r="V989" s="1" t="s">
        <v>49</v>
      </c>
      <c r="W989" s="1" t="s">
        <v>50</v>
      </c>
      <c r="X989" s="1" t="s">
        <v>51</v>
      </c>
      <c r="Y989" s="1" t="s">
        <v>66</v>
      </c>
      <c r="Z989" s="1" t="s">
        <v>1154</v>
      </c>
      <c r="AA989" s="1">
        <v>3</v>
      </c>
      <c r="AB989" s="1">
        <v>3</v>
      </c>
      <c r="AC989" s="1" t="s">
        <v>80</v>
      </c>
      <c r="AD989" s="1">
        <v>2</v>
      </c>
      <c r="AE989" s="1">
        <v>1</v>
      </c>
      <c r="AF989" s="1" t="s">
        <v>63</v>
      </c>
      <c r="AG989" s="1">
        <v>98280</v>
      </c>
      <c r="AH989" s="1">
        <v>15120</v>
      </c>
      <c r="AI989" s="1">
        <v>7560</v>
      </c>
      <c r="AJ989" s="1">
        <v>75600</v>
      </c>
      <c r="AK989" s="1" t="s">
        <v>90</v>
      </c>
      <c r="AL989" s="1" t="s">
        <v>91</v>
      </c>
      <c r="AM989" s="1">
        <v>2007</v>
      </c>
      <c r="AN989" s="1" t="s">
        <v>57</v>
      </c>
      <c r="AO989">
        <f t="shared" si="21"/>
        <v>0</v>
      </c>
    </row>
    <row r="990" spans="2:41" x14ac:dyDescent="0.25">
      <c r="B990" s="1">
        <v>240</v>
      </c>
      <c r="C990" s="1">
        <v>40</v>
      </c>
      <c r="D990" s="1">
        <v>845751</v>
      </c>
      <c r="E990" s="2">
        <v>38241</v>
      </c>
      <c r="F990" s="1" t="s">
        <v>58</v>
      </c>
      <c r="G990" s="1" t="s">
        <v>70</v>
      </c>
      <c r="H990" s="1">
        <v>500</v>
      </c>
      <c r="I990" s="1">
        <v>1533.71</v>
      </c>
      <c r="J990" s="1">
        <v>9000000</v>
      </c>
      <c r="K990" s="1">
        <v>469856</v>
      </c>
      <c r="L990" s="1" t="s">
        <v>71</v>
      </c>
      <c r="M990" s="1" t="s">
        <v>162</v>
      </c>
      <c r="N990" s="1" t="s">
        <v>136</v>
      </c>
      <c r="O990" s="1" t="s">
        <v>174</v>
      </c>
      <c r="P990" s="1" t="s">
        <v>75</v>
      </c>
      <c r="Q990" s="1">
        <v>0</v>
      </c>
      <c r="R990" s="1">
        <v>-70900</v>
      </c>
      <c r="S990" s="2">
        <v>42014</v>
      </c>
      <c r="T990" s="1" t="s">
        <v>76</v>
      </c>
      <c r="U990" s="1" t="s">
        <v>77</v>
      </c>
      <c r="V990" s="1" t="s">
        <v>108</v>
      </c>
      <c r="W990" s="1" t="s">
        <v>100</v>
      </c>
      <c r="X990" s="1" t="s">
        <v>65</v>
      </c>
      <c r="Y990" s="1" t="s">
        <v>128</v>
      </c>
      <c r="Z990" s="1" t="s">
        <v>1155</v>
      </c>
      <c r="AA990" s="1">
        <v>18</v>
      </c>
      <c r="AB990" s="1">
        <v>2</v>
      </c>
      <c r="AC990" s="1" t="s">
        <v>54</v>
      </c>
      <c r="AD990" s="1">
        <v>0</v>
      </c>
      <c r="AE990" s="1">
        <v>2</v>
      </c>
      <c r="AF990" s="1" t="s">
        <v>63</v>
      </c>
      <c r="AG990" s="1">
        <v>66550</v>
      </c>
      <c r="AH990" s="1">
        <v>6050</v>
      </c>
      <c r="AI990" s="1">
        <v>12100</v>
      </c>
      <c r="AJ990" s="1">
        <v>48400</v>
      </c>
      <c r="AK990" s="1" t="s">
        <v>130</v>
      </c>
      <c r="AL990" s="1" t="s">
        <v>173</v>
      </c>
      <c r="AM990" s="1">
        <v>2008</v>
      </c>
      <c r="AN990" s="1" t="s">
        <v>83</v>
      </c>
      <c r="AO990">
        <f t="shared" si="21"/>
        <v>0</v>
      </c>
    </row>
    <row r="991" spans="2:41" x14ac:dyDescent="0.25">
      <c r="B991" s="1">
        <v>143</v>
      </c>
      <c r="C991" s="1">
        <v>33</v>
      </c>
      <c r="D991" s="1">
        <v>889764</v>
      </c>
      <c r="E991" s="2">
        <v>34303</v>
      </c>
      <c r="F991" s="1" t="s">
        <v>40</v>
      </c>
      <c r="G991" s="1" t="s">
        <v>92</v>
      </c>
      <c r="H991" s="1">
        <v>1000</v>
      </c>
      <c r="I991" s="1">
        <v>1200.0899999999999</v>
      </c>
      <c r="J991" s="1">
        <v>0</v>
      </c>
      <c r="K991" s="1">
        <v>454191</v>
      </c>
      <c r="L991" s="1" t="s">
        <v>71</v>
      </c>
      <c r="M991" s="1" t="s">
        <v>93</v>
      </c>
      <c r="N991" s="1" t="s">
        <v>44</v>
      </c>
      <c r="O991" s="1" t="s">
        <v>74</v>
      </c>
      <c r="P991" s="1" t="s">
        <v>86</v>
      </c>
      <c r="Q991" s="1">
        <v>38400</v>
      </c>
      <c r="R991" s="1">
        <v>-5700</v>
      </c>
      <c r="S991" s="2">
        <v>42030</v>
      </c>
      <c r="T991" s="1" t="s">
        <v>76</v>
      </c>
      <c r="U991" s="1" t="s">
        <v>48</v>
      </c>
      <c r="V991" s="1" t="s">
        <v>49</v>
      </c>
      <c r="W991" s="1" t="s">
        <v>100</v>
      </c>
      <c r="X991" s="1" t="s">
        <v>114</v>
      </c>
      <c r="Y991" s="1" t="s">
        <v>88</v>
      </c>
      <c r="Z991" s="1" t="s">
        <v>1156</v>
      </c>
      <c r="AA991" s="1">
        <v>17</v>
      </c>
      <c r="AB991" s="1">
        <v>3</v>
      </c>
      <c r="AC991" s="1" t="s">
        <v>63</v>
      </c>
      <c r="AD991" s="1">
        <v>2</v>
      </c>
      <c r="AE991" s="1">
        <v>2</v>
      </c>
      <c r="AF991" s="1" t="s">
        <v>63</v>
      </c>
      <c r="AG991" s="1">
        <v>70400</v>
      </c>
      <c r="AH991" s="1">
        <v>14080</v>
      </c>
      <c r="AI991" s="1">
        <v>7040</v>
      </c>
      <c r="AJ991" s="1">
        <v>49280</v>
      </c>
      <c r="AK991" s="1" t="s">
        <v>96</v>
      </c>
      <c r="AL991" s="1" t="s">
        <v>97</v>
      </c>
      <c r="AM991" s="1">
        <v>2002</v>
      </c>
      <c r="AN991" s="1" t="s">
        <v>83</v>
      </c>
      <c r="AO991">
        <f t="shared" si="21"/>
        <v>0</v>
      </c>
    </row>
    <row r="992" spans="2:41" x14ac:dyDescent="0.25">
      <c r="B992" s="1">
        <v>266</v>
      </c>
      <c r="C992" s="1">
        <v>42</v>
      </c>
      <c r="D992" s="1">
        <v>929306</v>
      </c>
      <c r="E992" s="2">
        <v>37686</v>
      </c>
      <c r="F992" s="1" t="s">
        <v>58</v>
      </c>
      <c r="G992" s="1" t="s">
        <v>70</v>
      </c>
      <c r="H992" s="1">
        <v>500</v>
      </c>
      <c r="I992" s="1">
        <v>1093.83</v>
      </c>
      <c r="J992" s="1">
        <v>4000000</v>
      </c>
      <c r="K992" s="1">
        <v>468454</v>
      </c>
      <c r="L992" s="1" t="s">
        <v>42</v>
      </c>
      <c r="M992" s="1" t="s">
        <v>93</v>
      </c>
      <c r="N992" s="1" t="s">
        <v>186</v>
      </c>
      <c r="O992" s="1" t="s">
        <v>74</v>
      </c>
      <c r="P992" s="1" t="s">
        <v>61</v>
      </c>
      <c r="Q992" s="1">
        <v>0</v>
      </c>
      <c r="R992" s="1">
        <v>-49600</v>
      </c>
      <c r="S992" s="2">
        <v>42056</v>
      </c>
      <c r="T992" s="1" t="s">
        <v>76</v>
      </c>
      <c r="U992" s="1" t="s">
        <v>48</v>
      </c>
      <c r="V992" s="1" t="s">
        <v>49</v>
      </c>
      <c r="W992" s="1" t="s">
        <v>137</v>
      </c>
      <c r="X992" s="1" t="s">
        <v>114</v>
      </c>
      <c r="Y992" s="1" t="s">
        <v>103</v>
      </c>
      <c r="Z992" s="1" t="s">
        <v>1157</v>
      </c>
      <c r="AA992" s="1">
        <v>18</v>
      </c>
      <c r="AB992" s="1">
        <v>3</v>
      </c>
      <c r="AC992" s="1" t="s">
        <v>63</v>
      </c>
      <c r="AD992" s="1">
        <v>1</v>
      </c>
      <c r="AE992" s="1">
        <v>1</v>
      </c>
      <c r="AF992" s="1" t="s">
        <v>80</v>
      </c>
      <c r="AG992" s="1">
        <v>53280</v>
      </c>
      <c r="AH992" s="1">
        <v>4440</v>
      </c>
      <c r="AI992" s="1">
        <v>8880</v>
      </c>
      <c r="AJ992" s="1">
        <v>39960</v>
      </c>
      <c r="AK992" s="1" t="s">
        <v>154</v>
      </c>
      <c r="AL992" s="1" t="s">
        <v>164</v>
      </c>
      <c r="AM992" s="1">
        <v>2015</v>
      </c>
      <c r="AN992" s="1" t="s">
        <v>57</v>
      </c>
      <c r="AO992">
        <f t="shared" si="21"/>
        <v>0</v>
      </c>
    </row>
    <row r="993" spans="2:41" x14ac:dyDescent="0.25">
      <c r="B993" s="1">
        <v>89</v>
      </c>
      <c r="C993" s="1">
        <v>32</v>
      </c>
      <c r="D993" s="1">
        <v>515457</v>
      </c>
      <c r="E993" s="2">
        <v>35417</v>
      </c>
      <c r="F993" s="1" t="s">
        <v>58</v>
      </c>
      <c r="G993" s="1" t="s">
        <v>41</v>
      </c>
      <c r="H993" s="1">
        <v>1000</v>
      </c>
      <c r="I993" s="1">
        <v>988.93</v>
      </c>
      <c r="J993" s="1">
        <v>0</v>
      </c>
      <c r="K993" s="1">
        <v>614187</v>
      </c>
      <c r="L993" s="1" t="s">
        <v>71</v>
      </c>
      <c r="M993" s="1" t="s">
        <v>132</v>
      </c>
      <c r="N993" s="1" t="s">
        <v>44</v>
      </c>
      <c r="O993" s="1" t="s">
        <v>113</v>
      </c>
      <c r="P993" s="1" t="s">
        <v>86</v>
      </c>
      <c r="Q993" s="1">
        <v>27600</v>
      </c>
      <c r="R993" s="1">
        <v>0</v>
      </c>
      <c r="S993" s="2">
        <v>42027</v>
      </c>
      <c r="T993" s="1" t="s">
        <v>47</v>
      </c>
      <c r="U993" s="1" t="s">
        <v>87</v>
      </c>
      <c r="V993" s="1" t="s">
        <v>108</v>
      </c>
      <c r="W993" s="1" t="s">
        <v>121</v>
      </c>
      <c r="X993" s="1" t="s">
        <v>78</v>
      </c>
      <c r="Y993" s="1" t="s">
        <v>52</v>
      </c>
      <c r="Z993" s="1" t="s">
        <v>1158</v>
      </c>
      <c r="AA993" s="1">
        <v>11</v>
      </c>
      <c r="AB993" s="1">
        <v>1</v>
      </c>
      <c r="AC993" s="1" t="s">
        <v>63</v>
      </c>
      <c r="AD993" s="1">
        <v>2</v>
      </c>
      <c r="AE993" s="1">
        <v>3</v>
      </c>
      <c r="AF993" s="1" t="s">
        <v>54</v>
      </c>
      <c r="AG993" s="1">
        <v>84590</v>
      </c>
      <c r="AH993" s="1">
        <v>15380</v>
      </c>
      <c r="AI993" s="1">
        <v>15380</v>
      </c>
      <c r="AJ993" s="1">
        <v>53830</v>
      </c>
      <c r="AK993" s="1" t="s">
        <v>81</v>
      </c>
      <c r="AL993" s="1" t="s">
        <v>145</v>
      </c>
      <c r="AM993" s="1">
        <v>1999</v>
      </c>
      <c r="AN993" s="1" t="s">
        <v>83</v>
      </c>
      <c r="AO993">
        <f t="shared" si="21"/>
        <v>0</v>
      </c>
    </row>
    <row r="994" spans="2:41" x14ac:dyDescent="0.25">
      <c r="B994" s="1">
        <v>229</v>
      </c>
      <c r="C994" s="1">
        <v>37</v>
      </c>
      <c r="D994" s="1">
        <v>556270</v>
      </c>
      <c r="E994" s="2">
        <v>34751</v>
      </c>
      <c r="F994" s="1" t="s">
        <v>58</v>
      </c>
      <c r="G994" s="1" t="s">
        <v>92</v>
      </c>
      <c r="H994" s="1">
        <v>1000</v>
      </c>
      <c r="I994" s="1">
        <v>1331.94</v>
      </c>
      <c r="J994" s="1">
        <v>0</v>
      </c>
      <c r="K994" s="1">
        <v>433974</v>
      </c>
      <c r="L994" s="1" t="s">
        <v>71</v>
      </c>
      <c r="M994" s="1" t="s">
        <v>125</v>
      </c>
      <c r="N994" s="1" t="s">
        <v>190</v>
      </c>
      <c r="O994" s="1" t="s">
        <v>107</v>
      </c>
      <c r="P994" s="1" t="s">
        <v>143</v>
      </c>
      <c r="Q994" s="1">
        <v>0</v>
      </c>
      <c r="R994" s="1">
        <v>-55400</v>
      </c>
      <c r="S994" s="2">
        <v>42040</v>
      </c>
      <c r="T994" s="1" t="s">
        <v>47</v>
      </c>
      <c r="U994" s="1" t="s">
        <v>77</v>
      </c>
      <c r="V994" s="1" t="s">
        <v>108</v>
      </c>
      <c r="W994" s="1" t="s">
        <v>121</v>
      </c>
      <c r="X994" s="1" t="s">
        <v>78</v>
      </c>
      <c r="Y994" s="1" t="s">
        <v>52</v>
      </c>
      <c r="Z994" s="1" t="s">
        <v>1159</v>
      </c>
      <c r="AA994" s="1">
        <v>17</v>
      </c>
      <c r="AB994" s="1">
        <v>1</v>
      </c>
      <c r="AC994" s="1" t="s">
        <v>80</v>
      </c>
      <c r="AD994" s="1">
        <v>0</v>
      </c>
      <c r="AE994" s="1">
        <v>2</v>
      </c>
      <c r="AF994" s="1" t="s">
        <v>54</v>
      </c>
      <c r="AG994" s="1">
        <v>54560</v>
      </c>
      <c r="AH994" s="1">
        <v>9920</v>
      </c>
      <c r="AI994" s="1">
        <v>9920</v>
      </c>
      <c r="AJ994" s="1">
        <v>34720</v>
      </c>
      <c r="AK994" s="1" t="s">
        <v>55</v>
      </c>
      <c r="AL994" s="1">
        <v>95</v>
      </c>
      <c r="AM994" s="1">
        <v>2004</v>
      </c>
      <c r="AN994" s="1" t="s">
        <v>83</v>
      </c>
      <c r="AO994">
        <f t="shared" si="21"/>
        <v>0</v>
      </c>
    </row>
    <row r="995" spans="2:41" x14ac:dyDescent="0.25">
      <c r="B995" s="1">
        <v>245</v>
      </c>
      <c r="C995" s="1">
        <v>40</v>
      </c>
      <c r="D995" s="1">
        <v>908935</v>
      </c>
      <c r="E995" s="2">
        <v>40158</v>
      </c>
      <c r="F995" s="1" t="s">
        <v>84</v>
      </c>
      <c r="G995" s="1" t="s">
        <v>92</v>
      </c>
      <c r="H995" s="1">
        <v>1000</v>
      </c>
      <c r="I995" s="1">
        <v>1361.45</v>
      </c>
      <c r="J995" s="1">
        <v>0</v>
      </c>
      <c r="K995" s="1">
        <v>604833</v>
      </c>
      <c r="L995" s="1" t="s">
        <v>42</v>
      </c>
      <c r="M995" s="1" t="s">
        <v>72</v>
      </c>
      <c r="N995" s="1" t="s">
        <v>160</v>
      </c>
      <c r="O995" s="1" t="s">
        <v>119</v>
      </c>
      <c r="P995" s="1" t="s">
        <v>86</v>
      </c>
      <c r="Q995" s="1">
        <v>39300</v>
      </c>
      <c r="R995" s="1">
        <v>0</v>
      </c>
      <c r="S995" s="2">
        <v>42050</v>
      </c>
      <c r="T995" s="1" t="s">
        <v>47</v>
      </c>
      <c r="U995" s="1" t="s">
        <v>77</v>
      </c>
      <c r="V995" s="1" t="s">
        <v>64</v>
      </c>
      <c r="W995" s="1" t="s">
        <v>137</v>
      </c>
      <c r="X995" s="1" t="s">
        <v>40</v>
      </c>
      <c r="Y995" s="1" t="s">
        <v>128</v>
      </c>
      <c r="Z995" s="1" t="s">
        <v>1160</v>
      </c>
      <c r="AA995" s="1">
        <v>12</v>
      </c>
      <c r="AB995" s="1">
        <v>1</v>
      </c>
      <c r="AC995" s="1" t="s">
        <v>54</v>
      </c>
      <c r="AD995" s="1">
        <v>0</v>
      </c>
      <c r="AE995" s="1">
        <v>2</v>
      </c>
      <c r="AF995" s="1" t="s">
        <v>54</v>
      </c>
      <c r="AG995" s="1">
        <v>82170</v>
      </c>
      <c r="AH995" s="1">
        <v>7470</v>
      </c>
      <c r="AI995" s="1">
        <v>7470</v>
      </c>
      <c r="AJ995" s="1">
        <v>67230</v>
      </c>
      <c r="AK995" s="1" t="s">
        <v>154</v>
      </c>
      <c r="AL995" s="1" t="s">
        <v>168</v>
      </c>
      <c r="AM995" s="1">
        <v>1999</v>
      </c>
      <c r="AN995" s="1" t="s">
        <v>83</v>
      </c>
      <c r="AO995">
        <f t="shared" si="21"/>
        <v>0</v>
      </c>
    </row>
    <row r="996" spans="2:41" x14ac:dyDescent="0.25">
      <c r="B996" s="1">
        <v>50</v>
      </c>
      <c r="C996" s="1">
        <v>44</v>
      </c>
      <c r="D996" s="1">
        <v>525862</v>
      </c>
      <c r="E996" s="2">
        <v>36817</v>
      </c>
      <c r="F996" s="1" t="s">
        <v>40</v>
      </c>
      <c r="G996" s="1" t="s">
        <v>41</v>
      </c>
      <c r="H996" s="1">
        <v>2000</v>
      </c>
      <c r="I996" s="1">
        <v>1188.51</v>
      </c>
      <c r="J996" s="1">
        <v>0</v>
      </c>
      <c r="K996" s="1">
        <v>447469</v>
      </c>
      <c r="L996" s="1" t="s">
        <v>42</v>
      </c>
      <c r="M996" s="1" t="s">
        <v>142</v>
      </c>
      <c r="N996" s="1" t="s">
        <v>160</v>
      </c>
      <c r="O996" s="1" t="s">
        <v>99</v>
      </c>
      <c r="P996" s="1" t="s">
        <v>86</v>
      </c>
      <c r="Q996" s="1">
        <v>0</v>
      </c>
      <c r="R996" s="1">
        <v>-65800</v>
      </c>
      <c r="S996" s="2">
        <v>42012</v>
      </c>
      <c r="T996" s="1" t="s">
        <v>76</v>
      </c>
      <c r="U996" s="1" t="s">
        <v>87</v>
      </c>
      <c r="V996" s="1" t="s">
        <v>108</v>
      </c>
      <c r="W996" s="1" t="s">
        <v>50</v>
      </c>
      <c r="X996" s="1" t="s">
        <v>78</v>
      </c>
      <c r="Y996" s="1" t="s">
        <v>128</v>
      </c>
      <c r="Z996" s="1" t="s">
        <v>1161</v>
      </c>
      <c r="AA996" s="1">
        <v>15</v>
      </c>
      <c r="AB996" s="1">
        <v>3</v>
      </c>
      <c r="AC996" s="1" t="s">
        <v>63</v>
      </c>
      <c r="AD996" s="1">
        <v>1</v>
      </c>
      <c r="AE996" s="1">
        <v>2</v>
      </c>
      <c r="AF996" s="1" t="s">
        <v>80</v>
      </c>
      <c r="AG996" s="1">
        <v>61100</v>
      </c>
      <c r="AH996" s="1">
        <v>6110</v>
      </c>
      <c r="AI996" s="1">
        <v>12220</v>
      </c>
      <c r="AJ996" s="1">
        <v>42770</v>
      </c>
      <c r="AK996" s="1" t="s">
        <v>81</v>
      </c>
      <c r="AL996" s="1" t="s">
        <v>145</v>
      </c>
      <c r="AM996" s="1">
        <v>2008</v>
      </c>
      <c r="AN996" s="1" t="s">
        <v>83</v>
      </c>
      <c r="AO996">
        <f t="shared" si="21"/>
        <v>0</v>
      </c>
    </row>
    <row r="997" spans="2:41" x14ac:dyDescent="0.25">
      <c r="B997" s="1">
        <v>230</v>
      </c>
      <c r="C997" s="1">
        <v>43</v>
      </c>
      <c r="D997" s="1">
        <v>490514</v>
      </c>
      <c r="E997" s="2">
        <v>39122</v>
      </c>
      <c r="F997" s="1" t="s">
        <v>58</v>
      </c>
      <c r="G997" s="1" t="s">
        <v>92</v>
      </c>
      <c r="H997" s="1">
        <v>2000</v>
      </c>
      <c r="I997" s="1">
        <v>1101.83</v>
      </c>
      <c r="J997" s="1">
        <v>0</v>
      </c>
      <c r="K997" s="1">
        <v>451529</v>
      </c>
      <c r="L997" s="1" t="s">
        <v>42</v>
      </c>
      <c r="M997" s="1" t="s">
        <v>132</v>
      </c>
      <c r="N997" s="1" t="s">
        <v>126</v>
      </c>
      <c r="O997" s="1" t="s">
        <v>243</v>
      </c>
      <c r="P997" s="1" t="s">
        <v>61</v>
      </c>
      <c r="Q997" s="1">
        <v>28900</v>
      </c>
      <c r="R997" s="1">
        <v>0</v>
      </c>
      <c r="S997" s="2">
        <v>42005</v>
      </c>
      <c r="T997" s="1" t="s">
        <v>76</v>
      </c>
      <c r="U997" s="1" t="s">
        <v>87</v>
      </c>
      <c r="V997" s="1" t="s">
        <v>64</v>
      </c>
      <c r="W997" s="1" t="s">
        <v>50</v>
      </c>
      <c r="X997" s="1" t="s">
        <v>78</v>
      </c>
      <c r="Y997" s="1" t="s">
        <v>88</v>
      </c>
      <c r="Z997" s="1" t="s">
        <v>1162</v>
      </c>
      <c r="AA997" s="1">
        <v>0</v>
      </c>
      <c r="AB997" s="1">
        <v>3</v>
      </c>
      <c r="AC997" s="1" t="s">
        <v>63</v>
      </c>
      <c r="AD997" s="1">
        <v>0</v>
      </c>
      <c r="AE997" s="1">
        <v>3</v>
      </c>
      <c r="AF997" s="1" t="s">
        <v>54</v>
      </c>
      <c r="AG997" s="1">
        <v>51900</v>
      </c>
      <c r="AH997" s="1">
        <v>5190</v>
      </c>
      <c r="AI997" s="1">
        <v>10380</v>
      </c>
      <c r="AJ997" s="1">
        <v>36330</v>
      </c>
      <c r="AK997" s="1" t="s">
        <v>188</v>
      </c>
      <c r="AL997" s="1" t="s">
        <v>202</v>
      </c>
      <c r="AM997" s="1">
        <v>2011</v>
      </c>
      <c r="AN997" s="1" t="s">
        <v>57</v>
      </c>
      <c r="AO997">
        <f t="shared" si="21"/>
        <v>0</v>
      </c>
    </row>
    <row r="998" spans="2:41" x14ac:dyDescent="0.25">
      <c r="B998" s="1">
        <v>17</v>
      </c>
      <c r="C998" s="1">
        <v>39</v>
      </c>
      <c r="D998" s="1">
        <v>774895</v>
      </c>
      <c r="E998" s="2">
        <v>39018</v>
      </c>
      <c r="F998" s="1" t="s">
        <v>84</v>
      </c>
      <c r="G998" s="1" t="s">
        <v>41</v>
      </c>
      <c r="H998" s="1">
        <v>1000</v>
      </c>
      <c r="I998" s="1">
        <v>840.95</v>
      </c>
      <c r="J998" s="1">
        <v>0</v>
      </c>
      <c r="K998" s="1">
        <v>431202</v>
      </c>
      <c r="L998" s="1" t="s">
        <v>71</v>
      </c>
      <c r="M998" s="1" t="s">
        <v>162</v>
      </c>
      <c r="N998" s="1" t="s">
        <v>186</v>
      </c>
      <c r="O998" s="1" t="s">
        <v>150</v>
      </c>
      <c r="P998" s="1" t="s">
        <v>86</v>
      </c>
      <c r="Q998" s="1">
        <v>32500</v>
      </c>
      <c r="R998" s="1">
        <v>-80800</v>
      </c>
      <c r="S998" s="2">
        <v>42061</v>
      </c>
      <c r="T998" s="1" t="s">
        <v>139</v>
      </c>
      <c r="U998" s="1" t="s">
        <v>63</v>
      </c>
      <c r="V998" s="1" t="s">
        <v>213</v>
      </c>
      <c r="W998" s="1" t="s">
        <v>50</v>
      </c>
      <c r="X998" s="1" t="s">
        <v>51</v>
      </c>
      <c r="Y998" s="1" t="s">
        <v>88</v>
      </c>
      <c r="Z998" s="1" t="s">
        <v>1163</v>
      </c>
      <c r="AA998" s="1">
        <v>9</v>
      </c>
      <c r="AB998" s="1">
        <v>1</v>
      </c>
      <c r="AC998" s="1" t="s">
        <v>63</v>
      </c>
      <c r="AD998" s="1">
        <v>2</v>
      </c>
      <c r="AE998" s="1">
        <v>1</v>
      </c>
      <c r="AF998" s="1" t="s">
        <v>63</v>
      </c>
      <c r="AG998" s="1">
        <v>3440</v>
      </c>
      <c r="AH998" s="1">
        <v>430</v>
      </c>
      <c r="AI998" s="1">
        <v>430</v>
      </c>
      <c r="AJ998" s="1">
        <v>2580</v>
      </c>
      <c r="AK998" s="1" t="s">
        <v>154</v>
      </c>
      <c r="AL998" s="1" t="s">
        <v>155</v>
      </c>
      <c r="AM998" s="1">
        <v>2002</v>
      </c>
      <c r="AN998" s="1" t="s">
        <v>83</v>
      </c>
      <c r="AO998">
        <f t="shared" si="21"/>
        <v>0</v>
      </c>
    </row>
    <row r="999" spans="2:41" x14ac:dyDescent="0.25">
      <c r="B999" s="1">
        <v>163</v>
      </c>
      <c r="C999" s="1">
        <v>36</v>
      </c>
      <c r="D999" s="1">
        <v>974522</v>
      </c>
      <c r="E999" s="2">
        <v>36552</v>
      </c>
      <c r="F999" s="1" t="s">
        <v>58</v>
      </c>
      <c r="G999" s="1" t="s">
        <v>41</v>
      </c>
      <c r="H999" s="1">
        <v>1000</v>
      </c>
      <c r="I999" s="1">
        <v>1503.21</v>
      </c>
      <c r="J999" s="1">
        <v>0</v>
      </c>
      <c r="K999" s="1">
        <v>448190</v>
      </c>
      <c r="L999" s="1" t="s">
        <v>42</v>
      </c>
      <c r="M999" s="1" t="s">
        <v>43</v>
      </c>
      <c r="N999" s="1" t="s">
        <v>112</v>
      </c>
      <c r="O999" s="1" t="s">
        <v>243</v>
      </c>
      <c r="P999" s="1" t="s">
        <v>46</v>
      </c>
      <c r="Q999" s="1">
        <v>55700</v>
      </c>
      <c r="R999" s="1">
        <v>-49900</v>
      </c>
      <c r="S999" s="2">
        <v>42063</v>
      </c>
      <c r="T999" s="1" t="s">
        <v>47</v>
      </c>
      <c r="U999" s="1" t="s">
        <v>48</v>
      </c>
      <c r="V999" s="1" t="s">
        <v>108</v>
      </c>
      <c r="W999" s="1" t="s">
        <v>137</v>
      </c>
      <c r="X999" s="1" t="s">
        <v>114</v>
      </c>
      <c r="Y999" s="1" t="s">
        <v>103</v>
      </c>
      <c r="Z999" s="1" t="s">
        <v>1164</v>
      </c>
      <c r="AA999" s="1">
        <v>1</v>
      </c>
      <c r="AB999" s="1">
        <v>1</v>
      </c>
      <c r="AC999" s="1" t="s">
        <v>54</v>
      </c>
      <c r="AD999" s="1">
        <v>2</v>
      </c>
      <c r="AE999" s="1">
        <v>1</v>
      </c>
      <c r="AF999" s="1" t="s">
        <v>80</v>
      </c>
      <c r="AG999" s="1">
        <v>51390</v>
      </c>
      <c r="AH999" s="1">
        <v>5710</v>
      </c>
      <c r="AI999" s="1">
        <v>11420</v>
      </c>
      <c r="AJ999" s="1">
        <v>34260</v>
      </c>
      <c r="AK999" s="1" t="s">
        <v>116</v>
      </c>
      <c r="AL999" s="1" t="s">
        <v>184</v>
      </c>
      <c r="AM999" s="1">
        <v>2013</v>
      </c>
      <c r="AN999" s="1" t="s">
        <v>83</v>
      </c>
      <c r="AO999">
        <f t="shared" si="21"/>
        <v>0</v>
      </c>
    </row>
    <row r="1000" spans="2:41" x14ac:dyDescent="0.25">
      <c r="B1000" s="1">
        <v>29</v>
      </c>
      <c r="C1000" s="1">
        <v>32</v>
      </c>
      <c r="D1000" s="1">
        <v>669809</v>
      </c>
      <c r="E1000" s="2">
        <v>37351</v>
      </c>
      <c r="F1000" s="1" t="s">
        <v>40</v>
      </c>
      <c r="G1000" s="1" t="s">
        <v>70</v>
      </c>
      <c r="H1000" s="1">
        <v>1000</v>
      </c>
      <c r="I1000" s="1">
        <v>1722.5</v>
      </c>
      <c r="J1000" s="1">
        <v>0</v>
      </c>
      <c r="K1000" s="1">
        <v>453713</v>
      </c>
      <c r="L1000" s="1" t="s">
        <v>42</v>
      </c>
      <c r="M1000" s="1" t="s">
        <v>132</v>
      </c>
      <c r="N1000" s="1" t="s">
        <v>112</v>
      </c>
      <c r="O1000" s="1" t="s">
        <v>107</v>
      </c>
      <c r="P1000" s="1" t="s">
        <v>120</v>
      </c>
      <c r="Q1000" s="1">
        <v>0</v>
      </c>
      <c r="R1000" s="1">
        <v>-21500</v>
      </c>
      <c r="S1000" s="2">
        <v>42017</v>
      </c>
      <c r="T1000" s="1" t="s">
        <v>47</v>
      </c>
      <c r="U1000" s="1" t="s">
        <v>48</v>
      </c>
      <c r="V1000" s="1" t="s">
        <v>49</v>
      </c>
      <c r="W1000" s="1" t="s">
        <v>121</v>
      </c>
      <c r="X1000" s="1" t="s">
        <v>114</v>
      </c>
      <c r="Y1000" s="1" t="s">
        <v>52</v>
      </c>
      <c r="Z1000" s="1" t="s">
        <v>1165</v>
      </c>
      <c r="AA1000" s="1">
        <v>22</v>
      </c>
      <c r="AB1000" s="1">
        <v>1</v>
      </c>
      <c r="AC1000" s="1" t="s">
        <v>63</v>
      </c>
      <c r="AD1000" s="1">
        <v>0</v>
      </c>
      <c r="AE1000" s="1">
        <v>2</v>
      </c>
      <c r="AF1000" s="1" t="s">
        <v>63</v>
      </c>
      <c r="AG1000" s="1">
        <v>76900</v>
      </c>
      <c r="AH1000" s="1">
        <v>7690</v>
      </c>
      <c r="AI1000" s="1">
        <v>7690</v>
      </c>
      <c r="AJ1000" s="1">
        <v>61520</v>
      </c>
      <c r="AK1000" s="1" t="s">
        <v>198</v>
      </c>
      <c r="AL1000" s="1" t="s">
        <v>199</v>
      </c>
      <c r="AM1000" s="1">
        <v>1995</v>
      </c>
      <c r="AN1000" s="1" t="s">
        <v>83</v>
      </c>
      <c r="AO1000">
        <f t="shared" si="21"/>
        <v>0</v>
      </c>
    </row>
    <row r="1001" spans="2:41" x14ac:dyDescent="0.25">
      <c r="B1001" s="1">
        <v>232</v>
      </c>
      <c r="C1001" s="1">
        <v>42</v>
      </c>
      <c r="D1001" s="1">
        <v>182953</v>
      </c>
      <c r="E1001" s="2">
        <v>41394</v>
      </c>
      <c r="F1001" s="1" t="s">
        <v>58</v>
      </c>
      <c r="G1001" s="1" t="s">
        <v>70</v>
      </c>
      <c r="H1001" s="1">
        <v>500</v>
      </c>
      <c r="I1001" s="1">
        <v>944.03</v>
      </c>
      <c r="J1001" s="1">
        <v>0</v>
      </c>
      <c r="K1001" s="1">
        <v>440153</v>
      </c>
      <c r="L1001" s="1" t="s">
        <v>42</v>
      </c>
      <c r="M1001" s="1" t="s">
        <v>142</v>
      </c>
      <c r="N1001" s="1" t="s">
        <v>160</v>
      </c>
      <c r="O1001" s="1" t="s">
        <v>171</v>
      </c>
      <c r="P1001" s="1" t="s">
        <v>143</v>
      </c>
      <c r="Q1001" s="1">
        <v>0</v>
      </c>
      <c r="R1001" s="1">
        <v>-58400</v>
      </c>
      <c r="S1001" s="2">
        <v>42054</v>
      </c>
      <c r="T1001" s="1" t="s">
        <v>47</v>
      </c>
      <c r="U1001" s="1" t="s">
        <v>77</v>
      </c>
      <c r="V1001" s="1" t="s">
        <v>64</v>
      </c>
      <c r="W1001" s="1" t="s">
        <v>121</v>
      </c>
      <c r="X1001" s="1" t="s">
        <v>114</v>
      </c>
      <c r="Y1001" s="1" t="s">
        <v>66</v>
      </c>
      <c r="Z1001" s="1" t="s">
        <v>1166</v>
      </c>
      <c r="AA1001" s="1">
        <v>11</v>
      </c>
      <c r="AB1001" s="1">
        <v>1</v>
      </c>
      <c r="AC1001" s="1" t="s">
        <v>54</v>
      </c>
      <c r="AD1001" s="1">
        <v>2</v>
      </c>
      <c r="AE1001" s="1">
        <v>3</v>
      </c>
      <c r="AF1001" s="1" t="s">
        <v>63</v>
      </c>
      <c r="AG1001" s="1">
        <v>77000</v>
      </c>
      <c r="AH1001" s="1">
        <v>15400</v>
      </c>
      <c r="AI1001" s="1">
        <v>7700</v>
      </c>
      <c r="AJ1001" s="1">
        <v>53900</v>
      </c>
      <c r="AK1001" s="1" t="s">
        <v>116</v>
      </c>
      <c r="AL1001" s="1" t="s">
        <v>141</v>
      </c>
      <c r="AM1001" s="1">
        <v>2015</v>
      </c>
      <c r="AN1001" s="1" t="s">
        <v>57</v>
      </c>
      <c r="AO1001">
        <f t="shared" si="21"/>
        <v>0</v>
      </c>
    </row>
    <row r="1002" spans="2:41" x14ac:dyDescent="0.25">
      <c r="B1002" s="1">
        <v>235</v>
      </c>
      <c r="C1002" s="1">
        <v>39</v>
      </c>
      <c r="D1002" s="1">
        <v>836349</v>
      </c>
      <c r="E1002" s="2">
        <v>41395</v>
      </c>
      <c r="F1002" s="1" t="s">
        <v>84</v>
      </c>
      <c r="G1002" s="1" t="s">
        <v>92</v>
      </c>
      <c r="H1002" s="1">
        <v>2000</v>
      </c>
      <c r="I1002" s="1">
        <v>1453.61</v>
      </c>
      <c r="J1002" s="1">
        <v>4000000</v>
      </c>
      <c r="K1002" s="1">
        <v>619570</v>
      </c>
      <c r="L1002" s="1" t="s">
        <v>42</v>
      </c>
      <c r="M1002" s="1" t="s">
        <v>162</v>
      </c>
      <c r="N1002" s="1" t="s">
        <v>44</v>
      </c>
      <c r="O1002" s="1" t="s">
        <v>156</v>
      </c>
      <c r="P1002" s="1" t="s">
        <v>61</v>
      </c>
      <c r="Q1002" s="1">
        <v>0</v>
      </c>
      <c r="R1002" s="1">
        <v>0</v>
      </c>
      <c r="S1002" s="2">
        <v>42017</v>
      </c>
      <c r="T1002" s="1" t="s">
        <v>47</v>
      </c>
      <c r="U1002" s="1" t="s">
        <v>48</v>
      </c>
      <c r="V1002" s="1" t="s">
        <v>49</v>
      </c>
      <c r="W1002" s="1" t="s">
        <v>121</v>
      </c>
      <c r="X1002" s="1" t="s">
        <v>122</v>
      </c>
      <c r="Y1002" s="1" t="s">
        <v>123</v>
      </c>
      <c r="Z1002" s="1" t="s">
        <v>1167</v>
      </c>
      <c r="AA1002" s="1">
        <v>10</v>
      </c>
      <c r="AB1002" s="1">
        <v>1</v>
      </c>
      <c r="AC1002" s="1" t="s">
        <v>63</v>
      </c>
      <c r="AD1002" s="1">
        <v>0</v>
      </c>
      <c r="AE1002" s="1">
        <v>3</v>
      </c>
      <c r="AF1002" s="1" t="s">
        <v>63</v>
      </c>
      <c r="AG1002" s="1">
        <v>60320</v>
      </c>
      <c r="AH1002" s="1">
        <v>9280</v>
      </c>
      <c r="AI1002" s="1">
        <v>9280</v>
      </c>
      <c r="AJ1002" s="1">
        <v>41760</v>
      </c>
      <c r="AK1002" s="1" t="s">
        <v>90</v>
      </c>
      <c r="AL1002" s="1" t="s">
        <v>91</v>
      </c>
      <c r="AM1002" s="1">
        <v>2012</v>
      </c>
      <c r="AN1002" s="1" t="s">
        <v>57</v>
      </c>
      <c r="AO1002">
        <f t="shared" si="21"/>
        <v>0</v>
      </c>
    </row>
    <row r="1003" spans="2:41" x14ac:dyDescent="0.25">
      <c r="B1003" s="1">
        <v>295</v>
      </c>
      <c r="C1003" s="1">
        <v>46</v>
      </c>
      <c r="D1003" s="1">
        <v>591269</v>
      </c>
      <c r="E1003" s="2">
        <v>36169</v>
      </c>
      <c r="F1003" s="1" t="s">
        <v>58</v>
      </c>
      <c r="G1003" s="1" t="s">
        <v>70</v>
      </c>
      <c r="H1003" s="1">
        <v>500</v>
      </c>
      <c r="I1003" s="1">
        <v>1672.88</v>
      </c>
      <c r="J1003" s="1">
        <v>0</v>
      </c>
      <c r="K1003" s="1">
        <v>478947</v>
      </c>
      <c r="L1003" s="1" t="s">
        <v>71</v>
      </c>
      <c r="M1003" s="1" t="s">
        <v>132</v>
      </c>
      <c r="N1003" s="1" t="s">
        <v>85</v>
      </c>
      <c r="O1003" s="1" t="s">
        <v>127</v>
      </c>
      <c r="P1003" s="1" t="s">
        <v>120</v>
      </c>
      <c r="Q1003" s="1">
        <v>0</v>
      </c>
      <c r="R1003" s="1">
        <v>0</v>
      </c>
      <c r="S1003" s="2">
        <v>42052</v>
      </c>
      <c r="T1003" s="1" t="s">
        <v>47</v>
      </c>
      <c r="U1003" s="1" t="s">
        <v>77</v>
      </c>
      <c r="V1003" s="1" t="s">
        <v>64</v>
      </c>
      <c r="W1003" s="1" t="s">
        <v>100</v>
      </c>
      <c r="X1003" s="1" t="s">
        <v>78</v>
      </c>
      <c r="Y1003" s="1" t="s">
        <v>52</v>
      </c>
      <c r="Z1003" s="1" t="s">
        <v>1168</v>
      </c>
      <c r="AA1003" s="1">
        <v>5</v>
      </c>
      <c r="AB1003" s="1">
        <v>1</v>
      </c>
      <c r="AC1003" s="1" t="s">
        <v>54</v>
      </c>
      <c r="AD1003" s="1">
        <v>1</v>
      </c>
      <c r="AE1003" s="1">
        <v>1</v>
      </c>
      <c r="AF1003" s="1" t="s">
        <v>80</v>
      </c>
      <c r="AG1003" s="1">
        <v>60700</v>
      </c>
      <c r="AH1003" s="1">
        <v>12140</v>
      </c>
      <c r="AI1003" s="1">
        <v>6070</v>
      </c>
      <c r="AJ1003" s="1">
        <v>42490</v>
      </c>
      <c r="AK1003" s="1" t="s">
        <v>210</v>
      </c>
      <c r="AL1003" s="1" t="s">
        <v>211</v>
      </c>
      <c r="AM1003" s="1">
        <v>1997</v>
      </c>
      <c r="AN1003" s="1" t="s">
        <v>83</v>
      </c>
      <c r="AO1003">
        <f t="shared" si="21"/>
        <v>0</v>
      </c>
    </row>
    <row r="1004" spans="2:41" x14ac:dyDescent="0.25">
      <c r="B1004" s="1">
        <v>22</v>
      </c>
      <c r="C1004" s="1">
        <v>21</v>
      </c>
      <c r="D1004" s="1">
        <v>550127</v>
      </c>
      <c r="E1004" s="2">
        <v>39267</v>
      </c>
      <c r="F1004" s="1" t="s">
        <v>58</v>
      </c>
      <c r="G1004" s="1" t="s">
        <v>41</v>
      </c>
      <c r="H1004" s="1">
        <v>1000</v>
      </c>
      <c r="I1004" s="1">
        <v>1248.05</v>
      </c>
      <c r="J1004" s="1">
        <v>0</v>
      </c>
      <c r="K1004" s="1">
        <v>443550</v>
      </c>
      <c r="L1004" s="1" t="s">
        <v>71</v>
      </c>
      <c r="M1004" s="1" t="s">
        <v>132</v>
      </c>
      <c r="N1004" s="1" t="s">
        <v>126</v>
      </c>
      <c r="O1004" s="1" t="s">
        <v>147</v>
      </c>
      <c r="P1004" s="1" t="s">
        <v>46</v>
      </c>
      <c r="Q1004" s="1">
        <v>37500</v>
      </c>
      <c r="R1004" s="1">
        <v>-54000</v>
      </c>
      <c r="S1004" s="2">
        <v>42050</v>
      </c>
      <c r="T1004" s="1" t="s">
        <v>76</v>
      </c>
      <c r="U1004" s="1" t="s">
        <v>77</v>
      </c>
      <c r="V1004" s="1" t="s">
        <v>108</v>
      </c>
      <c r="W1004" s="1" t="s">
        <v>50</v>
      </c>
      <c r="X1004" s="1" t="s">
        <v>51</v>
      </c>
      <c r="Y1004" s="1" t="s">
        <v>88</v>
      </c>
      <c r="Z1004" s="1" t="s">
        <v>1169</v>
      </c>
      <c r="AA1004" s="1">
        <v>3</v>
      </c>
      <c r="AB1004" s="1">
        <v>3</v>
      </c>
      <c r="AC1004" s="1" t="s">
        <v>54</v>
      </c>
      <c r="AD1004" s="1">
        <v>1</v>
      </c>
      <c r="AE1004" s="1">
        <v>2</v>
      </c>
      <c r="AF1004" s="1" t="s">
        <v>63</v>
      </c>
      <c r="AG1004" s="1">
        <v>53280</v>
      </c>
      <c r="AH1004" s="1">
        <v>5920</v>
      </c>
      <c r="AI1004" s="1">
        <v>0</v>
      </c>
      <c r="AJ1004" s="1">
        <v>47360</v>
      </c>
      <c r="AK1004" s="1" t="s">
        <v>90</v>
      </c>
      <c r="AL1004" s="1" t="s">
        <v>246</v>
      </c>
      <c r="AM1004" s="1">
        <v>2015</v>
      </c>
      <c r="AN1004" s="1" t="s">
        <v>83</v>
      </c>
      <c r="AO1004">
        <f t="shared" si="21"/>
        <v>0</v>
      </c>
    </row>
    <row r="1005" spans="2:41" x14ac:dyDescent="0.25">
      <c r="B1005" s="1">
        <v>286</v>
      </c>
      <c r="C1005" s="1">
        <v>43</v>
      </c>
      <c r="D1005" s="1">
        <v>663190</v>
      </c>
      <c r="E1005" s="2">
        <v>34370</v>
      </c>
      <c r="F1005" s="1" t="s">
        <v>84</v>
      </c>
      <c r="G1005" s="1" t="s">
        <v>70</v>
      </c>
      <c r="H1005" s="1">
        <v>500</v>
      </c>
      <c r="I1005" s="1">
        <v>1564.43</v>
      </c>
      <c r="J1005" s="1">
        <v>3000000</v>
      </c>
      <c r="K1005" s="1">
        <v>477644</v>
      </c>
      <c r="L1005" s="1" t="s">
        <v>71</v>
      </c>
      <c r="M1005" s="1" t="s">
        <v>43</v>
      </c>
      <c r="N1005" s="1" t="s">
        <v>102</v>
      </c>
      <c r="O1005" s="1" t="s">
        <v>147</v>
      </c>
      <c r="P1005" s="1" t="s">
        <v>86</v>
      </c>
      <c r="Q1005" s="1">
        <v>77500</v>
      </c>
      <c r="R1005" s="1">
        <v>-32800</v>
      </c>
      <c r="S1005" s="2">
        <v>42035</v>
      </c>
      <c r="T1005" s="1" t="s">
        <v>47</v>
      </c>
      <c r="U1005" s="1" t="s">
        <v>77</v>
      </c>
      <c r="V1005" s="1" t="s">
        <v>64</v>
      </c>
      <c r="W1005" s="1" t="s">
        <v>100</v>
      </c>
      <c r="X1005" s="1" t="s">
        <v>78</v>
      </c>
      <c r="Y1005" s="1" t="s">
        <v>157</v>
      </c>
      <c r="Z1005" s="1" t="s">
        <v>1170</v>
      </c>
      <c r="AA1005" s="1">
        <v>18</v>
      </c>
      <c r="AB1005" s="1">
        <v>1</v>
      </c>
      <c r="AC1005" s="1" t="s">
        <v>63</v>
      </c>
      <c r="AD1005" s="1">
        <v>2</v>
      </c>
      <c r="AE1005" s="1">
        <v>2</v>
      </c>
      <c r="AF1005" s="1" t="s">
        <v>54</v>
      </c>
      <c r="AG1005" s="1">
        <v>34290</v>
      </c>
      <c r="AH1005" s="1">
        <v>3810</v>
      </c>
      <c r="AI1005" s="1">
        <v>3810</v>
      </c>
      <c r="AJ1005" s="1">
        <v>26670</v>
      </c>
      <c r="AK1005" s="1" t="s">
        <v>198</v>
      </c>
      <c r="AL1005" s="1" t="s">
        <v>376</v>
      </c>
      <c r="AM1005" s="1">
        <v>2013</v>
      </c>
      <c r="AN1005" s="1" t="s">
        <v>83</v>
      </c>
      <c r="AO1005">
        <f t="shared" si="21"/>
        <v>0</v>
      </c>
    </row>
    <row r="1006" spans="2:41" x14ac:dyDescent="0.25">
      <c r="B1006" s="1">
        <v>257</v>
      </c>
      <c r="C1006" s="1">
        <v>44</v>
      </c>
      <c r="D1006" s="1">
        <v>109392</v>
      </c>
      <c r="E1006" s="2">
        <v>38910</v>
      </c>
      <c r="F1006" s="1" t="s">
        <v>40</v>
      </c>
      <c r="G1006" s="1" t="s">
        <v>70</v>
      </c>
      <c r="H1006" s="1">
        <v>1000</v>
      </c>
      <c r="I1006" s="1">
        <v>1280.8800000000001</v>
      </c>
      <c r="J1006" s="1">
        <v>0</v>
      </c>
      <c r="K1006" s="1">
        <v>433981</v>
      </c>
      <c r="L1006" s="1" t="s">
        <v>42</v>
      </c>
      <c r="M1006" s="1" t="s">
        <v>43</v>
      </c>
      <c r="N1006" s="1" t="s">
        <v>112</v>
      </c>
      <c r="O1006" s="1" t="s">
        <v>180</v>
      </c>
      <c r="P1006" s="1" t="s">
        <v>61</v>
      </c>
      <c r="Q1006" s="1">
        <v>59400</v>
      </c>
      <c r="R1006" s="1">
        <v>-32200</v>
      </c>
      <c r="S1006" s="2">
        <v>42041</v>
      </c>
      <c r="T1006" s="1" t="s">
        <v>47</v>
      </c>
      <c r="U1006" s="1" t="s">
        <v>77</v>
      </c>
      <c r="V1006" s="1" t="s">
        <v>108</v>
      </c>
      <c r="W1006" s="1" t="s">
        <v>121</v>
      </c>
      <c r="X1006" s="1" t="s">
        <v>114</v>
      </c>
      <c r="Y1006" s="1" t="s">
        <v>66</v>
      </c>
      <c r="Z1006" s="1" t="s">
        <v>1171</v>
      </c>
      <c r="AA1006" s="1">
        <v>21</v>
      </c>
      <c r="AB1006" s="1">
        <v>1</v>
      </c>
      <c r="AC1006" s="1" t="s">
        <v>80</v>
      </c>
      <c r="AD1006" s="1">
        <v>0</v>
      </c>
      <c r="AE1006" s="1">
        <v>1</v>
      </c>
      <c r="AF1006" s="1" t="s">
        <v>80</v>
      </c>
      <c r="AG1006" s="1">
        <v>46980</v>
      </c>
      <c r="AH1006" s="1">
        <v>0</v>
      </c>
      <c r="AI1006" s="1">
        <v>5220</v>
      </c>
      <c r="AJ1006" s="1">
        <v>41760</v>
      </c>
      <c r="AK1006" s="1" t="s">
        <v>96</v>
      </c>
      <c r="AL1006" s="1" t="s">
        <v>159</v>
      </c>
      <c r="AM1006" s="1">
        <v>2002</v>
      </c>
      <c r="AN1006" s="1" t="s">
        <v>83</v>
      </c>
      <c r="AO1006">
        <f t="shared" si="21"/>
        <v>0</v>
      </c>
    </row>
    <row r="1007" spans="2:41" x14ac:dyDescent="0.25">
      <c r="B1007" s="1">
        <v>94</v>
      </c>
      <c r="C1007" s="1">
        <v>26</v>
      </c>
      <c r="D1007" s="1">
        <v>215278</v>
      </c>
      <c r="E1007" s="2">
        <v>39379</v>
      </c>
      <c r="F1007" s="1" t="s">
        <v>58</v>
      </c>
      <c r="G1007" s="1" t="s">
        <v>70</v>
      </c>
      <c r="H1007" s="1">
        <v>500</v>
      </c>
      <c r="I1007" s="1">
        <v>722.66</v>
      </c>
      <c r="J1007" s="1">
        <v>0</v>
      </c>
      <c r="K1007" s="1">
        <v>433696</v>
      </c>
      <c r="L1007" s="1" t="s">
        <v>42</v>
      </c>
      <c r="M1007" s="1" t="s">
        <v>43</v>
      </c>
      <c r="N1007" s="1" t="s">
        <v>126</v>
      </c>
      <c r="O1007" s="1" t="s">
        <v>119</v>
      </c>
      <c r="P1007" s="1" t="s">
        <v>46</v>
      </c>
      <c r="Q1007" s="1">
        <v>50300</v>
      </c>
      <c r="R1007" s="1">
        <v>0</v>
      </c>
      <c r="S1007" s="2">
        <v>42027</v>
      </c>
      <c r="T1007" s="1" t="s">
        <v>76</v>
      </c>
      <c r="U1007" s="1" t="s">
        <v>87</v>
      </c>
      <c r="V1007" s="1" t="s">
        <v>49</v>
      </c>
      <c r="W1007" s="1" t="s">
        <v>100</v>
      </c>
      <c r="X1007" s="1" t="s">
        <v>40</v>
      </c>
      <c r="Y1007" s="1" t="s">
        <v>103</v>
      </c>
      <c r="Z1007" s="1" t="s">
        <v>1172</v>
      </c>
      <c r="AA1007" s="1">
        <v>6</v>
      </c>
      <c r="AB1007" s="1">
        <v>3</v>
      </c>
      <c r="AC1007" s="1" t="s">
        <v>54</v>
      </c>
      <c r="AD1007" s="1">
        <v>1</v>
      </c>
      <c r="AE1007" s="1">
        <v>2</v>
      </c>
      <c r="AF1007" s="1" t="s">
        <v>54</v>
      </c>
      <c r="AG1007" s="1">
        <v>36700</v>
      </c>
      <c r="AH1007" s="1">
        <v>3670</v>
      </c>
      <c r="AI1007" s="1">
        <v>7340</v>
      </c>
      <c r="AJ1007" s="1">
        <v>25690</v>
      </c>
      <c r="AK1007" s="1" t="s">
        <v>105</v>
      </c>
      <c r="AL1007" s="1" t="s">
        <v>106</v>
      </c>
      <c r="AM1007" s="1">
        <v>2010</v>
      </c>
      <c r="AN1007" s="1" t="s">
        <v>83</v>
      </c>
      <c r="AO1007">
        <f t="shared" si="21"/>
        <v>0</v>
      </c>
    </row>
    <row r="1008" spans="2:41" x14ac:dyDescent="0.25">
      <c r="B1008" s="1">
        <v>124</v>
      </c>
      <c r="C1008" s="1">
        <v>28</v>
      </c>
      <c r="D1008" s="1">
        <v>674570</v>
      </c>
      <c r="E1008" s="2">
        <v>37233</v>
      </c>
      <c r="F1008" s="1" t="s">
        <v>40</v>
      </c>
      <c r="G1008" s="1" t="s">
        <v>41</v>
      </c>
      <c r="H1008" s="1">
        <v>1000</v>
      </c>
      <c r="I1008" s="1">
        <v>1235.1400000000001</v>
      </c>
      <c r="J1008" s="1">
        <v>0</v>
      </c>
      <c r="K1008" s="1">
        <v>443567</v>
      </c>
      <c r="L1008" s="1" t="s">
        <v>42</v>
      </c>
      <c r="M1008" s="1" t="s">
        <v>43</v>
      </c>
      <c r="N1008" s="1" t="s">
        <v>126</v>
      </c>
      <c r="O1008" s="1" t="s">
        <v>119</v>
      </c>
      <c r="P1008" s="1" t="s">
        <v>46</v>
      </c>
      <c r="Q1008" s="1">
        <v>0</v>
      </c>
      <c r="R1008" s="1">
        <v>-32100</v>
      </c>
      <c r="S1008" s="2">
        <v>42052</v>
      </c>
      <c r="T1008" s="1" t="s">
        <v>76</v>
      </c>
      <c r="U1008" s="1" t="s">
        <v>48</v>
      </c>
      <c r="V1008" s="1" t="s">
        <v>108</v>
      </c>
      <c r="W1008" s="1" t="s">
        <v>121</v>
      </c>
      <c r="X1008" s="1" t="s">
        <v>40</v>
      </c>
      <c r="Y1008" s="1" t="s">
        <v>123</v>
      </c>
      <c r="Z1008" s="1" t="s">
        <v>1173</v>
      </c>
      <c r="AA1008" s="1">
        <v>20</v>
      </c>
      <c r="AB1008" s="1">
        <v>3</v>
      </c>
      <c r="AC1008" s="1" t="s">
        <v>63</v>
      </c>
      <c r="AD1008" s="1">
        <v>0</v>
      </c>
      <c r="AE1008" s="1">
        <v>1</v>
      </c>
      <c r="AF1008" s="1" t="s">
        <v>63</v>
      </c>
      <c r="AG1008" s="1">
        <v>60200</v>
      </c>
      <c r="AH1008" s="1">
        <v>6020</v>
      </c>
      <c r="AI1008" s="1">
        <v>6020</v>
      </c>
      <c r="AJ1008" s="1">
        <v>48160</v>
      </c>
      <c r="AK1008" s="1" t="s">
        <v>215</v>
      </c>
      <c r="AL1008" s="1" t="s">
        <v>216</v>
      </c>
      <c r="AM1008" s="1">
        <v>2012</v>
      </c>
      <c r="AN1008" s="1" t="s">
        <v>83</v>
      </c>
      <c r="AO1008">
        <f t="shared" si="21"/>
        <v>0</v>
      </c>
    </row>
    <row r="1009" spans="2:41" x14ac:dyDescent="0.25">
      <c r="B1009" s="1">
        <v>141</v>
      </c>
      <c r="C1009" s="1">
        <v>30</v>
      </c>
      <c r="D1009" s="1">
        <v>681486</v>
      </c>
      <c r="E1009" s="2">
        <v>39165</v>
      </c>
      <c r="F1009" s="1" t="s">
        <v>58</v>
      </c>
      <c r="G1009" s="1" t="s">
        <v>92</v>
      </c>
      <c r="H1009" s="1">
        <v>1000</v>
      </c>
      <c r="I1009" s="1">
        <v>1347.04</v>
      </c>
      <c r="J1009" s="1">
        <v>0</v>
      </c>
      <c r="K1009" s="1">
        <v>430665</v>
      </c>
      <c r="L1009" s="1" t="s">
        <v>42</v>
      </c>
      <c r="M1009" s="1" t="s">
        <v>132</v>
      </c>
      <c r="N1009" s="1" t="s">
        <v>73</v>
      </c>
      <c r="O1009" s="1" t="s">
        <v>99</v>
      </c>
      <c r="P1009" s="1" t="s">
        <v>75</v>
      </c>
      <c r="Q1009" s="1">
        <v>0</v>
      </c>
      <c r="R1009" s="1">
        <v>-82100</v>
      </c>
      <c r="S1009" s="2">
        <v>42026</v>
      </c>
      <c r="T1009" s="1" t="s">
        <v>139</v>
      </c>
      <c r="U1009" s="1" t="s">
        <v>63</v>
      </c>
      <c r="V1009" s="1" t="s">
        <v>64</v>
      </c>
      <c r="W1009" s="1" t="s">
        <v>94</v>
      </c>
      <c r="X1009" s="1" t="s">
        <v>51</v>
      </c>
      <c r="Y1009" s="1" t="s">
        <v>128</v>
      </c>
      <c r="Z1009" s="1" t="s">
        <v>1174</v>
      </c>
      <c r="AA1009" s="1">
        <v>6</v>
      </c>
      <c r="AB1009" s="1">
        <v>1</v>
      </c>
      <c r="AC1009" s="1" t="s">
        <v>63</v>
      </c>
      <c r="AD1009" s="1">
        <v>1</v>
      </c>
      <c r="AE1009" s="1">
        <v>2</v>
      </c>
      <c r="AF1009" s="1" t="s">
        <v>54</v>
      </c>
      <c r="AG1009" s="1">
        <v>6480</v>
      </c>
      <c r="AH1009" s="1">
        <v>540</v>
      </c>
      <c r="AI1009" s="1">
        <v>1080</v>
      </c>
      <c r="AJ1009" s="1">
        <v>4860</v>
      </c>
      <c r="AK1009" s="1" t="s">
        <v>210</v>
      </c>
      <c r="AL1009" s="1" t="s">
        <v>211</v>
      </c>
      <c r="AM1009" s="1">
        <v>1996</v>
      </c>
      <c r="AN1009" s="1" t="s">
        <v>83</v>
      </c>
      <c r="AO1009">
        <f t="shared" si="21"/>
        <v>0</v>
      </c>
    </row>
    <row r="1010" spans="2:41" x14ac:dyDescent="0.25">
      <c r="B1010" s="1">
        <v>3</v>
      </c>
      <c r="C1010" s="1">
        <v>38</v>
      </c>
      <c r="D1010" s="1">
        <v>941851</v>
      </c>
      <c r="E1010" s="2">
        <v>33435</v>
      </c>
      <c r="F1010" s="1" t="s">
        <v>40</v>
      </c>
      <c r="G1010" s="1" t="s">
        <v>92</v>
      </c>
      <c r="H1010" s="1">
        <v>1000</v>
      </c>
      <c r="I1010" s="1">
        <v>1310.8</v>
      </c>
      <c r="J1010" s="1">
        <v>0</v>
      </c>
      <c r="K1010" s="1">
        <v>431289</v>
      </c>
      <c r="L1010" s="1" t="s">
        <v>71</v>
      </c>
      <c r="M1010" s="1" t="s">
        <v>125</v>
      </c>
      <c r="N1010" s="1" t="s">
        <v>44</v>
      </c>
      <c r="O1010" s="1" t="s">
        <v>166</v>
      </c>
      <c r="P1010" s="1" t="s">
        <v>86</v>
      </c>
      <c r="Q1010" s="1">
        <v>0</v>
      </c>
      <c r="R1010" s="1">
        <v>0</v>
      </c>
      <c r="S1010" s="2">
        <v>42057</v>
      </c>
      <c r="T1010" s="1" t="s">
        <v>47</v>
      </c>
      <c r="U1010" s="1" t="s">
        <v>87</v>
      </c>
      <c r="V1010" s="1" t="s">
        <v>64</v>
      </c>
      <c r="W1010" s="1" t="s">
        <v>100</v>
      </c>
      <c r="X1010" s="1" t="s">
        <v>122</v>
      </c>
      <c r="Y1010" s="1" t="s">
        <v>157</v>
      </c>
      <c r="Z1010" s="1" t="s">
        <v>1175</v>
      </c>
      <c r="AA1010" s="1">
        <v>20</v>
      </c>
      <c r="AB1010" s="1">
        <v>1</v>
      </c>
      <c r="AC1010" s="1" t="s">
        <v>54</v>
      </c>
      <c r="AD1010" s="1">
        <v>0</v>
      </c>
      <c r="AE1010" s="1">
        <v>1</v>
      </c>
      <c r="AF1010" s="1" t="s">
        <v>63</v>
      </c>
      <c r="AG1010" s="1">
        <v>87200</v>
      </c>
      <c r="AH1010" s="1">
        <v>17440</v>
      </c>
      <c r="AI1010" s="1">
        <v>8720</v>
      </c>
      <c r="AJ1010" s="1">
        <v>61040</v>
      </c>
      <c r="AK1010" s="1" t="s">
        <v>210</v>
      </c>
      <c r="AL1010" s="1" t="s">
        <v>232</v>
      </c>
      <c r="AM1010" s="1">
        <v>2006</v>
      </c>
      <c r="AN1010" s="1" t="s">
        <v>83</v>
      </c>
      <c r="AO1010">
        <f t="shared" si="21"/>
        <v>0</v>
      </c>
    </row>
    <row r="1011" spans="2:41" x14ac:dyDescent="0.25">
      <c r="B1011" s="1">
        <v>285</v>
      </c>
      <c r="C1011" s="1">
        <v>41</v>
      </c>
      <c r="D1011" s="1">
        <v>186934</v>
      </c>
      <c r="E1011" s="2">
        <v>41644</v>
      </c>
      <c r="F1011" s="1" t="s">
        <v>84</v>
      </c>
      <c r="G1011" s="1" t="s">
        <v>70</v>
      </c>
      <c r="H1011" s="1">
        <v>1000</v>
      </c>
      <c r="I1011" s="1">
        <v>1436.79</v>
      </c>
      <c r="J1011" s="1">
        <v>0</v>
      </c>
      <c r="K1011" s="1">
        <v>608177</v>
      </c>
      <c r="L1011" s="1" t="s">
        <v>71</v>
      </c>
      <c r="M1011" s="1" t="s">
        <v>72</v>
      </c>
      <c r="N1011" s="1" t="s">
        <v>102</v>
      </c>
      <c r="O1011" s="1" t="s">
        <v>45</v>
      </c>
      <c r="P1011" s="1" t="s">
        <v>120</v>
      </c>
      <c r="Q1011" s="1">
        <v>70900</v>
      </c>
      <c r="R1011" s="1">
        <v>0</v>
      </c>
      <c r="S1011" s="2">
        <v>42028</v>
      </c>
      <c r="T1011" s="1" t="s">
        <v>47</v>
      </c>
      <c r="U1011" s="1" t="s">
        <v>77</v>
      </c>
      <c r="V1011" s="1" t="s">
        <v>49</v>
      </c>
      <c r="W1011" s="1" t="s">
        <v>100</v>
      </c>
      <c r="X1011" s="1" t="s">
        <v>51</v>
      </c>
      <c r="Y1011" s="1" t="s">
        <v>128</v>
      </c>
      <c r="Z1011" s="1" t="s">
        <v>1176</v>
      </c>
      <c r="AA1011" s="1">
        <v>23</v>
      </c>
      <c r="AB1011" s="1">
        <v>1</v>
      </c>
      <c r="AC1011" s="1" t="s">
        <v>54</v>
      </c>
      <c r="AD1011" s="1">
        <v>2</v>
      </c>
      <c r="AE1011" s="1">
        <v>3</v>
      </c>
      <c r="AF1011" s="1" t="s">
        <v>63</v>
      </c>
      <c r="AG1011" s="1">
        <v>108480</v>
      </c>
      <c r="AH1011" s="1">
        <v>18080</v>
      </c>
      <c r="AI1011" s="1">
        <v>18080</v>
      </c>
      <c r="AJ1011" s="1">
        <v>72320</v>
      </c>
      <c r="AK1011" s="1" t="s">
        <v>215</v>
      </c>
      <c r="AL1011" s="1" t="s">
        <v>216</v>
      </c>
      <c r="AM1011" s="1">
        <v>2015</v>
      </c>
      <c r="AN1011" s="1" t="s">
        <v>83</v>
      </c>
      <c r="AO1011">
        <f t="shared" si="21"/>
        <v>0</v>
      </c>
    </row>
    <row r="1012" spans="2:41" x14ac:dyDescent="0.25">
      <c r="B1012" s="1">
        <v>130</v>
      </c>
      <c r="C1012" s="1">
        <v>34</v>
      </c>
      <c r="D1012" s="1">
        <v>918516</v>
      </c>
      <c r="E1012" s="2">
        <v>37669</v>
      </c>
      <c r="F1012" s="1" t="s">
        <v>40</v>
      </c>
      <c r="G1012" s="1" t="s">
        <v>41</v>
      </c>
      <c r="H1012" s="1">
        <v>500</v>
      </c>
      <c r="I1012" s="1">
        <v>1383.49</v>
      </c>
      <c r="J1012" s="1">
        <v>3000000</v>
      </c>
      <c r="K1012" s="1">
        <v>442797</v>
      </c>
      <c r="L1012" s="1" t="s">
        <v>71</v>
      </c>
      <c r="M1012" s="1" t="s">
        <v>125</v>
      </c>
      <c r="N1012" s="1" t="s">
        <v>85</v>
      </c>
      <c r="O1012" s="1" t="s">
        <v>99</v>
      </c>
      <c r="P1012" s="1" t="s">
        <v>61</v>
      </c>
      <c r="Q1012" s="1">
        <v>35100</v>
      </c>
      <c r="R1012" s="1">
        <v>0</v>
      </c>
      <c r="S1012" s="2">
        <v>42027</v>
      </c>
      <c r="T1012" s="1" t="s">
        <v>76</v>
      </c>
      <c r="U1012" s="1" t="s">
        <v>48</v>
      </c>
      <c r="V1012" s="1" t="s">
        <v>64</v>
      </c>
      <c r="W1012" s="1" t="s">
        <v>50</v>
      </c>
      <c r="X1012" s="1" t="s">
        <v>122</v>
      </c>
      <c r="Y1012" s="1" t="s">
        <v>88</v>
      </c>
      <c r="Z1012" s="1" t="s">
        <v>1177</v>
      </c>
      <c r="AA1012" s="1">
        <v>4</v>
      </c>
      <c r="AB1012" s="1">
        <v>3</v>
      </c>
      <c r="AC1012" s="1" t="s">
        <v>63</v>
      </c>
      <c r="AD1012" s="1">
        <v>2</v>
      </c>
      <c r="AE1012" s="1">
        <v>3</v>
      </c>
      <c r="AF1012" s="1" t="s">
        <v>54</v>
      </c>
      <c r="AG1012" s="1">
        <v>67500</v>
      </c>
      <c r="AH1012" s="1">
        <v>7500</v>
      </c>
      <c r="AI1012" s="1">
        <v>7500</v>
      </c>
      <c r="AJ1012" s="1">
        <v>52500</v>
      </c>
      <c r="AK1012" s="1" t="s">
        <v>154</v>
      </c>
      <c r="AL1012" s="1" t="s">
        <v>164</v>
      </c>
      <c r="AM1012" s="1">
        <v>1996</v>
      </c>
      <c r="AN1012" s="1" t="s">
        <v>83</v>
      </c>
      <c r="AO1012">
        <f t="shared" si="21"/>
        <v>0</v>
      </c>
    </row>
    <row r="1013" spans="2:41" x14ac:dyDescent="0.25">
      <c r="B1013" s="1">
        <v>458</v>
      </c>
      <c r="C1013" s="1">
        <v>62</v>
      </c>
      <c r="D1013" s="1">
        <v>533940</v>
      </c>
      <c r="E1013" s="2">
        <v>40865</v>
      </c>
      <c r="F1013" s="1" t="s">
        <v>84</v>
      </c>
      <c r="G1013" s="1" t="s">
        <v>92</v>
      </c>
      <c r="H1013" s="1">
        <v>2000</v>
      </c>
      <c r="I1013" s="1">
        <v>1356.92</v>
      </c>
      <c r="J1013" s="1">
        <v>5000000</v>
      </c>
      <c r="K1013" s="1">
        <v>441714</v>
      </c>
      <c r="L1013" s="1" t="s">
        <v>42</v>
      </c>
      <c r="M1013" s="1" t="s">
        <v>93</v>
      </c>
      <c r="N1013" s="1" t="s">
        <v>160</v>
      </c>
      <c r="O1013" s="1" t="s">
        <v>107</v>
      </c>
      <c r="P1013" s="1" t="s">
        <v>120</v>
      </c>
      <c r="Q1013" s="1">
        <v>0</v>
      </c>
      <c r="R1013" s="1">
        <v>0</v>
      </c>
      <c r="S1013" s="2">
        <v>42061</v>
      </c>
      <c r="T1013" s="1" t="s">
        <v>47</v>
      </c>
      <c r="U1013" s="1" t="s">
        <v>77</v>
      </c>
      <c r="V1013" s="1" t="s">
        <v>49</v>
      </c>
      <c r="W1013" s="1" t="s">
        <v>121</v>
      </c>
      <c r="X1013" s="1" t="s">
        <v>78</v>
      </c>
      <c r="Y1013" s="1" t="s">
        <v>88</v>
      </c>
      <c r="Z1013" s="1" t="s">
        <v>1178</v>
      </c>
      <c r="AA1013" s="1">
        <v>2</v>
      </c>
      <c r="AB1013" s="1">
        <v>1</v>
      </c>
      <c r="AC1013" s="1" t="s">
        <v>63</v>
      </c>
      <c r="AD1013" s="1">
        <v>0</v>
      </c>
      <c r="AE1013" s="1">
        <v>1</v>
      </c>
      <c r="AF1013" s="1" t="s">
        <v>54</v>
      </c>
      <c r="AG1013" s="1">
        <v>46980</v>
      </c>
      <c r="AH1013" s="1">
        <v>5220</v>
      </c>
      <c r="AI1013" s="1">
        <v>5220</v>
      </c>
      <c r="AJ1013" s="1">
        <v>36540</v>
      </c>
      <c r="AK1013" s="1" t="s">
        <v>110</v>
      </c>
      <c r="AL1013" s="1" t="s">
        <v>111</v>
      </c>
      <c r="AM1013" s="1">
        <v>1998</v>
      </c>
      <c r="AN1013" s="1" t="s">
        <v>83</v>
      </c>
      <c r="AO1013">
        <f t="shared" si="21"/>
        <v>0</v>
      </c>
    </row>
    <row r="1014" spans="2:41" x14ac:dyDescent="0.25">
      <c r="B1014" s="1">
        <v>456</v>
      </c>
      <c r="C1014" s="1">
        <v>60</v>
      </c>
      <c r="D1014" s="1">
        <v>556080</v>
      </c>
      <c r="E1014" s="2">
        <v>35380</v>
      </c>
      <c r="F1014" s="1" t="s">
        <v>40</v>
      </c>
      <c r="G1014" s="1" t="s">
        <v>41</v>
      </c>
      <c r="H1014" s="1">
        <v>1000</v>
      </c>
      <c r="I1014" s="1">
        <v>766.19</v>
      </c>
      <c r="J1014" s="1">
        <v>0</v>
      </c>
      <c r="K1014" s="1">
        <v>612260</v>
      </c>
      <c r="L1014" s="1" t="s">
        <v>71</v>
      </c>
      <c r="M1014" s="1" t="s">
        <v>93</v>
      </c>
      <c r="N1014" s="1" t="s">
        <v>73</v>
      </c>
      <c r="O1014" s="1" t="s">
        <v>171</v>
      </c>
      <c r="P1014" s="1" t="s">
        <v>46</v>
      </c>
      <c r="Q1014" s="1">
        <v>0</v>
      </c>
      <c r="R1014" s="1">
        <v>0</v>
      </c>
      <c r="S1014" s="2">
        <v>42061</v>
      </c>
      <c r="T1014" s="1" t="s">
        <v>139</v>
      </c>
      <c r="U1014" s="1" t="s">
        <v>63</v>
      </c>
      <c r="V1014" s="1" t="s">
        <v>64</v>
      </c>
      <c r="W1014" s="1" t="s">
        <v>50</v>
      </c>
      <c r="X1014" s="1" t="s">
        <v>114</v>
      </c>
      <c r="Y1014" s="1" t="s">
        <v>52</v>
      </c>
      <c r="Z1014" s="1" t="s">
        <v>1179</v>
      </c>
      <c r="AA1014" s="1">
        <v>6</v>
      </c>
      <c r="AB1014" s="1">
        <v>1</v>
      </c>
      <c r="AC1014" s="1" t="s">
        <v>63</v>
      </c>
      <c r="AD1014" s="1">
        <v>0</v>
      </c>
      <c r="AE1014" s="1">
        <v>3</v>
      </c>
      <c r="AF1014" s="1" t="s">
        <v>63</v>
      </c>
      <c r="AG1014" s="1">
        <v>5060</v>
      </c>
      <c r="AH1014" s="1">
        <v>460</v>
      </c>
      <c r="AI1014" s="1">
        <v>920</v>
      </c>
      <c r="AJ1014" s="1">
        <v>3680</v>
      </c>
      <c r="AK1014" s="1" t="s">
        <v>68</v>
      </c>
      <c r="AL1014" s="1" t="s">
        <v>69</v>
      </c>
      <c r="AM1014" s="1">
        <v>2007</v>
      </c>
      <c r="AN1014" s="1" t="s">
        <v>83</v>
      </c>
      <c r="AO1014">
        <f t="shared" si="21"/>
        <v>0</v>
      </c>
    </row>
    <row r="1015" spans="2:41" x14ac:dyDescent="0.25">
      <c r="H1015" s="1"/>
    </row>
  </sheetData>
  <autoFilter ref="A14:AO1014" xr:uid="{D75C445A-D64F-4DFD-A2C4-B4E4524CA71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DBD8-7210-4A96-8B18-66AAF574CF52}">
  <dimension ref="A1:B8"/>
  <sheetViews>
    <sheetView workbookViewId="0">
      <selection activeCell="H32" sqref="H32"/>
    </sheetView>
  </sheetViews>
  <sheetFormatPr defaultRowHeight="13.2" x14ac:dyDescent="0.25"/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6" spans="1:2" x14ac:dyDescent="0.25">
      <c r="A6" s="1" t="s">
        <v>1</v>
      </c>
      <c r="B6" s="1" t="s">
        <v>2</v>
      </c>
    </row>
    <row r="7" spans="1:2" x14ac:dyDescent="0.25">
      <c r="B7" s="1">
        <v>448961</v>
      </c>
    </row>
    <row r="8" spans="1:2" x14ac:dyDescent="0.25">
      <c r="B8" s="1">
        <v>645258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8E8C-E065-4C37-8635-9F03AF6E8ACE}">
  <dimension ref="A3:J77"/>
  <sheetViews>
    <sheetView topLeftCell="A52" workbookViewId="0">
      <selection activeCell="F75" sqref="F75"/>
    </sheetView>
  </sheetViews>
  <sheetFormatPr defaultRowHeight="13.2" x14ac:dyDescent="0.25"/>
  <cols>
    <col min="1" max="1" width="28.21875" bestFit="1" customWidth="1"/>
    <col min="2" max="2" width="16.21875" bestFit="1" customWidth="1"/>
    <col min="3" max="8" width="12" bestFit="1" customWidth="1"/>
    <col min="9" max="9" width="7" bestFit="1" customWidth="1"/>
    <col min="10" max="10" width="12" bestFit="1" customWidth="1"/>
    <col min="11" max="11" width="8.33203125" bestFit="1" customWidth="1"/>
    <col min="12" max="12" width="6" bestFit="1" customWidth="1"/>
    <col min="13" max="13" width="10.88671875" bestFit="1" customWidth="1"/>
    <col min="14" max="14" width="8.33203125" bestFit="1" customWidth="1"/>
    <col min="15" max="15" width="6" bestFit="1" customWidth="1"/>
    <col min="16" max="16" width="11.109375" bestFit="1" customWidth="1"/>
    <col min="17" max="17" width="8.88671875" bestFit="1" customWidth="1"/>
    <col min="18" max="18" width="11.88671875" bestFit="1" customWidth="1"/>
    <col min="19" max="19" width="11.33203125" bestFit="1" customWidth="1"/>
    <col min="20" max="71" width="6" bestFit="1" customWidth="1"/>
    <col min="72" max="72" width="14.44140625" bestFit="1" customWidth="1"/>
    <col min="73" max="73" width="12" bestFit="1" customWidth="1"/>
    <col min="74" max="126" width="6" bestFit="1" customWidth="1"/>
    <col min="127" max="128" width="7" bestFit="1" customWidth="1"/>
    <col min="129" max="129" width="12.33203125" bestFit="1" customWidth="1"/>
    <col min="130" max="130" width="13.44140625" bestFit="1" customWidth="1"/>
    <col min="131" max="206" width="6" bestFit="1" customWidth="1"/>
    <col min="207" max="207" width="16.5546875" bestFit="1" customWidth="1"/>
    <col min="208" max="208" width="12" bestFit="1" customWidth="1"/>
    <col min="209" max="275" width="6" bestFit="1" customWidth="1"/>
    <col min="276" max="277" width="12" bestFit="1" customWidth="1"/>
    <col min="278" max="338" width="6" bestFit="1" customWidth="1"/>
    <col min="339" max="339" width="7" bestFit="1" customWidth="1"/>
    <col min="340" max="340" width="12.77734375" bestFit="1" customWidth="1"/>
    <col min="341" max="341" width="12" bestFit="1" customWidth="1"/>
    <col min="342" max="405" width="6" bestFit="1" customWidth="1"/>
    <col min="406" max="407" width="12" bestFit="1" customWidth="1"/>
    <col min="408" max="483" width="6" bestFit="1" customWidth="1"/>
    <col min="484" max="484" width="12" bestFit="1" customWidth="1"/>
    <col min="486" max="486" width="11.88671875" bestFit="1" customWidth="1"/>
    <col min="487" max="487" width="12" bestFit="1" customWidth="1"/>
  </cols>
  <sheetData>
    <row r="3" spans="1:10" x14ac:dyDescent="0.25">
      <c r="A3" s="5" t="s">
        <v>1192</v>
      </c>
      <c r="B3" s="5" t="s">
        <v>1193</v>
      </c>
    </row>
    <row r="4" spans="1:10" x14ac:dyDescent="0.25">
      <c r="A4" s="5" t="s">
        <v>1189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1194</v>
      </c>
      <c r="J4" t="s">
        <v>1190</v>
      </c>
    </row>
    <row r="5" spans="1:10" x14ac:dyDescent="0.25">
      <c r="A5" s="6" t="s">
        <v>71</v>
      </c>
      <c r="B5" s="4">
        <v>39.423529411764704</v>
      </c>
      <c r="C5" s="4">
        <v>37.587301587301589</v>
      </c>
      <c r="D5" s="4">
        <v>37.378048780487802</v>
      </c>
      <c r="E5" s="4">
        <v>37.430232558139537</v>
      </c>
      <c r="F5" s="4">
        <v>38.441558441558442</v>
      </c>
      <c r="G5" s="4">
        <v>40.375</v>
      </c>
      <c r="H5" s="4">
        <v>37.828571428571429</v>
      </c>
      <c r="I5" s="4"/>
      <c r="J5" s="4">
        <v>38.351401869158877</v>
      </c>
    </row>
    <row r="6" spans="1:10" x14ac:dyDescent="0.25">
      <c r="A6" s="6" t="s">
        <v>42</v>
      </c>
      <c r="B6" s="4">
        <v>40.416666666666664</v>
      </c>
      <c r="C6" s="4">
        <v>39.96551724137931</v>
      </c>
      <c r="D6" s="4">
        <v>38.96153846153846</v>
      </c>
      <c r="E6" s="4">
        <v>38.666666666666664</v>
      </c>
      <c r="F6" s="4">
        <v>39.430769230769229</v>
      </c>
      <c r="G6" s="4">
        <v>40.277777777777779</v>
      </c>
      <c r="H6" s="4">
        <v>40.518518518518519</v>
      </c>
      <c r="I6" s="4">
        <v>34</v>
      </c>
      <c r="J6" s="4">
        <v>39.669546436285096</v>
      </c>
    </row>
    <row r="7" spans="1:10" x14ac:dyDescent="0.25">
      <c r="A7" s="6" t="s">
        <v>1190</v>
      </c>
      <c r="B7" s="4">
        <v>39.834482758620688</v>
      </c>
      <c r="C7" s="4">
        <v>38.727272727272727</v>
      </c>
      <c r="D7" s="4">
        <v>38.15</v>
      </c>
      <c r="E7" s="4">
        <v>38.006211180124225</v>
      </c>
      <c r="F7" s="4">
        <v>38.894366197183096</v>
      </c>
      <c r="G7" s="4">
        <v>40.326388888888886</v>
      </c>
      <c r="H7" s="4">
        <v>39</v>
      </c>
      <c r="I7" s="4">
        <v>34</v>
      </c>
      <c r="J7" s="4">
        <v>38.96292585170341</v>
      </c>
    </row>
    <row r="14" spans="1:10" x14ac:dyDescent="0.25">
      <c r="A14" s="5" t="s">
        <v>1195</v>
      </c>
      <c r="B14" s="5" t="s">
        <v>1193</v>
      </c>
    </row>
    <row r="15" spans="1:10" x14ac:dyDescent="0.25">
      <c r="A15" s="5" t="s">
        <v>1189</v>
      </c>
      <c r="B15" t="s">
        <v>93</v>
      </c>
      <c r="C15" t="s">
        <v>142</v>
      </c>
      <c r="D15" t="s">
        <v>132</v>
      </c>
      <c r="E15" t="s">
        <v>162</v>
      </c>
      <c r="F15" t="s">
        <v>125</v>
      </c>
      <c r="G15" t="s">
        <v>43</v>
      </c>
      <c r="H15" t="s">
        <v>72</v>
      </c>
      <c r="I15" t="s">
        <v>1194</v>
      </c>
      <c r="J15" t="s">
        <v>1190</v>
      </c>
    </row>
    <row r="16" spans="1:10" x14ac:dyDescent="0.25">
      <c r="A16" s="6" t="s">
        <v>71</v>
      </c>
      <c r="B16" s="4">
        <v>1152.9411764705883</v>
      </c>
      <c r="C16" s="4">
        <v>1117.1875</v>
      </c>
      <c r="D16" s="4">
        <v>1097.560975609756</v>
      </c>
      <c r="E16" s="4">
        <v>1058.1395348837209</v>
      </c>
      <c r="F16" s="4">
        <v>1128.2051282051282</v>
      </c>
      <c r="G16" s="4">
        <v>1183.0985915492959</v>
      </c>
      <c r="H16" s="4">
        <v>1264.2857142857142</v>
      </c>
      <c r="I16" s="4"/>
      <c r="J16" s="4">
        <v>1139.9253731343283</v>
      </c>
    </row>
    <row r="17" spans="1:10" x14ac:dyDescent="0.25">
      <c r="A17" s="6" t="s">
        <v>42</v>
      </c>
      <c r="B17" s="4">
        <v>1150</v>
      </c>
      <c r="C17" s="4">
        <v>1155.1724137931035</v>
      </c>
      <c r="D17" s="4">
        <v>1083.3333333333333</v>
      </c>
      <c r="E17" s="4">
        <v>1120</v>
      </c>
      <c r="F17" s="4">
        <v>1092.3076923076924</v>
      </c>
      <c r="G17" s="4">
        <v>1250</v>
      </c>
      <c r="H17" s="4">
        <v>1028.3018867924529</v>
      </c>
      <c r="I17" s="4">
        <v>1000</v>
      </c>
      <c r="J17" s="4">
        <v>1127.7056277056276</v>
      </c>
    </row>
    <row r="18" spans="1:10" x14ac:dyDescent="0.25">
      <c r="A18" s="6" t="s">
        <v>1190</v>
      </c>
      <c r="B18" s="4">
        <v>1151.7241379310344</v>
      </c>
      <c r="C18" s="4">
        <v>1135.2459016393443</v>
      </c>
      <c r="D18" s="4">
        <v>1090.625</v>
      </c>
      <c r="E18" s="4">
        <v>1086.9565217391305</v>
      </c>
      <c r="F18" s="4">
        <v>1111.8881118881118</v>
      </c>
      <c r="G18" s="4">
        <v>1216.7832167832169</v>
      </c>
      <c r="H18" s="4">
        <v>1162.6016260162601</v>
      </c>
      <c r="I18" s="4">
        <v>1000</v>
      </c>
      <c r="J18" s="4">
        <v>1134.2685370741483</v>
      </c>
    </row>
    <row r="23" spans="1:10" x14ac:dyDescent="0.25">
      <c r="A23" s="5" t="s">
        <v>1196</v>
      </c>
      <c r="B23" s="5" t="s">
        <v>1193</v>
      </c>
    </row>
    <row r="24" spans="1:10" x14ac:dyDescent="0.25">
      <c r="A24" s="5" t="s">
        <v>1189</v>
      </c>
      <c r="B24" t="s">
        <v>93</v>
      </c>
      <c r="C24" t="s">
        <v>142</v>
      </c>
      <c r="D24" t="s">
        <v>132</v>
      </c>
      <c r="E24" t="s">
        <v>162</v>
      </c>
      <c r="F24" t="s">
        <v>125</v>
      </c>
      <c r="G24" t="s">
        <v>43</v>
      </c>
      <c r="H24" t="s">
        <v>72</v>
      </c>
      <c r="I24" t="s">
        <v>1194</v>
      </c>
      <c r="J24" t="s">
        <v>1190</v>
      </c>
    </row>
    <row r="25" spans="1:10" x14ac:dyDescent="0.25">
      <c r="A25" s="6" t="s">
        <v>186</v>
      </c>
      <c r="B25" s="4">
        <v>14</v>
      </c>
      <c r="C25" s="4">
        <v>10</v>
      </c>
      <c r="D25" s="4">
        <v>11</v>
      </c>
      <c r="E25" s="4">
        <v>8</v>
      </c>
      <c r="F25" s="4">
        <v>9</v>
      </c>
      <c r="G25" s="4">
        <v>10</v>
      </c>
      <c r="H25" s="4">
        <v>3</v>
      </c>
      <c r="I25" s="4"/>
      <c r="J25" s="4">
        <v>65</v>
      </c>
    </row>
    <row r="26" spans="1:10" x14ac:dyDescent="0.25">
      <c r="A26" s="6" t="s">
        <v>85</v>
      </c>
      <c r="B26" s="4">
        <v>11</v>
      </c>
      <c r="C26" s="4">
        <v>7</v>
      </c>
      <c r="D26" s="4">
        <v>11</v>
      </c>
      <c r="E26" s="4">
        <v>10</v>
      </c>
      <c r="F26" s="4">
        <v>9</v>
      </c>
      <c r="G26" s="4">
        <v>9</v>
      </c>
      <c r="H26" s="4">
        <v>12</v>
      </c>
      <c r="I26" s="4"/>
      <c r="J26" s="4">
        <v>69</v>
      </c>
    </row>
    <row r="27" spans="1:10" x14ac:dyDescent="0.25">
      <c r="A27" s="6" t="s">
        <v>44</v>
      </c>
      <c r="B27" s="4">
        <v>10</v>
      </c>
      <c r="C27" s="4">
        <v>4</v>
      </c>
      <c r="D27" s="4">
        <v>11</v>
      </c>
      <c r="E27" s="4">
        <v>15</v>
      </c>
      <c r="F27" s="4">
        <v>6</v>
      </c>
      <c r="G27" s="4">
        <v>15</v>
      </c>
      <c r="H27" s="4">
        <v>13</v>
      </c>
      <c r="I27" s="4"/>
      <c r="J27" s="4">
        <v>74</v>
      </c>
    </row>
    <row r="28" spans="1:10" x14ac:dyDescent="0.25">
      <c r="A28" s="6" t="s">
        <v>126</v>
      </c>
      <c r="B28" s="4">
        <v>5</v>
      </c>
      <c r="C28" s="4">
        <v>8</v>
      </c>
      <c r="D28" s="4">
        <v>18</v>
      </c>
      <c r="E28" s="4">
        <v>13</v>
      </c>
      <c r="F28" s="4">
        <v>11</v>
      </c>
      <c r="G28" s="4">
        <v>12</v>
      </c>
      <c r="H28" s="4">
        <v>9</v>
      </c>
      <c r="I28" s="4"/>
      <c r="J28" s="4">
        <v>76</v>
      </c>
    </row>
    <row r="29" spans="1:10" x14ac:dyDescent="0.25">
      <c r="A29" s="6" t="s">
        <v>190</v>
      </c>
      <c r="B29" s="4">
        <v>1</v>
      </c>
      <c r="C29" s="4">
        <v>8</v>
      </c>
      <c r="D29" s="4">
        <v>9</v>
      </c>
      <c r="E29" s="4">
        <v>12</v>
      </c>
      <c r="F29" s="4">
        <v>9</v>
      </c>
      <c r="G29" s="4">
        <v>7</v>
      </c>
      <c r="H29" s="4">
        <v>7</v>
      </c>
      <c r="I29" s="4"/>
      <c r="J29" s="4">
        <v>53</v>
      </c>
    </row>
    <row r="30" spans="1:10" x14ac:dyDescent="0.25">
      <c r="A30" s="6" t="s">
        <v>160</v>
      </c>
      <c r="B30" s="4">
        <v>8</v>
      </c>
      <c r="C30" s="4">
        <v>8</v>
      </c>
      <c r="D30" s="4">
        <v>11</v>
      </c>
      <c r="E30" s="4">
        <v>8</v>
      </c>
      <c r="F30" s="4">
        <v>8</v>
      </c>
      <c r="G30" s="4">
        <v>2</v>
      </c>
      <c r="H30" s="4">
        <v>9</v>
      </c>
      <c r="I30" s="4"/>
      <c r="J30" s="4">
        <v>54</v>
      </c>
    </row>
    <row r="31" spans="1:10" x14ac:dyDescent="0.25">
      <c r="A31" s="6" t="s">
        <v>59</v>
      </c>
      <c r="B31" s="4">
        <v>17</v>
      </c>
      <c r="C31" s="4">
        <v>8</v>
      </c>
      <c r="D31" s="4">
        <v>17</v>
      </c>
      <c r="E31" s="4">
        <v>7</v>
      </c>
      <c r="F31" s="4">
        <v>17</v>
      </c>
      <c r="G31" s="4">
        <v>11</v>
      </c>
      <c r="H31" s="4">
        <v>16</v>
      </c>
      <c r="I31" s="4"/>
      <c r="J31" s="4">
        <v>93</v>
      </c>
    </row>
    <row r="32" spans="1:10" x14ac:dyDescent="0.25">
      <c r="A32" s="6" t="s">
        <v>112</v>
      </c>
      <c r="B32" s="4">
        <v>7</v>
      </c>
      <c r="C32" s="4">
        <v>12</v>
      </c>
      <c r="D32" s="4">
        <v>6</v>
      </c>
      <c r="E32" s="4">
        <v>12</v>
      </c>
      <c r="F32" s="4">
        <v>10</v>
      </c>
      <c r="G32" s="4">
        <v>12</v>
      </c>
      <c r="H32" s="4">
        <v>12</v>
      </c>
      <c r="I32" s="4"/>
      <c r="J32" s="4">
        <v>71</v>
      </c>
    </row>
    <row r="33" spans="1:10" x14ac:dyDescent="0.25">
      <c r="A33" s="6" t="s">
        <v>118</v>
      </c>
      <c r="B33" s="4">
        <v>15</v>
      </c>
      <c r="C33" s="4">
        <v>6</v>
      </c>
      <c r="D33" s="4">
        <v>9</v>
      </c>
      <c r="E33" s="4">
        <v>11</v>
      </c>
      <c r="F33" s="4">
        <v>10</v>
      </c>
      <c r="G33" s="4">
        <v>13</v>
      </c>
      <c r="H33" s="4">
        <v>7</v>
      </c>
      <c r="I33" s="4"/>
      <c r="J33" s="4">
        <v>71</v>
      </c>
    </row>
    <row r="34" spans="1:10" x14ac:dyDescent="0.25">
      <c r="A34" s="6" t="s">
        <v>102</v>
      </c>
      <c r="B34" s="4">
        <v>13</v>
      </c>
      <c r="C34" s="4">
        <v>18</v>
      </c>
      <c r="D34" s="4">
        <v>10</v>
      </c>
      <c r="E34" s="4">
        <v>12</v>
      </c>
      <c r="F34" s="4">
        <v>9</v>
      </c>
      <c r="G34" s="4">
        <v>13</v>
      </c>
      <c r="H34" s="4">
        <v>9</v>
      </c>
      <c r="I34" s="4">
        <v>1</v>
      </c>
      <c r="J34" s="4">
        <v>85</v>
      </c>
    </row>
    <row r="35" spans="1:10" x14ac:dyDescent="0.25">
      <c r="A35" s="6" t="s">
        <v>136</v>
      </c>
      <c r="B35" s="4">
        <v>8</v>
      </c>
      <c r="C35" s="4">
        <v>7</v>
      </c>
      <c r="D35" s="4">
        <v>10</v>
      </c>
      <c r="E35" s="4">
        <v>11</v>
      </c>
      <c r="F35" s="4">
        <v>12</v>
      </c>
      <c r="G35" s="4">
        <v>11</v>
      </c>
      <c r="H35" s="4">
        <v>4</v>
      </c>
      <c r="I35" s="4"/>
      <c r="J35" s="4">
        <v>63</v>
      </c>
    </row>
    <row r="36" spans="1:10" x14ac:dyDescent="0.25">
      <c r="A36" s="6" t="s">
        <v>73</v>
      </c>
      <c r="B36" s="4">
        <v>15</v>
      </c>
      <c r="C36" s="4">
        <v>9</v>
      </c>
      <c r="D36" s="4">
        <v>13</v>
      </c>
      <c r="E36" s="4">
        <v>12</v>
      </c>
      <c r="F36" s="4">
        <v>12</v>
      </c>
      <c r="G36" s="4">
        <v>10</v>
      </c>
      <c r="H36" s="4">
        <v>5</v>
      </c>
      <c r="I36" s="4"/>
      <c r="J36" s="4">
        <v>76</v>
      </c>
    </row>
    <row r="37" spans="1:10" x14ac:dyDescent="0.25">
      <c r="A37" s="6" t="s">
        <v>98</v>
      </c>
      <c r="B37" s="4">
        <v>16</v>
      </c>
      <c r="C37" s="4">
        <v>7</v>
      </c>
      <c r="D37" s="4">
        <v>12</v>
      </c>
      <c r="E37" s="4">
        <v>14</v>
      </c>
      <c r="F37" s="4">
        <v>7</v>
      </c>
      <c r="G37" s="4">
        <v>14</v>
      </c>
      <c r="H37" s="4">
        <v>8</v>
      </c>
      <c r="I37" s="4"/>
      <c r="J37" s="4">
        <v>78</v>
      </c>
    </row>
    <row r="38" spans="1:10" x14ac:dyDescent="0.25">
      <c r="A38" s="6" t="s">
        <v>146</v>
      </c>
      <c r="B38" s="4">
        <v>5</v>
      </c>
      <c r="C38" s="4">
        <v>10</v>
      </c>
      <c r="D38" s="4">
        <v>12</v>
      </c>
      <c r="E38" s="4">
        <v>16</v>
      </c>
      <c r="F38" s="4">
        <v>14</v>
      </c>
      <c r="G38" s="4">
        <v>5</v>
      </c>
      <c r="H38" s="4">
        <v>10</v>
      </c>
      <c r="I38" s="4"/>
      <c r="J38" s="4">
        <v>72</v>
      </c>
    </row>
    <row r="39" spans="1:10" x14ac:dyDescent="0.25">
      <c r="A39" s="6" t="s">
        <v>1190</v>
      </c>
      <c r="B39" s="4">
        <v>145</v>
      </c>
      <c r="C39" s="4">
        <v>122</v>
      </c>
      <c r="D39" s="4">
        <v>160</v>
      </c>
      <c r="E39" s="4">
        <v>161</v>
      </c>
      <c r="F39" s="4">
        <v>143</v>
      </c>
      <c r="G39" s="4">
        <v>144</v>
      </c>
      <c r="H39" s="4">
        <v>124</v>
      </c>
      <c r="I39" s="4">
        <v>1</v>
      </c>
      <c r="J39" s="4">
        <v>1000</v>
      </c>
    </row>
    <row r="42" spans="1:10" x14ac:dyDescent="0.25">
      <c r="A42" s="5" t="s">
        <v>1195</v>
      </c>
      <c r="B42" s="5" t="s">
        <v>1193</v>
      </c>
    </row>
    <row r="43" spans="1:10" x14ac:dyDescent="0.25">
      <c r="A43" s="5" t="s">
        <v>1189</v>
      </c>
      <c r="B43" t="s">
        <v>93</v>
      </c>
      <c r="C43" t="s">
        <v>142</v>
      </c>
      <c r="D43" t="s">
        <v>132</v>
      </c>
      <c r="E43" t="s">
        <v>162</v>
      </c>
      <c r="F43" t="s">
        <v>125</v>
      </c>
      <c r="G43" t="s">
        <v>43</v>
      </c>
      <c r="H43" t="s">
        <v>72</v>
      </c>
      <c r="I43" t="s">
        <v>1194</v>
      </c>
      <c r="J43" t="s">
        <v>1190</v>
      </c>
    </row>
    <row r="44" spans="1:10" x14ac:dyDescent="0.25">
      <c r="A44" s="6" t="s">
        <v>71</v>
      </c>
      <c r="B44" s="4">
        <v>1152.9411764705883</v>
      </c>
      <c r="C44" s="4">
        <v>1117.1875</v>
      </c>
      <c r="D44" s="4">
        <v>1097.560975609756</v>
      </c>
      <c r="E44" s="4">
        <v>1058.1395348837209</v>
      </c>
      <c r="F44" s="4">
        <v>1128.2051282051282</v>
      </c>
      <c r="G44" s="4">
        <v>1183.0985915492959</v>
      </c>
      <c r="H44" s="4">
        <v>1264.2857142857142</v>
      </c>
      <c r="I44" s="4"/>
      <c r="J44" s="4">
        <v>1139.9253731343283</v>
      </c>
    </row>
    <row r="45" spans="1:10" x14ac:dyDescent="0.25">
      <c r="A45" s="6" t="s">
        <v>42</v>
      </c>
      <c r="B45" s="4">
        <v>1150</v>
      </c>
      <c r="C45" s="4">
        <v>1155.1724137931035</v>
      </c>
      <c r="D45" s="4">
        <v>1083.3333333333333</v>
      </c>
      <c r="E45" s="4">
        <v>1120</v>
      </c>
      <c r="F45" s="4">
        <v>1092.3076923076924</v>
      </c>
      <c r="G45" s="4">
        <v>1250</v>
      </c>
      <c r="H45" s="4">
        <v>1028.3018867924529</v>
      </c>
      <c r="I45" s="4">
        <v>1000</v>
      </c>
      <c r="J45" s="4">
        <v>1127.7056277056276</v>
      </c>
    </row>
    <row r="46" spans="1:10" x14ac:dyDescent="0.25">
      <c r="A46" s="6" t="s">
        <v>1190</v>
      </c>
      <c r="B46" s="4">
        <v>1151.7241379310344</v>
      </c>
      <c r="C46" s="4">
        <v>1135.2459016393443</v>
      </c>
      <c r="D46" s="4">
        <v>1090.625</v>
      </c>
      <c r="E46" s="4">
        <v>1086.9565217391305</v>
      </c>
      <c r="F46" s="4">
        <v>1111.8881118881118</v>
      </c>
      <c r="G46" s="4">
        <v>1216.7832167832169</v>
      </c>
      <c r="H46" s="4">
        <v>1162.6016260162601</v>
      </c>
      <c r="I46" s="4">
        <v>1000</v>
      </c>
      <c r="J46" s="4">
        <v>1134.2685370741483</v>
      </c>
    </row>
    <row r="49" spans="1:10" x14ac:dyDescent="0.25">
      <c r="A49" s="5" t="s">
        <v>1198</v>
      </c>
      <c r="B49" s="5" t="s">
        <v>1193</v>
      </c>
    </row>
    <row r="50" spans="1:10" x14ac:dyDescent="0.25">
      <c r="A50" s="5" t="s">
        <v>1189</v>
      </c>
      <c r="B50" t="s">
        <v>93</v>
      </c>
      <c r="C50" t="s">
        <v>142</v>
      </c>
      <c r="D50" t="s">
        <v>132</v>
      </c>
      <c r="E50" t="s">
        <v>162</v>
      </c>
      <c r="F50" t="s">
        <v>125</v>
      </c>
      <c r="G50" t="s">
        <v>43</v>
      </c>
      <c r="H50" t="s">
        <v>72</v>
      </c>
      <c r="I50" t="s">
        <v>1194</v>
      </c>
      <c r="J50" t="s">
        <v>1190</v>
      </c>
    </row>
    <row r="51" spans="1:10" x14ac:dyDescent="0.25">
      <c r="A51" s="6" t="s">
        <v>71</v>
      </c>
      <c r="B51" s="4">
        <v>29002.352941176472</v>
      </c>
      <c r="C51" s="4">
        <v>17493.75</v>
      </c>
      <c r="D51" s="4">
        <v>23939.024390243903</v>
      </c>
      <c r="E51" s="4">
        <v>25852.325581395347</v>
      </c>
      <c r="F51" s="4">
        <v>22944.871794871793</v>
      </c>
      <c r="G51" s="4">
        <v>26686.111111111109</v>
      </c>
      <c r="H51" s="4">
        <v>32788.571428571428</v>
      </c>
      <c r="I51" s="4"/>
      <c r="J51" s="4">
        <v>25656.238361266292</v>
      </c>
    </row>
    <row r="52" spans="1:10" x14ac:dyDescent="0.25">
      <c r="A52" s="6" t="s">
        <v>42</v>
      </c>
      <c r="B52" s="4">
        <v>21908.333333333332</v>
      </c>
      <c r="C52" s="4">
        <v>25057.894736842107</v>
      </c>
      <c r="D52" s="4">
        <v>29789.74358974359</v>
      </c>
      <c r="E52" s="4">
        <v>21109.333333333332</v>
      </c>
      <c r="F52" s="4">
        <v>19123.4375</v>
      </c>
      <c r="G52" s="4">
        <v>22411.111111111109</v>
      </c>
      <c r="H52" s="4">
        <v>34474.074074074073</v>
      </c>
      <c r="I52" s="4">
        <v>0</v>
      </c>
      <c r="J52" s="4">
        <v>24617.5704989154</v>
      </c>
    </row>
    <row r="53" spans="1:10" x14ac:dyDescent="0.25">
      <c r="A53" s="6" t="s">
        <v>1190</v>
      </c>
      <c r="B53" s="4">
        <v>26066.896551724138</v>
      </c>
      <c r="C53" s="4">
        <v>21057.024793388431</v>
      </c>
      <c r="D53" s="4">
        <v>26791.25</v>
      </c>
      <c r="E53" s="4">
        <v>23642.857142857141</v>
      </c>
      <c r="F53" s="4">
        <v>21222.535211267605</v>
      </c>
      <c r="G53" s="4">
        <v>24548.611111111109</v>
      </c>
      <c r="H53" s="4">
        <v>33522.580645161288</v>
      </c>
      <c r="I53" s="4">
        <v>0</v>
      </c>
      <c r="J53" s="4">
        <v>25176.452905811624</v>
      </c>
    </row>
    <row r="55" spans="1:10" x14ac:dyDescent="0.25">
      <c r="A55" s="5" t="s">
        <v>1196</v>
      </c>
      <c r="B55" s="5" t="s">
        <v>1193</v>
      </c>
    </row>
    <row r="56" spans="1:10" x14ac:dyDescent="0.25">
      <c r="A56" s="5" t="s">
        <v>1189</v>
      </c>
      <c r="B56" t="s">
        <v>137</v>
      </c>
      <c r="C56" t="s">
        <v>100</v>
      </c>
      <c r="D56" t="s">
        <v>94</v>
      </c>
      <c r="E56" t="s">
        <v>121</v>
      </c>
      <c r="F56" t="s">
        <v>50</v>
      </c>
      <c r="G56" t="s">
        <v>1194</v>
      </c>
      <c r="H56" t="s">
        <v>1190</v>
      </c>
    </row>
    <row r="57" spans="1:10" x14ac:dyDescent="0.25">
      <c r="A57" s="6" t="s">
        <v>71</v>
      </c>
      <c r="B57" s="4">
        <v>105</v>
      </c>
      <c r="C57" s="4">
        <v>131</v>
      </c>
      <c r="D57" s="4">
        <v>43</v>
      </c>
      <c r="E57" s="4">
        <v>94</v>
      </c>
      <c r="F57" s="4">
        <v>162</v>
      </c>
      <c r="G57" s="4">
        <v>2</v>
      </c>
      <c r="H57" s="4">
        <v>537</v>
      </c>
    </row>
    <row r="58" spans="1:10" x14ac:dyDescent="0.25">
      <c r="A58" s="6" t="s">
        <v>42</v>
      </c>
      <c r="B58" s="4">
        <v>90</v>
      </c>
      <c r="C58" s="4">
        <v>92</v>
      </c>
      <c r="D58" s="4">
        <v>48</v>
      </c>
      <c r="E58" s="4">
        <v>103</v>
      </c>
      <c r="F58" s="4">
        <v>130</v>
      </c>
      <c r="G58" s="4"/>
      <c r="H58" s="4">
        <v>463</v>
      </c>
    </row>
    <row r="59" spans="1:10" x14ac:dyDescent="0.25">
      <c r="A59" s="6" t="s">
        <v>1190</v>
      </c>
      <c r="B59" s="4">
        <v>195</v>
      </c>
      <c r="C59" s="4">
        <v>223</v>
      </c>
      <c r="D59" s="4">
        <v>91</v>
      </c>
      <c r="E59" s="4">
        <v>197</v>
      </c>
      <c r="F59" s="4">
        <v>292</v>
      </c>
      <c r="G59" s="4">
        <v>2</v>
      </c>
      <c r="H59" s="4">
        <v>1000</v>
      </c>
    </row>
    <row r="61" spans="1:10" x14ac:dyDescent="0.25">
      <c r="A61" s="5" t="s">
        <v>1196</v>
      </c>
      <c r="B61" s="5" t="s">
        <v>1193</v>
      </c>
    </row>
    <row r="62" spans="1:10" x14ac:dyDescent="0.25">
      <c r="A62" s="5" t="s">
        <v>1189</v>
      </c>
      <c r="B62" t="s">
        <v>71</v>
      </c>
      <c r="C62" t="s">
        <v>42</v>
      </c>
      <c r="D62" t="s">
        <v>1190</v>
      </c>
    </row>
    <row r="63" spans="1:10" x14ac:dyDescent="0.25">
      <c r="A63" s="6" t="s">
        <v>122</v>
      </c>
      <c r="B63" s="4">
        <v>58</v>
      </c>
      <c r="C63" s="4">
        <v>52</v>
      </c>
      <c r="D63" s="4">
        <v>110</v>
      </c>
    </row>
    <row r="64" spans="1:10" x14ac:dyDescent="0.25">
      <c r="A64" s="6" t="s">
        <v>78</v>
      </c>
      <c r="B64" s="4">
        <v>138</v>
      </c>
      <c r="C64" s="4">
        <v>124</v>
      </c>
      <c r="D64" s="4">
        <v>262</v>
      </c>
    </row>
    <row r="65" spans="1:10" x14ac:dyDescent="0.25">
      <c r="A65" s="6" t="s">
        <v>40</v>
      </c>
      <c r="B65" s="4">
        <v>6</v>
      </c>
      <c r="C65" s="4">
        <v>17</v>
      </c>
      <c r="D65" s="4">
        <v>23</v>
      </c>
    </row>
    <row r="66" spans="1:10" x14ac:dyDescent="0.25">
      <c r="A66" s="6" t="s">
        <v>176</v>
      </c>
      <c r="B66" s="4">
        <v>15</v>
      </c>
      <c r="C66" s="4">
        <v>15</v>
      </c>
      <c r="D66" s="4">
        <v>30</v>
      </c>
    </row>
    <row r="67" spans="1:10" x14ac:dyDescent="0.25">
      <c r="A67" s="6" t="s">
        <v>51</v>
      </c>
      <c r="B67" s="4">
        <v>142</v>
      </c>
      <c r="C67" s="4">
        <v>105</v>
      </c>
      <c r="D67" s="4">
        <v>247</v>
      </c>
    </row>
    <row r="68" spans="1:10" x14ac:dyDescent="0.25">
      <c r="A68" s="6" t="s">
        <v>65</v>
      </c>
      <c r="B68" s="4">
        <v>64</v>
      </c>
      <c r="C68" s="4">
        <v>46</v>
      </c>
      <c r="D68" s="4">
        <v>110</v>
      </c>
    </row>
    <row r="69" spans="1:10" x14ac:dyDescent="0.25">
      <c r="A69" s="6" t="s">
        <v>114</v>
      </c>
      <c r="B69" s="4">
        <v>113</v>
      </c>
      <c r="C69" s="4">
        <v>103</v>
      </c>
      <c r="D69" s="4">
        <v>216</v>
      </c>
    </row>
    <row r="70" spans="1:10" x14ac:dyDescent="0.25">
      <c r="A70" s="6" t="s">
        <v>1194</v>
      </c>
      <c r="B70" s="4">
        <v>1</v>
      </c>
      <c r="C70" s="4">
        <v>1</v>
      </c>
      <c r="D70" s="4">
        <v>2</v>
      </c>
    </row>
    <row r="71" spans="1:10" x14ac:dyDescent="0.25">
      <c r="A71" s="6" t="s">
        <v>1190</v>
      </c>
      <c r="B71" s="4">
        <v>537</v>
      </c>
      <c r="C71" s="4">
        <v>463</v>
      </c>
      <c r="D71" s="4">
        <v>1000</v>
      </c>
    </row>
    <row r="73" spans="1:10" x14ac:dyDescent="0.25">
      <c r="A73" s="5" t="s">
        <v>1199</v>
      </c>
      <c r="B73" s="5" t="s">
        <v>1193</v>
      </c>
    </row>
    <row r="74" spans="1:10" x14ac:dyDescent="0.25">
      <c r="A74" s="5" t="s">
        <v>1189</v>
      </c>
      <c r="B74" t="s">
        <v>93</v>
      </c>
      <c r="C74" t="s">
        <v>142</v>
      </c>
      <c r="D74" t="s">
        <v>132</v>
      </c>
      <c r="E74" t="s">
        <v>162</v>
      </c>
      <c r="F74" t="s">
        <v>125</v>
      </c>
      <c r="G74" t="s">
        <v>43</v>
      </c>
      <c r="H74" t="s">
        <v>72</v>
      </c>
      <c r="I74" t="s">
        <v>1194</v>
      </c>
      <c r="J74" t="s">
        <v>1190</v>
      </c>
    </row>
    <row r="75" spans="1:10" x14ac:dyDescent="0.25">
      <c r="A75" s="6" t="s">
        <v>71</v>
      </c>
      <c r="B75" s="4">
        <v>50236.941176470587</v>
      </c>
      <c r="C75" s="4">
        <v>51567.1875</v>
      </c>
      <c r="D75" s="4">
        <v>54012.317073170729</v>
      </c>
      <c r="E75" s="4">
        <v>51216.162790697672</v>
      </c>
      <c r="F75" s="4">
        <v>55629.870129870127</v>
      </c>
      <c r="G75" s="4">
        <v>56946.527777777781</v>
      </c>
      <c r="H75" s="4">
        <v>54654.117647058825</v>
      </c>
      <c r="I75" s="4"/>
      <c r="J75" s="4">
        <v>53378.595505617981</v>
      </c>
    </row>
    <row r="76" spans="1:10" x14ac:dyDescent="0.25">
      <c r="A76" s="6" t="s">
        <v>42</v>
      </c>
      <c r="B76" s="4">
        <v>47024.833333333336</v>
      </c>
      <c r="C76" s="4">
        <v>52432.931034482761</v>
      </c>
      <c r="D76" s="4">
        <v>50347.179487179485</v>
      </c>
      <c r="E76" s="4">
        <v>51805.599999999999</v>
      </c>
      <c r="F76" s="4">
        <v>53803.384615384617</v>
      </c>
      <c r="G76" s="4">
        <v>53647.222222222219</v>
      </c>
      <c r="H76" s="4">
        <v>55446.415094339623</v>
      </c>
      <c r="I76" s="4">
        <v>78650</v>
      </c>
      <c r="J76" s="4">
        <v>52061.103896103894</v>
      </c>
    </row>
    <row r="77" spans="1:10" x14ac:dyDescent="0.25">
      <c r="A77" s="6" t="s">
        <v>1190</v>
      </c>
      <c r="B77" s="4">
        <v>48907.793103448275</v>
      </c>
      <c r="C77" s="4">
        <v>51978.770491803276</v>
      </c>
      <c r="D77" s="4">
        <v>52225.5625</v>
      </c>
      <c r="E77" s="4">
        <v>51490.745341614907</v>
      </c>
      <c r="F77" s="4">
        <v>54793.802816901407</v>
      </c>
      <c r="G77" s="4">
        <v>55296.875</v>
      </c>
      <c r="H77" s="4">
        <v>55001.157024793385</v>
      </c>
      <c r="I77" s="4">
        <v>78650</v>
      </c>
      <c r="J77" s="4">
        <v>52767.469879518074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0851-ED07-4B26-AB62-23B9B2BA4B39}">
  <dimension ref="A1:AN1001"/>
  <sheetViews>
    <sheetView tabSelected="1" workbookViewId="0">
      <selection activeCell="C4" sqref="C4"/>
    </sheetView>
  </sheetViews>
  <sheetFormatPr defaultRowHeight="13.2" x14ac:dyDescent="0.25"/>
  <cols>
    <col min="1" max="1" width="21.6640625" customWidth="1"/>
    <col min="3" max="3" width="15.6640625" customWidth="1"/>
    <col min="4" max="4" width="17.5546875" customWidth="1"/>
    <col min="5" max="5" width="13.33203125" customWidth="1"/>
    <col min="6" max="6" width="11.44140625" customWidth="1"/>
    <col min="7" max="7" width="18.5546875" customWidth="1"/>
    <col min="8" max="8" width="23.33203125" customWidth="1"/>
    <col min="9" max="9" width="14.88671875" customWidth="1"/>
    <col min="10" max="10" width="13" customWidth="1"/>
    <col min="11" max="11" width="13.44140625" customWidth="1"/>
    <col min="12" max="12" width="23.88671875" customWidth="1"/>
    <col min="13" max="13" width="20.109375" customWidth="1"/>
    <col min="14" max="14" width="17.33203125" customWidth="1"/>
    <col min="15" max="15" width="20.6640625" customWidth="1"/>
    <col min="16" max="16" width="13.88671875" customWidth="1"/>
    <col min="17" max="17" width="12.77734375" customWidth="1"/>
    <col min="18" max="19" width="14.5546875" customWidth="1"/>
    <col min="20" max="20" width="14.77734375" customWidth="1"/>
    <col min="21" max="21" width="17.6640625" customWidth="1"/>
    <col min="22" max="22" width="21.88671875" customWidth="1"/>
    <col min="23" max="23" width="15.109375" customWidth="1"/>
    <col min="24" max="24" width="13.88671875" customWidth="1"/>
    <col min="25" max="25" width="17.6640625" customWidth="1"/>
    <col min="26" max="26" width="25.44140625" customWidth="1"/>
    <col min="27" max="27" width="28.44140625" customWidth="1"/>
    <col min="28" max="28" width="18.21875" customWidth="1"/>
    <col min="29" max="29" width="15.44140625" customWidth="1"/>
    <col min="30" max="30" width="11.5546875" customWidth="1"/>
    <col min="31" max="31" width="22.88671875" customWidth="1"/>
    <col min="32" max="32" width="19.77734375" customWidth="1"/>
    <col min="33" max="33" width="13.21875" customWidth="1"/>
    <col min="34" max="34" width="15.88671875" customWidth="1"/>
    <col min="35" max="35" width="14.33203125" customWidth="1"/>
    <col min="36" max="36" width="12.33203125" customWidth="1"/>
    <col min="37" max="37" width="13" customWidth="1"/>
    <col min="38" max="38" width="11.5546875" customWidth="1"/>
    <col min="39" max="39" width="16" customWidth="1"/>
    <col min="40" max="40" width="14.218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1197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1197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1097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1083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25057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>
        <v>19123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  <c r="AN27">
        <f t="shared" si="0"/>
        <v>0</v>
      </c>
    </row>
    <row r="28" spans="1:40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  <c r="AN28">
        <f t="shared" si="0"/>
        <v>0</v>
      </c>
    </row>
    <row r="29" spans="1:40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  <c r="AN33">
        <f t="shared" si="0"/>
        <v>0</v>
      </c>
    </row>
    <row r="34" spans="1:40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  <c r="AN36">
        <f t="shared" si="0"/>
        <v>0</v>
      </c>
    </row>
    <row r="37" spans="1:40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  <c r="AN41">
        <f t="shared" si="0"/>
        <v>0</v>
      </c>
    </row>
    <row r="42" spans="1:40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  <c r="AN46">
        <f t="shared" si="0"/>
        <v>0</v>
      </c>
    </row>
    <row r="47" spans="1:40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  <c r="AN49">
        <f t="shared" si="0"/>
        <v>0</v>
      </c>
    </row>
    <row r="50" spans="1:40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  <c r="AN52">
        <f t="shared" si="0"/>
        <v>0</v>
      </c>
    </row>
    <row r="53" spans="1:40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  <c r="AN56">
        <f t="shared" si="0"/>
        <v>0</v>
      </c>
    </row>
    <row r="57" spans="1:40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  <c r="AN66">
        <f t="shared" si="0"/>
        <v>0</v>
      </c>
    </row>
    <row r="67" spans="1:40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  <c r="AN68">
        <f t="shared" si="1"/>
        <v>0</v>
      </c>
    </row>
    <row r="69" spans="1:40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  <c r="AN70">
        <f t="shared" si="1"/>
        <v>0</v>
      </c>
    </row>
    <row r="71" spans="1:40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  <c r="AN71">
        <f t="shared" si="1"/>
        <v>0</v>
      </c>
    </row>
    <row r="72" spans="1:40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  <c r="AN72">
        <f t="shared" si="1"/>
        <v>0</v>
      </c>
    </row>
    <row r="73" spans="1:40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  <c r="AN79">
        <f t="shared" si="1"/>
        <v>0</v>
      </c>
    </row>
    <row r="80" spans="1:40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0</v>
      </c>
    </row>
    <row r="84" spans="1:40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  <c r="AN86">
        <f t="shared" si="1"/>
        <v>0</v>
      </c>
    </row>
    <row r="87" spans="1:40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  <c r="AN88">
        <f t="shared" si="1"/>
        <v>0</v>
      </c>
    </row>
    <row r="89" spans="1:40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  <c r="AN97">
        <f t="shared" si="1"/>
        <v>0</v>
      </c>
    </row>
    <row r="98" spans="1:40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  <c r="AN99">
        <f t="shared" si="1"/>
        <v>0</v>
      </c>
    </row>
    <row r="100" spans="1:40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  <c r="AN105">
        <f t="shared" si="1"/>
        <v>0</v>
      </c>
    </row>
    <row r="106" spans="1:40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s="1">
        <v>54654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  <c r="AN113">
        <f t="shared" si="1"/>
        <v>0</v>
      </c>
    </row>
    <row r="114" spans="1:40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0</v>
      </c>
    </row>
    <row r="115" spans="1:40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  <c r="AN116">
        <f t="shared" si="1"/>
        <v>0</v>
      </c>
    </row>
    <row r="117" spans="1:40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  <c r="AN119">
        <f t="shared" si="1"/>
        <v>0</v>
      </c>
    </row>
    <row r="120" spans="1:40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" t="s">
        <v>50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  <c r="AN123">
        <f t="shared" si="1"/>
        <v>0</v>
      </c>
    </row>
    <row r="124" spans="1:40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  <c r="AN134">
        <f t="shared" si="2"/>
        <v>0</v>
      </c>
    </row>
    <row r="135" spans="1:40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  <c r="AN140">
        <f t="shared" si="2"/>
        <v>0</v>
      </c>
    </row>
    <row r="141" spans="1:40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  <c r="AN149">
        <f t="shared" si="2"/>
        <v>0</v>
      </c>
    </row>
    <row r="150" spans="1:40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  <c r="AN152">
        <f t="shared" si="2"/>
        <v>0</v>
      </c>
    </row>
    <row r="153" spans="1:40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  <c r="AN157">
        <f t="shared" si="2"/>
        <v>0</v>
      </c>
    </row>
    <row r="158" spans="1:40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  <c r="AN168">
        <f t="shared" si="2"/>
        <v>0</v>
      </c>
    </row>
    <row r="169" spans="1:40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  <c r="AN170">
        <f t="shared" si="2"/>
        <v>0</v>
      </c>
    </row>
    <row r="171" spans="1:40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  <c r="AN182">
        <f t="shared" si="2"/>
        <v>0</v>
      </c>
    </row>
    <row r="183" spans="1:40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  <c r="AN188">
        <f t="shared" si="2"/>
        <v>0</v>
      </c>
    </row>
    <row r="189" spans="1:40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 s="1">
        <v>55446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0</v>
      </c>
    </row>
    <row r="206" spans="1:40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  <c r="AN208">
        <f t="shared" si="3"/>
        <v>0</v>
      </c>
    </row>
    <row r="209" spans="1:40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  <c r="AN209">
        <f t="shared" si="3"/>
        <v>0</v>
      </c>
    </row>
    <row r="210" spans="1:40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  <c r="AN217">
        <f t="shared" si="3"/>
        <v>0</v>
      </c>
    </row>
    <row r="218" spans="1:40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  <c r="AN218">
        <f t="shared" si="3"/>
        <v>0</v>
      </c>
    </row>
    <row r="219" spans="1:40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" t="s">
        <v>50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  <c r="AN234">
        <f t="shared" si="3"/>
        <v>0</v>
      </c>
    </row>
    <row r="235" spans="1:40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  <c r="AN235">
        <f t="shared" si="3"/>
        <v>0</v>
      </c>
    </row>
    <row r="236" spans="1:40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  <c r="AN236">
        <f t="shared" si="3"/>
        <v>0</v>
      </c>
    </row>
    <row r="237" spans="1:40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  <c r="AN239">
        <f t="shared" si="3"/>
        <v>0</v>
      </c>
    </row>
    <row r="240" spans="1:40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  <c r="AN253">
        <f t="shared" si="3"/>
        <v>0</v>
      </c>
    </row>
    <row r="254" spans="1:40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  <c r="AN260">
        <f t="shared" si="4"/>
        <v>0</v>
      </c>
    </row>
    <row r="261" spans="1:40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  <c r="AN267">
        <f t="shared" si="4"/>
        <v>0</v>
      </c>
    </row>
    <row r="268" spans="1:40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  <c r="AN268">
        <f t="shared" si="4"/>
        <v>0</v>
      </c>
    </row>
    <row r="269" spans="1:40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  <c r="AN270">
        <f t="shared" si="4"/>
        <v>0</v>
      </c>
    </row>
    <row r="271" spans="1:40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  <c r="AN272">
        <f t="shared" si="4"/>
        <v>0</v>
      </c>
    </row>
    <row r="273" spans="1:40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  <c r="AN273">
        <f t="shared" si="4"/>
        <v>0</v>
      </c>
    </row>
    <row r="274" spans="1:40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  <c r="AN280">
        <f t="shared" si="4"/>
        <v>0</v>
      </c>
    </row>
    <row r="281" spans="1:40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  <c r="AN289">
        <f t="shared" si="4"/>
        <v>0</v>
      </c>
    </row>
    <row r="290" spans="1:40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  <c r="AN298">
        <f t="shared" si="4"/>
        <v>0</v>
      </c>
    </row>
    <row r="299" spans="1:40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  <c r="AN300">
        <f t="shared" si="4"/>
        <v>0</v>
      </c>
    </row>
    <row r="301" spans="1:40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">
        <v>55629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  <c r="AN302">
        <f t="shared" si="4"/>
        <v>0</v>
      </c>
    </row>
    <row r="303" spans="1:40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  <c r="AN305">
        <f t="shared" si="4"/>
        <v>0</v>
      </c>
    </row>
    <row r="306" spans="1:40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  <c r="AN312">
        <f t="shared" si="4"/>
        <v>0</v>
      </c>
    </row>
    <row r="313" spans="1:40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  <c r="AN320">
        <f t="shared" si="4"/>
        <v>0</v>
      </c>
    </row>
    <row r="321" spans="1:40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  <c r="AN325">
        <f t="shared" si="5"/>
        <v>0</v>
      </c>
    </row>
    <row r="326" spans="1:40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  <c r="AN327">
        <f t="shared" si="5"/>
        <v>0</v>
      </c>
    </row>
    <row r="328" spans="1:40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  <c r="AN330">
        <f t="shared" si="5"/>
        <v>0</v>
      </c>
    </row>
    <row r="331" spans="1:40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  <c r="AN332">
        <f t="shared" si="5"/>
        <v>0</v>
      </c>
    </row>
    <row r="333" spans="1:40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  <c r="AN342">
        <f t="shared" si="5"/>
        <v>0</v>
      </c>
    </row>
    <row r="343" spans="1:40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  <c r="AN350">
        <f t="shared" si="5"/>
        <v>0</v>
      </c>
    </row>
    <row r="351" spans="1:40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  <c r="AN353">
        <f t="shared" si="5"/>
        <v>0</v>
      </c>
    </row>
    <row r="354" spans="1:40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  <c r="AN363">
        <f t="shared" si="5"/>
        <v>0</v>
      </c>
    </row>
    <row r="364" spans="1:40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  <c r="AN369">
        <f t="shared" si="5"/>
        <v>0</v>
      </c>
    </row>
    <row r="370" spans="1:40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  <c r="AN380">
        <f t="shared" si="5"/>
        <v>0</v>
      </c>
    </row>
    <row r="381" spans="1:40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  <c r="AN382">
        <f t="shared" si="5"/>
        <v>0</v>
      </c>
    </row>
    <row r="383" spans="1:40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 s="1">
        <v>54654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0</v>
      </c>
    </row>
    <row r="384" spans="1:40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  <c r="AN386">
        <f t="shared" si="5"/>
        <v>0</v>
      </c>
    </row>
    <row r="387" spans="1:40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  <c r="AN393">
        <f t="shared" si="6"/>
        <v>0</v>
      </c>
    </row>
    <row r="394" spans="1:40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  <c r="AN405">
        <f t="shared" si="6"/>
        <v>0</v>
      </c>
    </row>
    <row r="406" spans="1:40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  <c r="AN423">
        <f t="shared" si="6"/>
        <v>0</v>
      </c>
    </row>
    <row r="424" spans="1:40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  <c r="AN434">
        <f t="shared" si="6"/>
        <v>0</v>
      </c>
    </row>
    <row r="435" spans="1:40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  <c r="AN440">
        <f t="shared" si="6"/>
        <v>0</v>
      </c>
    </row>
    <row r="441" spans="1:40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  <c r="AN441">
        <f t="shared" si="6"/>
        <v>0</v>
      </c>
    </row>
    <row r="442" spans="1:40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  <c r="AN452">
        <f t="shared" si="7"/>
        <v>0</v>
      </c>
    </row>
    <row r="453" spans="1:40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  <c r="AN454">
        <f t="shared" si="7"/>
        <v>0</v>
      </c>
    </row>
    <row r="455" spans="1:40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">
        <v>7430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0</v>
      </c>
    </row>
    <row r="472" spans="1:40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  <c r="AN476">
        <f t="shared" si="7"/>
        <v>0</v>
      </c>
    </row>
    <row r="477" spans="1:40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 t="shared" si="7"/>
        <v>0</v>
      </c>
    </row>
    <row r="498" spans="1:40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 t="shared" si="7"/>
        <v>0</v>
      </c>
    </row>
    <row r="499" spans="1:40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  <c r="AN506">
        <f t="shared" si="7"/>
        <v>0</v>
      </c>
    </row>
    <row r="507" spans="1:40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  <c r="AN512">
        <f t="shared" si="7"/>
        <v>0</v>
      </c>
    </row>
    <row r="513" spans="1:40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  <c r="AN514">
        <f t="shared" si="7"/>
        <v>0</v>
      </c>
    </row>
    <row r="515" spans="1:40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  <c r="AN523">
        <f t="shared" si="8"/>
        <v>0</v>
      </c>
    </row>
    <row r="524" spans="1:40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  <c r="AN529">
        <f t="shared" si="8"/>
        <v>0</v>
      </c>
    </row>
    <row r="530" spans="1:40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  <c r="AN536">
        <f t="shared" si="8"/>
        <v>0</v>
      </c>
    </row>
    <row r="537" spans="1:40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  <c r="AN548">
        <f t="shared" si="8"/>
        <v>0</v>
      </c>
    </row>
    <row r="549" spans="1:40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  <c r="AN549">
        <f t="shared" si="8"/>
        <v>0</v>
      </c>
    </row>
    <row r="550" spans="1:40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">
        <v>7398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  <c r="AN558">
        <f t="shared" si="8"/>
        <v>0</v>
      </c>
    </row>
    <row r="559" spans="1:40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  <c r="AN561">
        <f t="shared" si="8"/>
        <v>0</v>
      </c>
    </row>
    <row r="562" spans="1:40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  <c r="AN568">
        <f t="shared" si="8"/>
        <v>0</v>
      </c>
    </row>
    <row r="569" spans="1:40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  <c r="AN577">
        <f t="shared" si="8"/>
        <v>0</v>
      </c>
    </row>
    <row r="578" spans="1:40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  <c r="AN580">
        <f t="shared" si="9"/>
        <v>0</v>
      </c>
    </row>
    <row r="581" spans="1:40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  <c r="AN583">
        <f t="shared" si="9"/>
        <v>0</v>
      </c>
    </row>
    <row r="584" spans="1:40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  <c r="AN586">
        <f t="shared" si="9"/>
        <v>0</v>
      </c>
    </row>
    <row r="587" spans="1:40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  <c r="AN595">
        <f t="shared" si="9"/>
        <v>0</v>
      </c>
    </row>
    <row r="596" spans="1:40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  <c r="AN602">
        <f t="shared" si="9"/>
        <v>0</v>
      </c>
    </row>
    <row r="603" spans="1:40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  <c r="AN605">
        <f t="shared" si="9"/>
        <v>0</v>
      </c>
    </row>
    <row r="606" spans="1:40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  <c r="AN606">
        <f t="shared" si="9"/>
        <v>0</v>
      </c>
    </row>
    <row r="607" spans="1:40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  <c r="AN608">
        <f t="shared" si="9"/>
        <v>0</v>
      </c>
    </row>
    <row r="609" spans="1:40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  <c r="AN616">
        <f t="shared" si="9"/>
        <v>0</v>
      </c>
    </row>
    <row r="617" spans="1:40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  <c r="AN617">
        <f t="shared" si="9"/>
        <v>0</v>
      </c>
    </row>
    <row r="618" spans="1:40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  <c r="AN623">
        <f t="shared" si="9"/>
        <v>0</v>
      </c>
    </row>
    <row r="624" spans="1:40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  <c r="AN629">
        <f t="shared" si="9"/>
        <v>0</v>
      </c>
    </row>
    <row r="630" spans="1:40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  <c r="AN631">
        <f t="shared" si="9"/>
        <v>0</v>
      </c>
    </row>
    <row r="632" spans="1:40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  <c r="AN636">
        <f t="shared" si="9"/>
        <v>0</v>
      </c>
    </row>
    <row r="637" spans="1:40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  <c r="AN640">
        <f t="shared" si="9"/>
        <v>0</v>
      </c>
    </row>
    <row r="641" spans="1:40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  <c r="AN645">
        <f t="shared" si="10"/>
        <v>0</v>
      </c>
    </row>
    <row r="646" spans="1:40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  <c r="AN654">
        <f t="shared" si="10"/>
        <v>0</v>
      </c>
    </row>
    <row r="655" spans="1:40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  <c r="AN656">
        <f t="shared" si="10"/>
        <v>0</v>
      </c>
    </row>
    <row r="657" spans="1:40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  <c r="AN657">
        <f t="shared" si="10"/>
        <v>0</v>
      </c>
    </row>
    <row r="658" spans="1:40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  <c r="AN658">
        <f t="shared" si="10"/>
        <v>0</v>
      </c>
    </row>
    <row r="659" spans="1:40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  <c r="AN669">
        <f t="shared" si="10"/>
        <v>0</v>
      </c>
    </row>
    <row r="670" spans="1:40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  <c r="AN670">
        <f t="shared" si="10"/>
        <v>0</v>
      </c>
    </row>
    <row r="671" spans="1:40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  <c r="AN673">
        <f t="shared" si="10"/>
        <v>0</v>
      </c>
    </row>
    <row r="674" spans="1:40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  <c r="AN690">
        <f t="shared" si="10"/>
        <v>0</v>
      </c>
    </row>
    <row r="691" spans="1:40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  <c r="AN696">
        <f t="shared" si="10"/>
        <v>0</v>
      </c>
    </row>
    <row r="697" spans="1:40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  <c r="AN712">
        <f t="shared" si="11"/>
        <v>0</v>
      </c>
    </row>
    <row r="713" spans="1:40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  <c r="AN720">
        <f t="shared" si="11"/>
        <v>0</v>
      </c>
    </row>
    <row r="721" spans="1:40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  <c r="AN733">
        <f t="shared" si="11"/>
        <v>0</v>
      </c>
    </row>
    <row r="734" spans="1:40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  <c r="AN739">
        <f t="shared" si="11"/>
        <v>0</v>
      </c>
    </row>
    <row r="740" spans="1:40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  <c r="AN745">
        <f t="shared" si="11"/>
        <v>0</v>
      </c>
    </row>
    <row r="746" spans="1:40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  <c r="AN748">
        <f t="shared" si="11"/>
        <v>0</v>
      </c>
    </row>
    <row r="749" spans="1:40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  <c r="AN751">
        <f t="shared" si="11"/>
        <v>0</v>
      </c>
    </row>
    <row r="752" spans="1:40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  <c r="AN774">
        <f t="shared" si="12"/>
        <v>0</v>
      </c>
    </row>
    <row r="775" spans="1:40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  <c r="AN776">
        <f t="shared" si="12"/>
        <v>0</v>
      </c>
    </row>
    <row r="777" spans="1:40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  <c r="AN777">
        <f t="shared" si="12"/>
        <v>0</v>
      </c>
    </row>
    <row r="778" spans="1:40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  <c r="AN788">
        <f t="shared" si="12"/>
        <v>0</v>
      </c>
    </row>
    <row r="789" spans="1:40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  <c r="AN792">
        <f t="shared" si="12"/>
        <v>0</v>
      </c>
    </row>
    <row r="793" spans="1:40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  <c r="AN795">
        <f t="shared" si="12"/>
        <v>0</v>
      </c>
    </row>
    <row r="796" spans="1:40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  <c r="AN800">
        <f t="shared" si="12"/>
        <v>0</v>
      </c>
    </row>
    <row r="801" spans="1:40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  <c r="AN801">
        <f t="shared" si="12"/>
        <v>0</v>
      </c>
    </row>
    <row r="802" spans="1:40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  <c r="AN806">
        <f t="shared" si="12"/>
        <v>0</v>
      </c>
    </row>
    <row r="807" spans="1:40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  <c r="AN808">
        <f t="shared" si="12"/>
        <v>0</v>
      </c>
    </row>
    <row r="809" spans="1:40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  <c r="AN809">
        <f t="shared" si="12"/>
        <v>0</v>
      </c>
    </row>
    <row r="810" spans="1:40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  <c r="AN810">
        <f t="shared" si="12"/>
        <v>0</v>
      </c>
    </row>
    <row r="811" spans="1:40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  <c r="AN818">
        <f t="shared" si="12"/>
        <v>0</v>
      </c>
    </row>
    <row r="819" spans="1:40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  <c r="AN822">
        <f t="shared" si="12"/>
        <v>0</v>
      </c>
    </row>
    <row r="823" spans="1:40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  <c r="AN823">
        <f t="shared" si="12"/>
        <v>0</v>
      </c>
    </row>
    <row r="824" spans="1:40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  <c r="AN826">
        <f t="shared" si="12"/>
        <v>0</v>
      </c>
    </row>
    <row r="827" spans="1:40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  <c r="AN830">
        <f t="shared" si="12"/>
        <v>0</v>
      </c>
    </row>
    <row r="831" spans="1:40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  <c r="AN833">
        <f t="shared" si="12"/>
        <v>0</v>
      </c>
    </row>
    <row r="834" spans="1:40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  <c r="AN834">
        <f t="shared" si="12"/>
        <v>0</v>
      </c>
    </row>
    <row r="835" spans="1:40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  <c r="AN838">
        <f t="shared" si="13"/>
        <v>0</v>
      </c>
    </row>
    <row r="839" spans="1:40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  <c r="AN839">
        <f t="shared" si="13"/>
        <v>0</v>
      </c>
    </row>
    <row r="840" spans="1:40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  <c r="AN853">
        <f t="shared" si="13"/>
        <v>0</v>
      </c>
    </row>
    <row r="854" spans="1:40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  <c r="AN855">
        <f t="shared" si="13"/>
        <v>0</v>
      </c>
    </row>
    <row r="856" spans="1:40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  <c r="AN857">
        <f t="shared" si="13"/>
        <v>0</v>
      </c>
    </row>
    <row r="858" spans="1:40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  <c r="AN859">
        <f t="shared" si="13"/>
        <v>0</v>
      </c>
    </row>
    <row r="860" spans="1:40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  <c r="AN860">
        <f t="shared" si="13"/>
        <v>0</v>
      </c>
    </row>
    <row r="861" spans="1:40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  <c r="AN863">
        <f t="shared" si="13"/>
        <v>0</v>
      </c>
    </row>
    <row r="864" spans="1:40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  <c r="AN866">
        <f t="shared" si="13"/>
        <v>0</v>
      </c>
    </row>
    <row r="867" spans="1:40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  <c r="AN871">
        <f t="shared" si="13"/>
        <v>0</v>
      </c>
    </row>
    <row r="872" spans="1:40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  <c r="AN874">
        <f t="shared" si="13"/>
        <v>0</v>
      </c>
    </row>
    <row r="875" spans="1:40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  <c r="AN885">
        <f t="shared" si="13"/>
        <v>0</v>
      </c>
    </row>
    <row r="886" spans="1:40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  <c r="AN903">
        <f t="shared" si="14"/>
        <v>0</v>
      </c>
    </row>
    <row r="904" spans="1:40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  <c r="AN912">
        <f t="shared" si="14"/>
        <v>0</v>
      </c>
    </row>
    <row r="913" spans="1:40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  <c r="AN930">
        <f t="shared" si="14"/>
        <v>0</v>
      </c>
    </row>
    <row r="931" spans="1:40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  <c r="AN931">
        <f t="shared" si="14"/>
        <v>0</v>
      </c>
    </row>
    <row r="932" spans="1:40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  <c r="AN936">
        <f t="shared" si="14"/>
        <v>0</v>
      </c>
    </row>
    <row r="937" spans="1:40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  <c r="AN937">
        <f t="shared" si="14"/>
        <v>0</v>
      </c>
    </row>
    <row r="938" spans="1:40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  <c r="AN945">
        <f t="shared" si="14"/>
        <v>0</v>
      </c>
    </row>
    <row r="946" spans="1:40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  <c r="AN948">
        <f t="shared" si="14"/>
        <v>0</v>
      </c>
    </row>
    <row r="949" spans="1:40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  <c r="AN952">
        <f t="shared" si="14"/>
        <v>0</v>
      </c>
    </row>
    <row r="953" spans="1:40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">
        <v>1058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  <c r="AN954">
        <f t="shared" si="14"/>
        <v>0</v>
      </c>
    </row>
    <row r="955" spans="1:40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  <c r="AN958">
        <f t="shared" si="14"/>
        <v>0</v>
      </c>
    </row>
    <row r="959" spans="1:40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  <c r="AN962">
        <f t="shared" si="14"/>
        <v>0</v>
      </c>
    </row>
    <row r="963" spans="1:40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  <c r="AN988">
        <f t="shared" si="15"/>
        <v>0</v>
      </c>
    </row>
    <row r="989" spans="1:40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  <c r="AN994">
        <f t="shared" si="15"/>
        <v>0</v>
      </c>
    </row>
    <row r="995" spans="1:40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  <c r="AN1000">
        <f t="shared" si="15"/>
        <v>0</v>
      </c>
    </row>
    <row r="1001" spans="1:40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cleaning insurance_claims</vt:lpstr>
      <vt:lpstr>Info</vt:lpstr>
      <vt:lpstr>Pivot Tables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Madiba, Nyandano (N)</cp:lastModifiedBy>
  <dcterms:modified xsi:type="dcterms:W3CDTF">2024-04-09T09:12:17Z</dcterms:modified>
</cp:coreProperties>
</file>