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7\"/>
    </mc:Choice>
  </mc:AlternateContent>
  <xr:revisionPtr revIDLastSave="0" documentId="13_ncr:1_{EF0EA9C9-2521-4766-B2C9-53876DFFB5B2}" xr6:coauthVersionLast="45" xr6:coauthVersionMax="45" xr10:uidLastSave="{00000000-0000-0000-0000-000000000000}"/>
  <bookViews>
    <workbookView xWindow="-120" yWindow="-120" windowWidth="29040" windowHeight="15840" xr2:uid="{F4C9BF6D-CD2A-436C-9DDB-5BAD8A6412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I7" i="1"/>
  <c r="F7" i="1"/>
  <c r="E7" i="1"/>
  <c r="I6" i="1"/>
  <c r="F6" i="1"/>
  <c r="E6" i="1"/>
  <c r="I5" i="1"/>
  <c r="F5" i="1"/>
  <c r="E5" i="1"/>
  <c r="I4" i="1"/>
  <c r="F4" i="1"/>
  <c r="E4" i="1"/>
  <c r="J3" i="1"/>
  <c r="I3" i="1"/>
  <c r="F3" i="1"/>
  <c r="E3" i="1"/>
</calcChain>
</file>

<file path=xl/sharedStrings.xml><?xml version="1.0" encoding="utf-8"?>
<sst xmlns="http://schemas.openxmlformats.org/spreadsheetml/2006/main" count="24" uniqueCount="17">
  <si>
    <t>時間</t>
    <rPh sb="0" eb="2">
      <t>ジカン</t>
    </rPh>
    <phoneticPr fontId="1"/>
  </si>
  <si>
    <t>手数</t>
    <rPh sb="0" eb="2">
      <t>テスウ</t>
    </rPh>
    <phoneticPr fontId="1"/>
  </si>
  <si>
    <t>割合%</t>
    <rPh sb="0" eb="2">
      <t>ワリアイ</t>
    </rPh>
    <phoneticPr fontId="1"/>
  </si>
  <si>
    <t>完走率%</t>
    <rPh sb="0" eb="3">
      <t>カンソウリツ</t>
    </rPh>
    <phoneticPr fontId="1"/>
  </si>
  <si>
    <t>平均</t>
    <rPh sb="0" eb="2">
      <t>ヘイキン</t>
    </rPh>
    <phoneticPr fontId="1"/>
  </si>
  <si>
    <t>10秒未満</t>
    <rPh sb="2" eb="3">
      <t>ビョウ</t>
    </rPh>
    <rPh sb="3" eb="5">
      <t>ミマン</t>
    </rPh>
    <phoneticPr fontId="1"/>
  </si>
  <si>
    <t>標準偏差</t>
    <rPh sb="0" eb="4">
      <t>ヒョウジュンヘンサ</t>
    </rPh>
    <phoneticPr fontId="1"/>
  </si>
  <si>
    <t>5秒未満</t>
    <rPh sb="1" eb="2">
      <t>ビョウ</t>
    </rPh>
    <rPh sb="2" eb="4">
      <t>ミマン</t>
    </rPh>
    <phoneticPr fontId="1"/>
  </si>
  <si>
    <t>最大</t>
    <rPh sb="0" eb="2">
      <t>サイダイ</t>
    </rPh>
    <phoneticPr fontId="1"/>
  </si>
  <si>
    <t>3秒未満</t>
    <rPh sb="1" eb="4">
      <t>ビョウミマン</t>
    </rPh>
    <phoneticPr fontId="1"/>
  </si>
  <si>
    <t>中央</t>
    <rPh sb="0" eb="2">
      <t>チュウオウ</t>
    </rPh>
    <phoneticPr fontId="1"/>
  </si>
  <si>
    <t>2秒未満</t>
    <rPh sb="1" eb="2">
      <t>ビョウ</t>
    </rPh>
    <rPh sb="2" eb="4">
      <t>ミマン</t>
    </rPh>
    <phoneticPr fontId="1"/>
  </si>
  <si>
    <t>最小</t>
    <rPh sb="0" eb="2">
      <t>サイショウ</t>
    </rPh>
    <phoneticPr fontId="1"/>
  </si>
  <si>
    <t>1秒未満</t>
    <rPh sb="1" eb="2">
      <t>ビョウ</t>
    </rPh>
    <rPh sb="2" eb="4">
      <t>ミマン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</si>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</sst>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Sheet1!$F$11:$F$28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4676-9C29-CA1A8644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279792"/>
        <c:axId val="626278808"/>
      </c:barChart>
      <c:catAx>
        <c:axId val="6262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278808"/>
        <c:crosses val="autoZero"/>
        <c:auto val="1"/>
        <c:lblAlgn val="ctr"/>
        <c:lblOffset val="100"/>
        <c:noMultiLvlLbl val="0"/>
      </c:catAx>
      <c:valAx>
        <c:axId val="6262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2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Sheet1!$J$11:$J$18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8-406E-B35C-791226DC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465960"/>
        <c:axId val="637468256"/>
      </c:barChart>
      <c:catAx>
        <c:axId val="6374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468256"/>
        <c:crosses val="autoZero"/>
        <c:auto val="1"/>
        <c:lblAlgn val="ctr"/>
        <c:lblOffset val="100"/>
        <c:noMultiLvlLbl val="0"/>
      </c:catAx>
      <c:valAx>
        <c:axId val="6374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46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19</xdr:row>
      <xdr:rowOff>104775</xdr:rowOff>
    </xdr:from>
    <xdr:to>
      <xdr:col>13</xdr:col>
      <xdr:colOff>538162</xdr:colOff>
      <xdr:row>30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64B996-F5F2-4DF0-AA34-338D09DA8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6</xdr:row>
      <xdr:rowOff>171450</xdr:rowOff>
    </xdr:from>
    <xdr:to>
      <xdr:col>17</xdr:col>
      <xdr:colOff>471487</xdr:colOff>
      <xdr:row>18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C050CFC-F4D0-4764-A445-98DC9466D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FA3E-7370-4CAF-97C3-B834D7F59B04}">
  <dimension ref="A1:J28"/>
  <sheetViews>
    <sheetView tabSelected="1" workbookViewId="0">
      <selection activeCell="H9" sqref="H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E2" t="s">
        <v>0</v>
      </c>
      <c r="F2" t="s">
        <v>1</v>
      </c>
      <c r="I2" t="s">
        <v>2</v>
      </c>
      <c r="J2" t="s">
        <v>3</v>
      </c>
    </row>
    <row r="3" spans="1:10" x14ac:dyDescent="0.4">
      <c r="D3" t="s">
        <v>4</v>
      </c>
      <c r="E3" t="e">
        <f>AVERAGE(A:A)</f>
        <v>#DIV/0!</v>
      </c>
      <c r="F3" t="e">
        <f>AVERAGE(B:B)</f>
        <v>#DIV/0!</v>
      </c>
      <c r="H3" t="s">
        <v>5</v>
      </c>
      <c r="I3" t="e">
        <f>COUNTIFS(A:A,"&lt;10")/COUNT(A:A)*100</f>
        <v>#DIV/0!</v>
      </c>
      <c r="J3">
        <f>COUNT(B:B)</f>
        <v>0</v>
      </c>
    </row>
    <row r="4" spans="1:10" x14ac:dyDescent="0.4">
      <c r="D4" t="s">
        <v>6</v>
      </c>
      <c r="E4" t="e">
        <f>_xlfn.STDEV.S(A:A)</f>
        <v>#DIV/0!</v>
      </c>
      <c r="F4" t="e">
        <f>_xlfn.STDEV.S(B:B)</f>
        <v>#DIV/0!</v>
      </c>
      <c r="H4" t="s">
        <v>7</v>
      </c>
      <c r="I4" t="e">
        <f>COUNTIFS(A:A,"&lt;5")/COUNT(A:A)*100</f>
        <v>#DIV/0!</v>
      </c>
    </row>
    <row r="5" spans="1:10" x14ac:dyDescent="0.4">
      <c r="D5" t="s">
        <v>8</v>
      </c>
      <c r="E5">
        <f>MAX(A:A)</f>
        <v>0</v>
      </c>
      <c r="F5">
        <f>MAX(B:B)</f>
        <v>0</v>
      </c>
      <c r="H5" t="s">
        <v>9</v>
      </c>
      <c r="I5" t="e">
        <f>COUNTIFS(A:A,"&lt;3")/COUNT(A:A)*100</f>
        <v>#DIV/0!</v>
      </c>
    </row>
    <row r="6" spans="1:10" x14ac:dyDescent="0.4">
      <c r="D6" t="s">
        <v>10</v>
      </c>
      <c r="E6" t="e">
        <f>MEDIAN(A:A)</f>
        <v>#NUM!</v>
      </c>
      <c r="F6" t="e">
        <f>MEDIAN(B:B)</f>
        <v>#NUM!</v>
      </c>
      <c r="H6" t="s">
        <v>11</v>
      </c>
      <c r="I6" t="e">
        <f>COUNTIFS(A:A,"&lt;2")/COUNT(A:A)*100</f>
        <v>#DIV/0!</v>
      </c>
    </row>
    <row r="7" spans="1:10" x14ac:dyDescent="0.4">
      <c r="D7" t="s">
        <v>12</v>
      </c>
      <c r="E7">
        <f>MIN(A:A)</f>
        <v>0</v>
      </c>
      <c r="F7">
        <f>MIN(B:B)</f>
        <v>0</v>
      </c>
      <c r="H7" t="s">
        <v>13</v>
      </c>
      <c r="I7" t="e">
        <f>COUNTIFS(A:A,"&lt;1")/COUNT(A:A)*100</f>
        <v>#DIV/0!</v>
      </c>
    </row>
    <row r="9" spans="1:10" x14ac:dyDescent="0.4">
      <c r="D9" t="s">
        <v>0</v>
      </c>
      <c r="H9" t="s">
        <v>1</v>
      </c>
    </row>
    <row r="10" spans="1:10" x14ac:dyDescent="0.4">
      <c r="D10" t="s">
        <v>14</v>
      </c>
      <c r="E10" t="s">
        <v>15</v>
      </c>
      <c r="F10" t="s">
        <v>16</v>
      </c>
      <c r="H10" t="s">
        <v>14</v>
      </c>
      <c r="I10" t="s">
        <v>15</v>
      </c>
      <c r="J10" t="s">
        <v>16</v>
      </c>
    </row>
    <row r="11" spans="1:10" x14ac:dyDescent="0.4">
      <c r="D11">
        <v>0</v>
      </c>
      <c r="E11">
        <v>1</v>
      </c>
      <c r="F11">
        <f>COUNTIFS(A:A,"&lt;"&amp;E11,A:A,"&gt;="&amp;D11)</f>
        <v>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D12">
        <v>1</v>
      </c>
      <c r="E12">
        <v>2</v>
      </c>
      <c r="F12">
        <f t="shared" ref="F12:F27" si="1">COUNTIFS(A:A,"&lt;"&amp;E12,A:A,"&gt;="&amp;D12)</f>
        <v>0</v>
      </c>
      <c r="H12">
        <v>50</v>
      </c>
      <c r="I12">
        <v>52</v>
      </c>
      <c r="J12">
        <f t="shared" si="0"/>
        <v>0</v>
      </c>
    </row>
    <row r="13" spans="1:10" x14ac:dyDescent="0.4">
      <c r="D13">
        <v>2</v>
      </c>
      <c r="E13">
        <v>3</v>
      </c>
      <c r="F13">
        <f t="shared" si="1"/>
        <v>0</v>
      </c>
      <c r="H13">
        <v>52</v>
      </c>
      <c r="I13">
        <v>54</v>
      </c>
      <c r="J13">
        <f t="shared" si="0"/>
        <v>0</v>
      </c>
    </row>
    <row r="14" spans="1:10" x14ac:dyDescent="0.4">
      <c r="D14">
        <v>3</v>
      </c>
      <c r="E14">
        <v>4</v>
      </c>
      <c r="F14">
        <f t="shared" si="1"/>
        <v>0</v>
      </c>
      <c r="H14">
        <v>54</v>
      </c>
      <c r="I14">
        <v>56</v>
      </c>
      <c r="J14">
        <f t="shared" si="0"/>
        <v>0</v>
      </c>
    </row>
    <row r="15" spans="1:10" x14ac:dyDescent="0.4">
      <c r="D15">
        <v>4</v>
      </c>
      <c r="E15">
        <v>5</v>
      </c>
      <c r="F15">
        <f t="shared" si="1"/>
        <v>0</v>
      </c>
      <c r="H15">
        <v>56</v>
      </c>
      <c r="I15">
        <v>58</v>
      </c>
      <c r="J15">
        <f t="shared" si="0"/>
        <v>0</v>
      </c>
    </row>
    <row r="16" spans="1:10" x14ac:dyDescent="0.4">
      <c r="D16">
        <v>5</v>
      </c>
      <c r="E16">
        <v>6</v>
      </c>
      <c r="F16">
        <f t="shared" si="1"/>
        <v>0</v>
      </c>
      <c r="H16">
        <v>58</v>
      </c>
      <c r="I16">
        <v>60</v>
      </c>
      <c r="J16">
        <f t="shared" si="0"/>
        <v>0</v>
      </c>
    </row>
    <row r="17" spans="4:10" x14ac:dyDescent="0.4">
      <c r="D17">
        <v>6</v>
      </c>
      <c r="E17">
        <v>7</v>
      </c>
      <c r="F17">
        <f t="shared" si="1"/>
        <v>0</v>
      </c>
      <c r="H17">
        <v>60</v>
      </c>
      <c r="I17">
        <v>62</v>
      </c>
      <c r="J17">
        <f t="shared" si="0"/>
        <v>0</v>
      </c>
    </row>
    <row r="18" spans="4:10" x14ac:dyDescent="0.4">
      <c r="D18">
        <v>7</v>
      </c>
      <c r="E18">
        <v>8</v>
      </c>
      <c r="F18">
        <f t="shared" si="1"/>
        <v>0</v>
      </c>
      <c r="H18">
        <v>62</v>
      </c>
      <c r="I18">
        <v>64</v>
      </c>
      <c r="J18">
        <f t="shared" si="0"/>
        <v>0</v>
      </c>
    </row>
    <row r="19" spans="4:10" x14ac:dyDescent="0.4">
      <c r="D19">
        <v>8</v>
      </c>
      <c r="E19">
        <v>9</v>
      </c>
      <c r="F19">
        <f t="shared" si="1"/>
        <v>0</v>
      </c>
    </row>
    <row r="20" spans="4:10" x14ac:dyDescent="0.4">
      <c r="D20">
        <v>9</v>
      </c>
      <c r="E20">
        <v>10</v>
      </c>
      <c r="F20">
        <f t="shared" si="1"/>
        <v>0</v>
      </c>
    </row>
    <row r="21" spans="4:10" x14ac:dyDescent="0.4">
      <c r="D21">
        <v>10</v>
      </c>
      <c r="E21">
        <v>11</v>
      </c>
      <c r="F21">
        <f t="shared" si="1"/>
        <v>0</v>
      </c>
    </row>
    <row r="22" spans="4:10" x14ac:dyDescent="0.4">
      <c r="D22">
        <v>11</v>
      </c>
      <c r="E22">
        <v>12</v>
      </c>
      <c r="F22">
        <f t="shared" si="1"/>
        <v>0</v>
      </c>
    </row>
    <row r="23" spans="4:10" x14ac:dyDescent="0.4">
      <c r="D23">
        <v>12</v>
      </c>
      <c r="E23">
        <v>13</v>
      </c>
      <c r="F23">
        <f t="shared" si="1"/>
        <v>0</v>
      </c>
    </row>
    <row r="24" spans="4:10" x14ac:dyDescent="0.4">
      <c r="D24">
        <v>13</v>
      </c>
      <c r="E24">
        <v>14</v>
      </c>
      <c r="F24">
        <f t="shared" si="1"/>
        <v>0</v>
      </c>
    </row>
    <row r="25" spans="4:10" x14ac:dyDescent="0.4">
      <c r="D25">
        <v>14</v>
      </c>
      <c r="E25">
        <v>15</v>
      </c>
      <c r="F25">
        <f t="shared" si="1"/>
        <v>0</v>
      </c>
    </row>
    <row r="26" spans="4:10" x14ac:dyDescent="0.4">
      <c r="D26">
        <v>15</v>
      </c>
      <c r="E26">
        <v>16</v>
      </c>
      <c r="F26">
        <f t="shared" si="1"/>
        <v>0</v>
      </c>
    </row>
    <row r="27" spans="4:10" x14ac:dyDescent="0.4">
      <c r="D27">
        <v>16</v>
      </c>
      <c r="E27">
        <v>17</v>
      </c>
      <c r="F27">
        <f t="shared" si="1"/>
        <v>0</v>
      </c>
    </row>
    <row r="28" spans="4:10" x14ac:dyDescent="0.4">
      <c r="D28">
        <v>17</v>
      </c>
      <c r="E28">
        <v>18</v>
      </c>
      <c r="F28">
        <f>COUNTIFS(A:A,"&lt;"&amp;E28,A:A,"&gt;="&amp;D28)</f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2020-08-14T15:30:30Z</dcterms:created>
  <dcterms:modified xsi:type="dcterms:W3CDTF">2020-08-14T15:35:59Z</dcterms:modified>
</cp:coreProperties>
</file>