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F129B03F-088C-44D6-856E-E748B2135CD7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_-2.0-2事前計算_2" sheetId="17" r:id="rId1"/>
    <sheet name="NyanyanFunc_-2.2-2事前計算_2" sheetId="16" r:id="rId2"/>
    <sheet name="NyanyanFunc_-2.5-2事前計算_2" sheetId="15" r:id="rId3"/>
    <sheet name="NyanyanFunc_-3-2事前計算_2" sheetId="14" r:id="rId4"/>
    <sheet name="NyanyanFunc_-1.9-2事前計算_3_max_sd" sheetId="13" r:id="rId5"/>
    <sheet name="NyanyanFunc_-1.9-2事前計算_2_max_sd" sheetId="12" r:id="rId6"/>
    <sheet name="NyanyanFunc_-1.9-2事前計算_max_sd_2" sheetId="11" r:id="rId7"/>
    <sheet name="NyanyanFunc_-3.5-1事前計算" sheetId="10" r:id="rId8"/>
    <sheet name="NyanyanFunc_-1.9-2事前計算" sheetId="9" r:id="rId9"/>
    <sheet name="NyanyanFunc_-1.5-4-2事前計算" sheetId="8" r:id="rId10"/>
    <sheet name="NyanyanFunc_-1.5-4-2" sheetId="7" r:id="rId11"/>
    <sheet name="NyanyanFunc改善6乗" sheetId="6" r:id="rId12"/>
    <sheet name="NyanyanFunc改善0.5-5-3-3-3-5" sheetId="5" r:id="rId13"/>
    <sheet name="IDA改善0.5-5-3-3-3-5" sheetId="4" r:id="rId14"/>
    <sheet name="0.5-5-3-3-3-5_100個" sheetId="3" r:id="rId15"/>
    <sheet name="0.5-5-2-2-2-4" sheetId="2" r:id="rId16"/>
    <sheet name="0.5-5-3-3-3-5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7" l="1"/>
  <c r="F28" i="17"/>
  <c r="F26" i="17"/>
  <c r="F25" i="17"/>
  <c r="F24" i="17"/>
  <c r="F23" i="17"/>
  <c r="F22" i="17"/>
  <c r="F21" i="17"/>
  <c r="F20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I7" i="17"/>
  <c r="F7" i="17"/>
  <c r="E7" i="17"/>
  <c r="I6" i="17"/>
  <c r="F6" i="17"/>
  <c r="E6" i="17"/>
  <c r="I5" i="17"/>
  <c r="F5" i="17"/>
  <c r="E5" i="17"/>
  <c r="I4" i="17"/>
  <c r="F4" i="17"/>
  <c r="E4" i="17"/>
  <c r="J3" i="17"/>
  <c r="I3" i="17"/>
  <c r="F3" i="17"/>
  <c r="E3" i="17"/>
  <c r="F26" i="16"/>
  <c r="F25" i="16"/>
  <c r="F24" i="16"/>
  <c r="F23" i="16"/>
  <c r="F22" i="16"/>
  <c r="F21" i="16"/>
  <c r="F20" i="16"/>
  <c r="F19" i="16"/>
  <c r="J18" i="16"/>
  <c r="F18" i="16"/>
  <c r="J17" i="16"/>
  <c r="F17" i="16"/>
  <c r="J16" i="16"/>
  <c r="F16" i="16"/>
  <c r="J15" i="16"/>
  <c r="F15" i="16"/>
  <c r="J14" i="16"/>
  <c r="F14" i="16"/>
  <c r="J13" i="16"/>
  <c r="F13" i="16"/>
  <c r="J12" i="16"/>
  <c r="F12" i="16"/>
  <c r="J11" i="16"/>
  <c r="F11" i="16"/>
  <c r="I7" i="16"/>
  <c r="F7" i="16"/>
  <c r="E7" i="16"/>
  <c r="I6" i="16"/>
  <c r="F6" i="16"/>
  <c r="E6" i="16"/>
  <c r="I5" i="16"/>
  <c r="F5" i="16"/>
  <c r="E5" i="16"/>
  <c r="I4" i="16"/>
  <c r="F4" i="16"/>
  <c r="E4" i="16"/>
  <c r="J3" i="16"/>
  <c r="I3" i="16"/>
  <c r="F3" i="16"/>
  <c r="E3" i="16"/>
  <c r="F26" i="15" l="1"/>
  <c r="F25" i="15"/>
  <c r="F24" i="15"/>
  <c r="F23" i="15"/>
  <c r="F22" i="15"/>
  <c r="F21" i="15"/>
  <c r="F20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I7" i="15"/>
  <c r="F7" i="15"/>
  <c r="E7" i="15"/>
  <c r="I6" i="15"/>
  <c r="F6" i="15"/>
  <c r="E6" i="15"/>
  <c r="I5" i="15"/>
  <c r="F5" i="15"/>
  <c r="E5" i="15"/>
  <c r="I4" i="15"/>
  <c r="F4" i="15"/>
  <c r="E4" i="15"/>
  <c r="J3" i="15"/>
  <c r="I3" i="15"/>
  <c r="F3" i="15"/>
  <c r="E3" i="15"/>
  <c r="F26" i="14"/>
  <c r="F25" i="14"/>
  <c r="F24" i="14"/>
  <c r="F23" i="14"/>
  <c r="F22" i="14"/>
  <c r="F21" i="14"/>
  <c r="F20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I7" i="14"/>
  <c r="F7" i="14"/>
  <c r="E7" i="14"/>
  <c r="I6" i="14"/>
  <c r="F6" i="14"/>
  <c r="E6" i="14"/>
  <c r="I5" i="14"/>
  <c r="F5" i="14"/>
  <c r="E5" i="14"/>
  <c r="I4" i="14"/>
  <c r="F4" i="14"/>
  <c r="E4" i="14"/>
  <c r="J3" i="14"/>
  <c r="I3" i="14"/>
  <c r="F3" i="14"/>
  <c r="E3" i="14"/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<sst xmlns="http://schemas.openxmlformats.org/spreadsheetml/2006/main" count="383" uniqueCount="17">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</sst>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'NyanyanFunc_-2.0-2事前計算_2'!$F$11:$F$28</c:f>
              <c:numCache>
                <c:formatCode>General</c:formatCode>
                <c:ptCount val="18"/>
                <c:pt idx="0">
                  <c:v>7</c:v>
                </c:pt>
                <c:pt idx="1">
                  <c:v>20</c:v>
                </c:pt>
                <c:pt idx="2">
                  <c:v>26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E-4638-8143-DF2DB529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'NyanyanFunc_-1.9-2事前計算_2_max_sd'!$F$11:$F$26</c:f>
              <c:numCache>
                <c:formatCode>General</c:formatCode>
                <c:ptCount val="16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'NyanyanFunc_-2.0-2事前計算_2'!$J$11:$J$18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E27-85A7-568D4BCD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'NyanyanFunc_-2.2-2事前計算_2'!$F$11:$F$26</c:f>
              <c:numCache>
                <c:formatCode>General</c:formatCode>
                <c:ptCount val="16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E52-A9F7-218361D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23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BC3-A46F-7F435F8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'NyanyanFunc_-2.5-2事前計算_2'!$F$11:$F$26</c:f>
              <c:numCache>
                <c:formatCode>General</c:formatCode>
                <c:ptCount val="16"/>
                <c:pt idx="0">
                  <c:v>6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2-48E2-8F14-F369DF33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'NyanyanFunc_-2.5-2事前計算_2'!$J$11:$J$18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31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86E-B22A-835AE4C1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'NyanyanFunc_-3-2事前計算_2'!$F$11:$F$26</c:f>
              <c:numCache>
                <c:formatCode>General</c:formatCode>
                <c:ptCount val="16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EFF-BFE3-DC636964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37</c:v>
                </c:pt>
                <c:pt idx="5">
                  <c:v>24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FAC-9BAA-C02F7301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EECCE5-2A06-41C6-843F-CC78C860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B08AD0-E6FE-42DE-A2B8-3C796674A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1587F1-A1C6-4047-95DD-E809456F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9983D0-4C6B-425E-A28F-1D69E9CB6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5A255D-B0D9-4D2D-86C5-BCAB0C9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C9C804-F425-4B7F-A9F2-4DCAD8A6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B6C01-4CD1-495A-B4F1-9A5766C1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33A35F-82DB-414F-939B-1BDBC425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3D9-5AEF-403F-8E14-AC26669A77B3}">
  <dimension ref="A1:J99"/>
  <sheetViews>
    <sheetView tabSelected="1" zoomScaleNormal="100" workbookViewId="0">
      <selection activeCell="D22" sqref="D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1.1209666730000001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3.2503077980000001</v>
      </c>
      <c r="B3">
        <v>56</v>
      </c>
      <c r="D3" t="s">
        <v>3</v>
      </c>
      <c r="E3">
        <f>AVERAGE(A:A)</f>
        <v>4.0691363981530611</v>
      </c>
      <c r="F3">
        <f>AVERAGE(B:B)</f>
        <v>56.346938775510203</v>
      </c>
      <c r="H3" t="s">
        <v>11</v>
      </c>
      <c r="I3">
        <f>COUNTIFS(A:A,"&lt;10")/COUNT(A:A)*100</f>
        <v>90.816326530612244</v>
      </c>
      <c r="J3">
        <f>COUNT(B:B)</f>
        <v>98</v>
      </c>
    </row>
    <row r="4" spans="1:10" x14ac:dyDescent="0.4">
      <c r="A4">
        <v>1.0611650939999999</v>
      </c>
      <c r="B4">
        <v>55</v>
      </c>
      <c r="D4" t="s">
        <v>2</v>
      </c>
      <c r="E4">
        <f>_xlfn.STDEV.S(A:A)</f>
        <v>3.4996825220773711</v>
      </c>
      <c r="F4">
        <f>_xlfn.STDEV.S(B:B)</f>
        <v>2.324686170223274</v>
      </c>
      <c r="H4" t="s">
        <v>12</v>
      </c>
      <c r="I4">
        <f>COUNTIFS(A:A,"&lt;5")/COUNT(A:A)*100</f>
        <v>75.510204081632651</v>
      </c>
    </row>
    <row r="5" spans="1:10" x14ac:dyDescent="0.4">
      <c r="A5">
        <v>1.283567905</v>
      </c>
      <c r="B5">
        <v>56</v>
      </c>
      <c r="D5" t="s">
        <v>4</v>
      </c>
      <c r="E5">
        <f>MAX(A:A)</f>
        <v>17.053567650000002</v>
      </c>
      <c r="F5">
        <f>MAX(B:B)</f>
        <v>61</v>
      </c>
      <c r="H5" t="s">
        <v>13</v>
      </c>
      <c r="I5">
        <f>COUNTIFS(A:A,"&lt;3")/COUNT(A:A)*100</f>
        <v>54.081632653061227</v>
      </c>
    </row>
    <row r="6" spans="1:10" x14ac:dyDescent="0.4">
      <c r="A6">
        <v>4.490991116</v>
      </c>
      <c r="B6">
        <v>57</v>
      </c>
      <c r="D6" t="s">
        <v>6</v>
      </c>
      <c r="E6">
        <f>MEDIAN(A:A)</f>
        <v>2.6755366325000001</v>
      </c>
      <c r="F6">
        <f>MEDIAN(B:B)</f>
        <v>56</v>
      </c>
      <c r="H6" t="s">
        <v>14</v>
      </c>
      <c r="I6">
        <f>COUNTIFS(A:A,"&lt;2")/COUNT(A:A)*100</f>
        <v>27.551020408163261</v>
      </c>
    </row>
    <row r="7" spans="1:10" x14ac:dyDescent="0.4">
      <c r="A7">
        <v>12.64319968</v>
      </c>
      <c r="B7">
        <v>57</v>
      </c>
      <c r="D7" t="s">
        <v>5</v>
      </c>
      <c r="E7">
        <f>MIN(A:A)</f>
        <v>0.510367393</v>
      </c>
      <c r="F7">
        <f>MIN(B:B)</f>
        <v>49</v>
      </c>
      <c r="H7" t="s">
        <v>15</v>
      </c>
      <c r="I7">
        <f>COUNTIFS(A:A,"&lt;1")/COUNT(A:A)*100</f>
        <v>7.1428571428571423</v>
      </c>
    </row>
    <row r="8" spans="1:10" x14ac:dyDescent="0.4">
      <c r="A8">
        <v>6.8895773890000003</v>
      </c>
      <c r="B8">
        <v>57</v>
      </c>
    </row>
    <row r="9" spans="1:10" x14ac:dyDescent="0.4">
      <c r="A9">
        <v>2.42556262</v>
      </c>
      <c r="B9">
        <v>53</v>
      </c>
      <c r="D9" t="s">
        <v>0</v>
      </c>
      <c r="H9" t="s">
        <v>1</v>
      </c>
    </row>
    <row r="10" spans="1:10" x14ac:dyDescent="0.4">
      <c r="A10">
        <v>10.076850179999999</v>
      </c>
      <c r="B10">
        <v>61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2.5387284760000002</v>
      </c>
      <c r="B11">
        <v>55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1.524920225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1</v>
      </c>
    </row>
    <row r="13" spans="1:10" x14ac:dyDescent="0.4">
      <c r="A13">
        <v>2.1053338049999999</v>
      </c>
      <c r="B13">
        <v>56</v>
      </c>
      <c r="D13">
        <v>2</v>
      </c>
      <c r="E13">
        <v>3</v>
      </c>
      <c r="F13">
        <f t="shared" si="1"/>
        <v>26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2.659048319</v>
      </c>
      <c r="B14">
        <v>53</v>
      </c>
      <c r="D14">
        <v>3</v>
      </c>
      <c r="E14">
        <v>4</v>
      </c>
      <c r="F14">
        <f t="shared" si="1"/>
        <v>13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6.8583958149999997</v>
      </c>
      <c r="B15">
        <v>59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4.2136211399999999</v>
      </c>
      <c r="B16">
        <v>58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2.7587163449999998</v>
      </c>
      <c r="B17">
        <v>57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8</v>
      </c>
    </row>
    <row r="18" spans="1:10" x14ac:dyDescent="0.4">
      <c r="A18">
        <v>15.125322819999999</v>
      </c>
      <c r="B18">
        <v>57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0</v>
      </c>
    </row>
    <row r="19" spans="1:10" x14ac:dyDescent="0.4">
      <c r="A19">
        <v>3.821979046</v>
      </c>
      <c r="B19">
        <v>58</v>
      </c>
      <c r="D19">
        <v>8</v>
      </c>
      <c r="E19">
        <v>9</v>
      </c>
      <c r="F19">
        <f t="shared" si="1"/>
        <v>2</v>
      </c>
    </row>
    <row r="20" spans="1:10" x14ac:dyDescent="0.4">
      <c r="A20">
        <v>11.94538116</v>
      </c>
      <c r="B20">
        <v>60</v>
      </c>
      <c r="D20">
        <v>9</v>
      </c>
      <c r="E20">
        <v>10</v>
      </c>
      <c r="F20">
        <f t="shared" si="1"/>
        <v>1</v>
      </c>
    </row>
    <row r="21" spans="1:10" x14ac:dyDescent="0.4">
      <c r="A21">
        <v>1.057855129</v>
      </c>
      <c r="B21">
        <v>52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1.768514395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2.752739906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1.8317937849999999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2.2931904790000002</v>
      </c>
      <c r="B25">
        <v>61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2.4749960899999999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3.0000200270000001</v>
      </c>
      <c r="B27">
        <v>58</v>
      </c>
      <c r="D27">
        <v>16</v>
      </c>
      <c r="E27">
        <v>17</v>
      </c>
      <c r="F27">
        <f t="shared" ref="F27:F28" si="2">COUNTIFS(A:A,"&lt;"&amp;E27,A:A,"&gt;="&amp;D27)</f>
        <v>1</v>
      </c>
    </row>
    <row r="28" spans="1:10" x14ac:dyDescent="0.4">
      <c r="A28">
        <v>2.5225803849999999</v>
      </c>
      <c r="B28">
        <v>52</v>
      </c>
      <c r="D28">
        <v>17</v>
      </c>
      <c r="E28">
        <v>18</v>
      </c>
      <c r="F28">
        <f t="shared" si="2"/>
        <v>1</v>
      </c>
    </row>
    <row r="29" spans="1:10" x14ac:dyDescent="0.4">
      <c r="A29">
        <v>17.053567650000002</v>
      </c>
      <c r="B29">
        <v>57</v>
      </c>
    </row>
    <row r="30" spans="1:10" x14ac:dyDescent="0.4">
      <c r="A30">
        <v>2.3100402359999999</v>
      </c>
      <c r="B30">
        <v>55</v>
      </c>
    </row>
    <row r="31" spans="1:10" x14ac:dyDescent="0.4">
      <c r="A31">
        <v>1.806226015</v>
      </c>
      <c r="B31">
        <v>55</v>
      </c>
    </row>
    <row r="32" spans="1:10" x14ac:dyDescent="0.4">
      <c r="A32">
        <v>0.62595629699999999</v>
      </c>
      <c r="B32">
        <v>52</v>
      </c>
    </row>
    <row r="33" spans="1:2" x14ac:dyDescent="0.4">
      <c r="A33">
        <v>0.510367393</v>
      </c>
      <c r="B33">
        <v>51</v>
      </c>
    </row>
    <row r="34" spans="1:2" x14ac:dyDescent="0.4">
      <c r="A34">
        <v>1.252647877</v>
      </c>
      <c r="B34">
        <v>56</v>
      </c>
    </row>
    <row r="35" spans="1:2" x14ac:dyDescent="0.4">
      <c r="A35">
        <v>2.7116553780000001</v>
      </c>
      <c r="B35">
        <v>55</v>
      </c>
    </row>
    <row r="36" spans="1:2" x14ac:dyDescent="0.4">
      <c r="A36">
        <v>0.67619037599999998</v>
      </c>
      <c r="B36">
        <v>54</v>
      </c>
    </row>
    <row r="37" spans="1:2" x14ac:dyDescent="0.4">
      <c r="A37">
        <v>1.415261745</v>
      </c>
      <c r="B37">
        <v>55</v>
      </c>
    </row>
    <row r="38" spans="1:2" x14ac:dyDescent="0.4">
      <c r="A38">
        <v>3.6562855239999998</v>
      </c>
      <c r="B38">
        <v>58</v>
      </c>
    </row>
    <row r="39" spans="1:2" x14ac:dyDescent="0.4">
      <c r="A39">
        <v>10.05784512</v>
      </c>
      <c r="B39">
        <v>61</v>
      </c>
    </row>
    <row r="40" spans="1:2" x14ac:dyDescent="0.4">
      <c r="A40">
        <v>3.440379858</v>
      </c>
      <c r="B40">
        <v>58</v>
      </c>
    </row>
    <row r="41" spans="1:2" x14ac:dyDescent="0.4">
      <c r="A41">
        <v>4.4377000329999996</v>
      </c>
      <c r="B41">
        <v>58</v>
      </c>
    </row>
    <row r="42" spans="1:2" x14ac:dyDescent="0.4">
      <c r="A42">
        <v>3.013020992</v>
      </c>
      <c r="B42">
        <v>56</v>
      </c>
    </row>
    <row r="43" spans="1:2" x14ac:dyDescent="0.4">
      <c r="A43">
        <v>3.581624508</v>
      </c>
      <c r="B43">
        <v>56</v>
      </c>
    </row>
    <row r="44" spans="1:2" x14ac:dyDescent="0.4">
      <c r="A44">
        <v>1.977777243</v>
      </c>
      <c r="B44">
        <v>57</v>
      </c>
    </row>
    <row r="45" spans="1:2" x14ac:dyDescent="0.4">
      <c r="A45">
        <v>4.3813700679999998</v>
      </c>
      <c r="B45">
        <v>55</v>
      </c>
    </row>
    <row r="46" spans="1:2" x14ac:dyDescent="0.4">
      <c r="A46">
        <v>0.66938686400000003</v>
      </c>
      <c r="B46">
        <v>54</v>
      </c>
    </row>
    <row r="47" spans="1:2" x14ac:dyDescent="0.4">
      <c r="A47">
        <v>2.1868822570000002</v>
      </c>
      <c r="B47">
        <v>55</v>
      </c>
    </row>
    <row r="48" spans="1:2" x14ac:dyDescent="0.4">
      <c r="A48">
        <v>5.0927753449999997</v>
      </c>
      <c r="B48">
        <v>56</v>
      </c>
    </row>
    <row r="49" spans="1:2" x14ac:dyDescent="0.4">
      <c r="A49">
        <v>0.77592682800000001</v>
      </c>
      <c r="B49">
        <v>52</v>
      </c>
    </row>
    <row r="50" spans="1:2" x14ac:dyDescent="0.4">
      <c r="A50">
        <v>5.3215553760000001</v>
      </c>
      <c r="B50">
        <v>58</v>
      </c>
    </row>
    <row r="51" spans="1:2" x14ac:dyDescent="0.4">
      <c r="A51">
        <v>3.941097498</v>
      </c>
      <c r="B51">
        <v>59</v>
      </c>
    </row>
    <row r="52" spans="1:2" x14ac:dyDescent="0.4">
      <c r="A52">
        <v>3.6189703940000002</v>
      </c>
      <c r="B52">
        <v>56</v>
      </c>
    </row>
    <row r="53" spans="1:2" x14ac:dyDescent="0.4">
      <c r="A53">
        <v>2.2619502539999998</v>
      </c>
      <c r="B53">
        <v>58</v>
      </c>
    </row>
    <row r="54" spans="1:2" x14ac:dyDescent="0.4">
      <c r="A54">
        <v>2.46799159</v>
      </c>
      <c r="B54">
        <v>57</v>
      </c>
    </row>
    <row r="55" spans="1:2" x14ac:dyDescent="0.4">
      <c r="A55">
        <v>8.0010492800000002</v>
      </c>
      <c r="B55">
        <v>57</v>
      </c>
    </row>
    <row r="56" spans="1:2" x14ac:dyDescent="0.4">
      <c r="A56">
        <v>0.89656424499999998</v>
      </c>
      <c r="B56">
        <v>55</v>
      </c>
    </row>
    <row r="57" spans="1:2" x14ac:dyDescent="0.4">
      <c r="A57">
        <v>4.7892611030000003</v>
      </c>
      <c r="B57">
        <v>56</v>
      </c>
    </row>
    <row r="58" spans="1:2" x14ac:dyDescent="0.4">
      <c r="A58">
        <v>2.5788428780000001</v>
      </c>
      <c r="B58">
        <v>59</v>
      </c>
    </row>
    <row r="59" spans="1:2" x14ac:dyDescent="0.4">
      <c r="A59">
        <v>1.8531858919999999</v>
      </c>
      <c r="B59">
        <v>56</v>
      </c>
    </row>
    <row r="60" spans="1:2" x14ac:dyDescent="0.4">
      <c r="A60">
        <v>1.914805651</v>
      </c>
      <c r="B60">
        <v>56</v>
      </c>
    </row>
    <row r="61" spans="1:2" x14ac:dyDescent="0.4">
      <c r="A61">
        <v>6.9087789060000002</v>
      </c>
      <c r="B61">
        <v>56</v>
      </c>
    </row>
    <row r="62" spans="1:2" x14ac:dyDescent="0.4">
      <c r="A62">
        <v>3.683829308</v>
      </c>
      <c r="B62">
        <v>58</v>
      </c>
    </row>
    <row r="63" spans="1:2" x14ac:dyDescent="0.4">
      <c r="A63">
        <v>7.7000930309999998</v>
      </c>
      <c r="B63">
        <v>59</v>
      </c>
    </row>
    <row r="64" spans="1:2" x14ac:dyDescent="0.4">
      <c r="A64">
        <v>2.171382666</v>
      </c>
      <c r="B64">
        <v>59</v>
      </c>
    </row>
    <row r="65" spans="1:2" x14ac:dyDescent="0.4">
      <c r="A65">
        <v>2.17557621</v>
      </c>
      <c r="B65">
        <v>57</v>
      </c>
    </row>
    <row r="66" spans="1:2" x14ac:dyDescent="0.4">
      <c r="A66">
        <v>3.735723734</v>
      </c>
      <c r="B66">
        <v>52</v>
      </c>
    </row>
    <row r="67" spans="1:2" x14ac:dyDescent="0.4">
      <c r="A67">
        <v>2.3603417869999999</v>
      </c>
      <c r="B67">
        <v>52</v>
      </c>
    </row>
    <row r="68" spans="1:2" x14ac:dyDescent="0.4">
      <c r="A68">
        <v>6.0511746410000002</v>
      </c>
      <c r="B68">
        <v>58</v>
      </c>
    </row>
    <row r="69" spans="1:2" x14ac:dyDescent="0.4">
      <c r="A69">
        <v>1.254178762</v>
      </c>
      <c r="B69">
        <v>53</v>
      </c>
    </row>
    <row r="70" spans="1:2" x14ac:dyDescent="0.4">
      <c r="A70">
        <v>2.2769660950000001</v>
      </c>
      <c r="B70">
        <v>54</v>
      </c>
    </row>
    <row r="71" spans="1:2" x14ac:dyDescent="0.4">
      <c r="A71">
        <v>2.607638836</v>
      </c>
      <c r="B71">
        <v>56</v>
      </c>
    </row>
    <row r="72" spans="1:2" x14ac:dyDescent="0.4">
      <c r="A72">
        <v>9.952508688</v>
      </c>
      <c r="B72">
        <v>57</v>
      </c>
    </row>
    <row r="73" spans="1:2" x14ac:dyDescent="0.4">
      <c r="A73">
        <v>8.0215325360000005</v>
      </c>
      <c r="B73">
        <v>57</v>
      </c>
    </row>
    <row r="74" spans="1:2" x14ac:dyDescent="0.4">
      <c r="A74">
        <v>2.6920249460000001</v>
      </c>
      <c r="B74">
        <v>58</v>
      </c>
    </row>
    <row r="75" spans="1:2" x14ac:dyDescent="0.4">
      <c r="A75">
        <v>12.010915990000001</v>
      </c>
      <c r="B75">
        <v>54</v>
      </c>
    </row>
    <row r="76" spans="1:2" x14ac:dyDescent="0.4">
      <c r="A76">
        <v>0.65743708599999995</v>
      </c>
      <c r="B76">
        <v>49</v>
      </c>
    </row>
    <row r="77" spans="1:2" x14ac:dyDescent="0.4">
      <c r="A77">
        <v>2.627436876</v>
      </c>
      <c r="B77">
        <v>54</v>
      </c>
    </row>
    <row r="78" spans="1:2" x14ac:dyDescent="0.4">
      <c r="A78">
        <v>1.661274672</v>
      </c>
      <c r="B78">
        <v>56</v>
      </c>
    </row>
    <row r="79" spans="1:2" x14ac:dyDescent="0.4">
      <c r="A79">
        <v>6.2043123250000001</v>
      </c>
      <c r="B79">
        <v>57</v>
      </c>
    </row>
    <row r="80" spans="1:2" x14ac:dyDescent="0.4">
      <c r="A80">
        <v>1.9692301750000001</v>
      </c>
      <c r="B80">
        <v>55</v>
      </c>
    </row>
    <row r="81" spans="1:2" x14ac:dyDescent="0.4">
      <c r="A81">
        <v>11.33312488</v>
      </c>
      <c r="B81">
        <v>59</v>
      </c>
    </row>
    <row r="82" spans="1:2" x14ac:dyDescent="0.4">
      <c r="A82">
        <v>3.4937746519999999</v>
      </c>
      <c r="B82">
        <v>60</v>
      </c>
    </row>
    <row r="83" spans="1:2" x14ac:dyDescent="0.4">
      <c r="A83">
        <v>7.2823698520000004</v>
      </c>
      <c r="B83">
        <v>53</v>
      </c>
    </row>
    <row r="84" spans="1:2" x14ac:dyDescent="0.4">
      <c r="A84">
        <v>7.0390138630000001</v>
      </c>
      <c r="B84">
        <v>57</v>
      </c>
    </row>
    <row r="85" spans="1:2" x14ac:dyDescent="0.4">
      <c r="A85">
        <v>2.636995792</v>
      </c>
      <c r="B85">
        <v>60</v>
      </c>
    </row>
    <row r="86" spans="1:2" x14ac:dyDescent="0.4">
      <c r="A86">
        <v>4.3418881889999996</v>
      </c>
      <c r="B86">
        <v>58</v>
      </c>
    </row>
    <row r="87" spans="1:2" x14ac:dyDescent="0.4">
      <c r="A87">
        <v>2.2220032220000001</v>
      </c>
      <c r="B87">
        <v>56</v>
      </c>
    </row>
    <row r="88" spans="1:2" x14ac:dyDescent="0.4">
      <c r="A88">
        <v>16.24681687</v>
      </c>
      <c r="B88">
        <v>59</v>
      </c>
    </row>
    <row r="89" spans="1:2" x14ac:dyDescent="0.4">
      <c r="A89">
        <v>1.8451895709999999</v>
      </c>
      <c r="B89">
        <v>56</v>
      </c>
    </row>
    <row r="90" spans="1:2" x14ac:dyDescent="0.4">
      <c r="A90">
        <v>4.4669058320000001</v>
      </c>
      <c r="B90">
        <v>56</v>
      </c>
    </row>
    <row r="91" spans="1:2" x14ac:dyDescent="0.4">
      <c r="A91">
        <v>1.5209336280000001</v>
      </c>
      <c r="B91">
        <v>59</v>
      </c>
    </row>
    <row r="92" spans="1:2" x14ac:dyDescent="0.4">
      <c r="A92">
        <v>3.0070390699999998</v>
      </c>
      <c r="B92">
        <v>56</v>
      </c>
    </row>
    <row r="93" spans="1:2" x14ac:dyDescent="0.4">
      <c r="A93">
        <v>1.6146786209999999</v>
      </c>
      <c r="B93">
        <v>56</v>
      </c>
    </row>
    <row r="94" spans="1:2" x14ac:dyDescent="0.4">
      <c r="A94">
        <v>6.060355425</v>
      </c>
      <c r="B94">
        <v>56</v>
      </c>
    </row>
    <row r="95" spans="1:2" x14ac:dyDescent="0.4">
      <c r="A95">
        <v>2.0166702270000001</v>
      </c>
      <c r="B95">
        <v>57</v>
      </c>
    </row>
    <row r="96" spans="1:2" x14ac:dyDescent="0.4">
      <c r="A96">
        <v>1.5543789859999999</v>
      </c>
      <c r="B96">
        <v>55</v>
      </c>
    </row>
    <row r="97" spans="1:2" x14ac:dyDescent="0.4">
      <c r="A97">
        <v>4.0089635850000001</v>
      </c>
      <c r="B97">
        <v>56</v>
      </c>
    </row>
    <row r="98" spans="1:2" x14ac:dyDescent="0.4">
      <c r="A98">
        <v>5.5430581569999999</v>
      </c>
      <c r="B98">
        <v>56</v>
      </c>
    </row>
    <row r="99" spans="1:2" x14ac:dyDescent="0.4">
      <c r="A99">
        <v>2.0453617569999998</v>
      </c>
      <c r="B99">
        <v>56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4F7A-DDC7-4837-8155-E813C25CC334}">
  <dimension ref="A1:J100"/>
  <sheetViews>
    <sheetView zoomScaleNormal="100" workbookViewId="0">
      <selection activeCell="G14" sqref="G1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2.2794132230000002</v>
      </c>
      <c r="B2">
        <v>57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10.96820211</v>
      </c>
      <c r="B3">
        <v>63</v>
      </c>
      <c r="D3" t="s">
        <v>3</v>
      </c>
      <c r="E3">
        <f>AVERAGE(A:A)</f>
        <v>4.3115912181414142</v>
      </c>
      <c r="F3">
        <f>AVERAGE(B:B)</f>
        <v>57.070707070707073</v>
      </c>
      <c r="H3" t="s">
        <v>11</v>
      </c>
      <c r="I3">
        <f>COUNTIFS(A:A,"&lt;10")/COUNT(A:A)*100</f>
        <v>91.919191919191917</v>
      </c>
      <c r="J3">
        <f>COUNT(B:B)</f>
        <v>99</v>
      </c>
    </row>
    <row r="4" spans="1:10" x14ac:dyDescent="0.4">
      <c r="A4">
        <v>3.6981456279999998</v>
      </c>
      <c r="B4">
        <v>54</v>
      </c>
      <c r="D4" t="s">
        <v>2</v>
      </c>
      <c r="E4">
        <f>_xlfn.STDEV.S(A:A)</f>
        <v>3.1613632695281062</v>
      </c>
      <c r="F4">
        <f>_xlfn.STDEV.S(B:B)</f>
        <v>2.4169998490814399</v>
      </c>
      <c r="H4" t="s">
        <v>12</v>
      </c>
      <c r="I4">
        <f>COUNTIFS(A:A,"&lt;5")/COUNT(A:A)*100</f>
        <v>66.666666666666657</v>
      </c>
    </row>
    <row r="5" spans="1:10" x14ac:dyDescent="0.4">
      <c r="A5">
        <v>5.2221980090000004</v>
      </c>
      <c r="B5">
        <v>59</v>
      </c>
      <c r="D5" t="s">
        <v>4</v>
      </c>
      <c r="E5">
        <f>MAX(A:A)</f>
        <v>14.041918750000001</v>
      </c>
      <c r="F5">
        <f>MAX(B:B)</f>
        <v>63</v>
      </c>
      <c r="H5" t="s">
        <v>13</v>
      </c>
      <c r="I5">
        <f>COUNTIFS(A:A,"&lt;3")/COUNT(A:A)*100</f>
        <v>44.444444444444443</v>
      </c>
    </row>
    <row r="6" spans="1:10" x14ac:dyDescent="0.4">
      <c r="A6">
        <v>1.788218021</v>
      </c>
      <c r="B6">
        <v>58</v>
      </c>
      <c r="D6" t="s">
        <v>6</v>
      </c>
      <c r="E6">
        <f>MEDIAN(A:A)</f>
        <v>3.614230633</v>
      </c>
      <c r="F6">
        <f>MEDIAN(B:B)</f>
        <v>57</v>
      </c>
      <c r="H6" t="s">
        <v>14</v>
      </c>
      <c r="I6">
        <f>COUNTIFS(A:A,"&lt;2")/COUNT(A:A)*100</f>
        <v>26.262626262626267</v>
      </c>
    </row>
    <row r="7" spans="1:10" x14ac:dyDescent="0.4">
      <c r="A7">
        <v>0.45677852600000002</v>
      </c>
      <c r="B7">
        <v>52</v>
      </c>
      <c r="D7" t="s">
        <v>5</v>
      </c>
      <c r="E7">
        <f>MIN(A:A)</f>
        <v>0.45677852600000002</v>
      </c>
      <c r="F7">
        <f>MIN(B:B)</f>
        <v>50</v>
      </c>
      <c r="H7" t="s">
        <v>15</v>
      </c>
      <c r="I7">
        <f>COUNTIFS(A:A,"&lt;1")/COUNT(A:A)*100</f>
        <v>7.0707070707070701</v>
      </c>
    </row>
    <row r="8" spans="1:10" x14ac:dyDescent="0.4">
      <c r="A8">
        <v>0.96342349100000002</v>
      </c>
      <c r="B8">
        <v>50</v>
      </c>
    </row>
    <row r="9" spans="1:10" x14ac:dyDescent="0.4">
      <c r="A9">
        <v>8.6414411070000003</v>
      </c>
      <c r="B9">
        <v>61</v>
      </c>
      <c r="D9" t="s">
        <v>0</v>
      </c>
      <c r="H9" t="s">
        <v>1</v>
      </c>
    </row>
    <row r="10" spans="1:10" x14ac:dyDescent="0.4">
      <c r="A10">
        <v>7.2821424009999998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6.2938330169999999</v>
      </c>
      <c r="B11">
        <v>60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1.9614312650000001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19</v>
      </c>
      <c r="H12">
        <v>50</v>
      </c>
      <c r="I12">
        <v>52</v>
      </c>
      <c r="J12">
        <f t="shared" si="0"/>
        <v>1</v>
      </c>
    </row>
    <row r="13" spans="1:10" x14ac:dyDescent="0.4">
      <c r="A13">
        <v>3.6477961539999999</v>
      </c>
      <c r="B13">
        <v>55</v>
      </c>
      <c r="D13">
        <v>2</v>
      </c>
      <c r="E13">
        <v>3</v>
      </c>
      <c r="F13">
        <f t="shared" si="1"/>
        <v>18</v>
      </c>
      <c r="H13">
        <v>52</v>
      </c>
      <c r="I13">
        <v>54</v>
      </c>
      <c r="J13">
        <f t="shared" si="0"/>
        <v>4</v>
      </c>
    </row>
    <row r="14" spans="1:10" x14ac:dyDescent="0.4">
      <c r="A14">
        <v>3.7331347469999998</v>
      </c>
      <c r="B14">
        <v>57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5.9141886230000003</v>
      </c>
      <c r="B15">
        <v>61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23</v>
      </c>
    </row>
    <row r="16" spans="1:10" x14ac:dyDescent="0.4">
      <c r="A16">
        <v>6.4839720730000003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35</v>
      </c>
    </row>
    <row r="17" spans="1:10" x14ac:dyDescent="0.4">
      <c r="A17">
        <v>3.1266593930000002</v>
      </c>
      <c r="B17">
        <v>57</v>
      </c>
      <c r="D17">
        <v>6</v>
      </c>
      <c r="E17">
        <v>7</v>
      </c>
      <c r="F17">
        <f t="shared" si="1"/>
        <v>7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2.3116507529999999</v>
      </c>
      <c r="B18">
        <v>60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3</v>
      </c>
    </row>
    <row r="19" spans="1:10" x14ac:dyDescent="0.4">
      <c r="A19">
        <v>4.7528758050000004</v>
      </c>
      <c r="B19">
        <v>58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5.0853056910000003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2.8120267390000002</v>
      </c>
      <c r="B21">
        <v>56</v>
      </c>
      <c r="D21">
        <v>10</v>
      </c>
      <c r="E21">
        <v>11</v>
      </c>
      <c r="F21">
        <f t="shared" si="1"/>
        <v>4</v>
      </c>
    </row>
    <row r="22" spans="1:10" x14ac:dyDescent="0.4">
      <c r="A22">
        <v>1.368400574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6.8600327969999997</v>
      </c>
      <c r="B23">
        <v>58</v>
      </c>
      <c r="D23">
        <v>12</v>
      </c>
      <c r="E23">
        <v>13</v>
      </c>
      <c r="F23">
        <f t="shared" si="1"/>
        <v>2</v>
      </c>
    </row>
    <row r="24" spans="1:10" x14ac:dyDescent="0.4">
      <c r="A24">
        <v>0.56251501999999998</v>
      </c>
      <c r="B24">
        <v>53</v>
      </c>
      <c r="D24">
        <v>13</v>
      </c>
      <c r="E24">
        <v>14</v>
      </c>
      <c r="F24">
        <f t="shared" si="1"/>
        <v>0</v>
      </c>
    </row>
    <row r="25" spans="1:10" x14ac:dyDescent="0.4">
      <c r="A25">
        <v>3.5280787939999998</v>
      </c>
      <c r="B25">
        <v>57</v>
      </c>
      <c r="D25">
        <v>14</v>
      </c>
      <c r="E25">
        <v>15</v>
      </c>
      <c r="F25">
        <f t="shared" si="1"/>
        <v>1</v>
      </c>
    </row>
    <row r="26" spans="1:10" x14ac:dyDescent="0.4">
      <c r="A26">
        <v>1.557342768</v>
      </c>
      <c r="B26">
        <v>60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8.4648115629999996</v>
      </c>
      <c r="B27">
        <v>59</v>
      </c>
    </row>
    <row r="28" spans="1:10" x14ac:dyDescent="0.4">
      <c r="A28">
        <v>0.52858686399999999</v>
      </c>
      <c r="B28">
        <v>54</v>
      </c>
    </row>
    <row r="29" spans="1:10" x14ac:dyDescent="0.4">
      <c r="A29">
        <v>3.708098412</v>
      </c>
      <c r="B29">
        <v>59</v>
      </c>
    </row>
    <row r="30" spans="1:10" x14ac:dyDescent="0.4">
      <c r="A30">
        <v>4.9268846509999999</v>
      </c>
      <c r="B30">
        <v>59</v>
      </c>
    </row>
    <row r="31" spans="1:10" x14ac:dyDescent="0.4">
      <c r="A31">
        <v>2.6668937210000001</v>
      </c>
      <c r="B31">
        <v>58</v>
      </c>
    </row>
    <row r="32" spans="1:10" x14ac:dyDescent="0.4">
      <c r="A32">
        <v>0.98037791299999999</v>
      </c>
      <c r="B32">
        <v>58</v>
      </c>
    </row>
    <row r="33" spans="1:2" x14ac:dyDescent="0.4">
      <c r="A33">
        <v>3.6549324990000001</v>
      </c>
      <c r="B33">
        <v>58</v>
      </c>
    </row>
    <row r="34" spans="1:2" x14ac:dyDescent="0.4">
      <c r="A34">
        <v>1.0896272659999999</v>
      </c>
      <c r="B34">
        <v>56</v>
      </c>
    </row>
    <row r="35" spans="1:2" x14ac:dyDescent="0.4">
      <c r="A35">
        <v>1.357505798</v>
      </c>
      <c r="B35">
        <v>55</v>
      </c>
    </row>
    <row r="36" spans="1:2" x14ac:dyDescent="0.4">
      <c r="A36">
        <v>3.614230633</v>
      </c>
      <c r="B36">
        <v>59</v>
      </c>
    </row>
    <row r="37" spans="1:2" x14ac:dyDescent="0.4">
      <c r="A37">
        <v>6.345698595</v>
      </c>
      <c r="B37">
        <v>56</v>
      </c>
    </row>
    <row r="38" spans="1:2" x14ac:dyDescent="0.4">
      <c r="A38">
        <v>2.8086988929999999</v>
      </c>
      <c r="B38">
        <v>54</v>
      </c>
    </row>
    <row r="39" spans="1:2" x14ac:dyDescent="0.4">
      <c r="A39">
        <v>10.38567233</v>
      </c>
      <c r="B39">
        <v>61</v>
      </c>
    </row>
    <row r="40" spans="1:2" x14ac:dyDescent="0.4">
      <c r="A40">
        <v>5.622193813</v>
      </c>
      <c r="B40">
        <v>59</v>
      </c>
    </row>
    <row r="41" spans="1:2" x14ac:dyDescent="0.4">
      <c r="A41">
        <v>0.69665026699999999</v>
      </c>
      <c r="B41">
        <v>56</v>
      </c>
    </row>
    <row r="42" spans="1:2" x14ac:dyDescent="0.4">
      <c r="A42">
        <v>2.029573917</v>
      </c>
      <c r="B42">
        <v>57</v>
      </c>
    </row>
    <row r="43" spans="1:2" x14ac:dyDescent="0.4">
      <c r="A43">
        <v>9.4159395690000007</v>
      </c>
      <c r="B43">
        <v>58</v>
      </c>
    </row>
    <row r="44" spans="1:2" x14ac:dyDescent="0.4">
      <c r="A44">
        <v>0.71608471900000004</v>
      </c>
      <c r="B44">
        <v>55</v>
      </c>
    </row>
    <row r="45" spans="1:2" x14ac:dyDescent="0.4">
      <c r="A45">
        <v>1.774560452</v>
      </c>
      <c r="B45">
        <v>54</v>
      </c>
    </row>
    <row r="46" spans="1:2" x14ac:dyDescent="0.4">
      <c r="A46">
        <v>2.0934617520000001</v>
      </c>
      <c r="B46">
        <v>59</v>
      </c>
    </row>
    <row r="47" spans="1:2" x14ac:dyDescent="0.4">
      <c r="A47">
        <v>8.1813087459999991</v>
      </c>
      <c r="B47">
        <v>55</v>
      </c>
    </row>
    <row r="48" spans="1:2" x14ac:dyDescent="0.4">
      <c r="A48">
        <v>3.0056529049999998</v>
      </c>
      <c r="B48">
        <v>57</v>
      </c>
    </row>
    <row r="49" spans="1:2" x14ac:dyDescent="0.4">
      <c r="A49">
        <v>1.6461787219999999</v>
      </c>
      <c r="B49">
        <v>58</v>
      </c>
    </row>
    <row r="50" spans="1:2" x14ac:dyDescent="0.4">
      <c r="A50">
        <v>11.298364400000001</v>
      </c>
      <c r="B50">
        <v>59</v>
      </c>
    </row>
    <row r="51" spans="1:2" x14ac:dyDescent="0.4">
      <c r="A51">
        <v>7.4507374759999996</v>
      </c>
      <c r="B51">
        <v>57</v>
      </c>
    </row>
    <row r="52" spans="1:2" x14ac:dyDescent="0.4">
      <c r="A52">
        <v>1.34739542</v>
      </c>
      <c r="B52">
        <v>55</v>
      </c>
    </row>
    <row r="53" spans="1:2" x14ac:dyDescent="0.4">
      <c r="A53">
        <v>2.775433064</v>
      </c>
      <c r="B53">
        <v>54</v>
      </c>
    </row>
    <row r="54" spans="1:2" x14ac:dyDescent="0.4">
      <c r="A54">
        <v>10.72504067</v>
      </c>
      <c r="B54">
        <v>56</v>
      </c>
    </row>
    <row r="55" spans="1:2" x14ac:dyDescent="0.4">
      <c r="A55">
        <v>4.7714514729999999</v>
      </c>
      <c r="B55">
        <v>55</v>
      </c>
    </row>
    <row r="56" spans="1:2" x14ac:dyDescent="0.4">
      <c r="A56">
        <v>1.7554259299999999</v>
      </c>
      <c r="B56">
        <v>55</v>
      </c>
    </row>
    <row r="57" spans="1:2" x14ac:dyDescent="0.4">
      <c r="A57">
        <v>10.915946249999999</v>
      </c>
      <c r="B57">
        <v>52</v>
      </c>
    </row>
    <row r="58" spans="1:2" x14ac:dyDescent="0.4">
      <c r="A58">
        <v>2.1860797409999999</v>
      </c>
      <c r="B58">
        <v>58</v>
      </c>
    </row>
    <row r="59" spans="1:2" x14ac:dyDescent="0.4">
      <c r="A59">
        <v>1.114019871</v>
      </c>
      <c r="B59">
        <v>54</v>
      </c>
    </row>
    <row r="60" spans="1:2" x14ac:dyDescent="0.4">
      <c r="A60">
        <v>7.5849158760000002</v>
      </c>
      <c r="B60">
        <v>58</v>
      </c>
    </row>
    <row r="61" spans="1:2" x14ac:dyDescent="0.4">
      <c r="A61">
        <v>3.0786938670000001</v>
      </c>
      <c r="B61">
        <v>57</v>
      </c>
    </row>
    <row r="62" spans="1:2" x14ac:dyDescent="0.4">
      <c r="A62">
        <v>2.9609935279999999</v>
      </c>
      <c r="B62">
        <v>59</v>
      </c>
    </row>
    <row r="63" spans="1:2" x14ac:dyDescent="0.4">
      <c r="A63">
        <v>5.9633483890000001</v>
      </c>
      <c r="B63">
        <v>58</v>
      </c>
    </row>
    <row r="64" spans="1:2" x14ac:dyDescent="0.4">
      <c r="A64">
        <v>4.3653924469999996</v>
      </c>
      <c r="B64">
        <v>55</v>
      </c>
    </row>
    <row r="65" spans="1:2" x14ac:dyDescent="0.4">
      <c r="A65">
        <v>4.0994510650000002</v>
      </c>
      <c r="B65">
        <v>54</v>
      </c>
    </row>
    <row r="66" spans="1:2" x14ac:dyDescent="0.4">
      <c r="A66">
        <v>7.4576134679999999</v>
      </c>
      <c r="B66">
        <v>59</v>
      </c>
    </row>
    <row r="67" spans="1:2" x14ac:dyDescent="0.4">
      <c r="A67">
        <v>6.1634719369999997</v>
      </c>
      <c r="B67">
        <v>59</v>
      </c>
    </row>
    <row r="68" spans="1:2" x14ac:dyDescent="0.4">
      <c r="A68">
        <v>1.524029732</v>
      </c>
      <c r="B68">
        <v>56</v>
      </c>
    </row>
    <row r="69" spans="1:2" x14ac:dyDescent="0.4">
      <c r="A69">
        <v>4.194382429</v>
      </c>
      <c r="B69">
        <v>58</v>
      </c>
    </row>
    <row r="70" spans="1:2" x14ac:dyDescent="0.4">
      <c r="A70">
        <v>1.37934804</v>
      </c>
      <c r="B70">
        <v>55</v>
      </c>
    </row>
    <row r="71" spans="1:2" x14ac:dyDescent="0.4">
      <c r="A71">
        <v>1.990769148</v>
      </c>
      <c r="B71">
        <v>54</v>
      </c>
    </row>
    <row r="72" spans="1:2" x14ac:dyDescent="0.4">
      <c r="A72">
        <v>1.2025561330000001</v>
      </c>
      <c r="B72">
        <v>57</v>
      </c>
    </row>
    <row r="73" spans="1:2" x14ac:dyDescent="0.4">
      <c r="A73">
        <v>6.226960182</v>
      </c>
      <c r="B73">
        <v>61</v>
      </c>
    </row>
    <row r="74" spans="1:2" x14ac:dyDescent="0.4">
      <c r="A74">
        <v>2.0665063859999999</v>
      </c>
      <c r="B74">
        <v>59</v>
      </c>
    </row>
    <row r="75" spans="1:2" x14ac:dyDescent="0.4">
      <c r="A75">
        <v>12.26879621</v>
      </c>
      <c r="B75">
        <v>59</v>
      </c>
    </row>
    <row r="76" spans="1:2" x14ac:dyDescent="0.4">
      <c r="A76">
        <v>1.028944254</v>
      </c>
      <c r="B76">
        <v>56</v>
      </c>
    </row>
    <row r="77" spans="1:2" x14ac:dyDescent="0.4">
      <c r="A77">
        <v>8.9524013999999994</v>
      </c>
      <c r="B77">
        <v>62</v>
      </c>
    </row>
    <row r="78" spans="1:2" x14ac:dyDescent="0.4">
      <c r="A78">
        <v>2.0675241949999998</v>
      </c>
      <c r="B78">
        <v>57</v>
      </c>
    </row>
    <row r="79" spans="1:2" x14ac:dyDescent="0.4">
      <c r="A79">
        <v>4.7190093989999999</v>
      </c>
      <c r="B79">
        <v>60</v>
      </c>
    </row>
    <row r="80" spans="1:2" x14ac:dyDescent="0.4">
      <c r="A80">
        <v>5.9961407180000004</v>
      </c>
      <c r="B80">
        <v>57</v>
      </c>
    </row>
    <row r="81" spans="1:2" x14ac:dyDescent="0.4">
      <c r="A81">
        <v>3.8870718480000002</v>
      </c>
      <c r="B81">
        <v>55</v>
      </c>
    </row>
    <row r="82" spans="1:2" x14ac:dyDescent="0.4">
      <c r="A82">
        <v>3.133146048</v>
      </c>
      <c r="B82">
        <v>56</v>
      </c>
    </row>
    <row r="83" spans="1:2" x14ac:dyDescent="0.4">
      <c r="A83">
        <v>2.3604612349999998</v>
      </c>
      <c r="B83">
        <v>56</v>
      </c>
    </row>
    <row r="84" spans="1:2" x14ac:dyDescent="0.4">
      <c r="A84">
        <v>2.3746299739999999</v>
      </c>
      <c r="B84">
        <v>54</v>
      </c>
    </row>
    <row r="85" spans="1:2" x14ac:dyDescent="0.4">
      <c r="A85">
        <v>14.041918750000001</v>
      </c>
      <c r="B85">
        <v>59</v>
      </c>
    </row>
    <row r="86" spans="1:2" x14ac:dyDescent="0.4">
      <c r="A86">
        <v>1.3244602679999999</v>
      </c>
      <c r="B86">
        <v>56</v>
      </c>
    </row>
    <row r="87" spans="1:2" x14ac:dyDescent="0.4">
      <c r="A87">
        <v>9.6056969169999995</v>
      </c>
      <c r="B87">
        <v>58</v>
      </c>
    </row>
    <row r="88" spans="1:2" x14ac:dyDescent="0.4">
      <c r="A88">
        <v>5.1081955429999999</v>
      </c>
      <c r="B88">
        <v>58</v>
      </c>
    </row>
    <row r="89" spans="1:2" x14ac:dyDescent="0.4">
      <c r="A89">
        <v>6.4597489829999999</v>
      </c>
      <c r="B89">
        <v>59</v>
      </c>
    </row>
    <row r="90" spans="1:2" x14ac:dyDescent="0.4">
      <c r="A90">
        <v>12.891648289999999</v>
      </c>
      <c r="B90">
        <v>62</v>
      </c>
    </row>
    <row r="91" spans="1:2" x14ac:dyDescent="0.4">
      <c r="A91">
        <v>1.098604441</v>
      </c>
      <c r="B91">
        <v>54</v>
      </c>
    </row>
    <row r="92" spans="1:2" x14ac:dyDescent="0.4">
      <c r="A92">
        <v>3.7910315990000001</v>
      </c>
      <c r="B92">
        <v>58</v>
      </c>
    </row>
    <row r="93" spans="1:2" x14ac:dyDescent="0.4">
      <c r="A93">
        <v>2.528192282</v>
      </c>
      <c r="B93">
        <v>55</v>
      </c>
    </row>
    <row r="94" spans="1:2" x14ac:dyDescent="0.4">
      <c r="A94">
        <v>2.6903233530000001</v>
      </c>
      <c r="B94">
        <v>58</v>
      </c>
    </row>
    <row r="95" spans="1:2" x14ac:dyDescent="0.4">
      <c r="A95">
        <v>3.7687418460000002</v>
      </c>
      <c r="B95">
        <v>54</v>
      </c>
    </row>
    <row r="96" spans="1:2" x14ac:dyDescent="0.4">
      <c r="A96">
        <v>2.8382375240000002</v>
      </c>
      <c r="B96">
        <v>58</v>
      </c>
    </row>
    <row r="97" spans="1:2" x14ac:dyDescent="0.4">
      <c r="A97">
        <v>5.0397336480000003</v>
      </c>
      <c r="B97">
        <v>56</v>
      </c>
    </row>
    <row r="98" spans="1:2" x14ac:dyDescent="0.4">
      <c r="A98">
        <v>1.4297034740000001</v>
      </c>
      <c r="B98">
        <v>53</v>
      </c>
    </row>
    <row r="99" spans="1:2" x14ac:dyDescent="0.4">
      <c r="A99">
        <v>2.0171129699999999</v>
      </c>
      <c r="B99">
        <v>60</v>
      </c>
    </row>
    <row r="100" spans="1:2" x14ac:dyDescent="0.4">
      <c r="A100">
        <v>3.814897776</v>
      </c>
      <c r="B100">
        <v>60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9D-E27A-48FE-A83E-E97C5D99099B}">
  <dimension ref="A1:J101"/>
  <sheetViews>
    <sheetView zoomScaleNormal="100" workbookViewId="0">
      <selection activeCell="G8" sqref="G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4.7574601169999999</v>
      </c>
      <c r="B2">
        <v>60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9.8852336409999992</v>
      </c>
      <c r="B3">
        <v>59</v>
      </c>
      <c r="D3" t="s">
        <v>3</v>
      </c>
      <c r="E3">
        <f>AVERAGE(A:A)</f>
        <v>4.3093054556800015</v>
      </c>
      <c r="F3">
        <f>AVERAGE(B:B)</f>
        <v>56.58</v>
      </c>
      <c r="H3" t="s">
        <v>11</v>
      </c>
      <c r="I3">
        <f>COUNTIFS(A:A,"&lt;10")/COUNT(A:A)*100</f>
        <v>93</v>
      </c>
      <c r="J3">
        <f>COUNT(B:B)</f>
        <v>100</v>
      </c>
    </row>
    <row r="4" spans="1:10" x14ac:dyDescent="0.4">
      <c r="A4">
        <v>7.0327661040000002</v>
      </c>
      <c r="B4">
        <v>60</v>
      </c>
      <c r="D4" t="s">
        <v>2</v>
      </c>
      <c r="E4">
        <f>_xlfn.STDEV.S(A:A)</f>
        <v>3.5196719253585691</v>
      </c>
      <c r="F4">
        <f>_xlfn.STDEV.S(B:B)</f>
        <v>2.5709330931972882</v>
      </c>
      <c r="H4" t="s">
        <v>12</v>
      </c>
      <c r="I4">
        <f>COUNTIFS(A:A,"&lt;5")/COUNT(A:A)*100</f>
        <v>73</v>
      </c>
    </row>
    <row r="5" spans="1:10" x14ac:dyDescent="0.4">
      <c r="A5">
        <v>12.238832950000001</v>
      </c>
      <c r="B5">
        <v>52</v>
      </c>
      <c r="D5" t="s">
        <v>4</v>
      </c>
      <c r="E5">
        <f>MAX(A:A)</f>
        <v>20.223057749999999</v>
      </c>
      <c r="F5">
        <f>MAX(B:B)</f>
        <v>61</v>
      </c>
      <c r="H5" t="s">
        <v>13</v>
      </c>
      <c r="I5">
        <f>COUNTIFS(A:A,"&lt;3")/COUNT(A:A)*100</f>
        <v>43</v>
      </c>
    </row>
    <row r="6" spans="1:10" x14ac:dyDescent="0.4">
      <c r="A6">
        <v>5.7993149759999998</v>
      </c>
      <c r="B6">
        <v>54</v>
      </c>
      <c r="D6" t="s">
        <v>6</v>
      </c>
      <c r="E6">
        <f>MEDIAN(A:A)</f>
        <v>3.4150182010000001</v>
      </c>
      <c r="F6">
        <f>MEDIAN(B:B)</f>
        <v>57</v>
      </c>
      <c r="H6" t="s">
        <v>14</v>
      </c>
      <c r="I6">
        <f>COUNTIFS(A:A,"&lt;2")/COUNT(A:A)*100</f>
        <v>26</v>
      </c>
    </row>
    <row r="7" spans="1:10" x14ac:dyDescent="0.4">
      <c r="A7">
        <v>3.0767707820000001</v>
      </c>
      <c r="B7">
        <v>58</v>
      </c>
      <c r="D7" t="s">
        <v>5</v>
      </c>
      <c r="E7">
        <f>MIN(A:A)</f>
        <v>0.54865860899999996</v>
      </c>
      <c r="F7">
        <f>MIN(B:B)</f>
        <v>49</v>
      </c>
      <c r="H7" t="s">
        <v>15</v>
      </c>
      <c r="I7">
        <f>COUNTIFS(A:A,"&lt;1")/COUNT(A:A)*100</f>
        <v>6</v>
      </c>
    </row>
    <row r="8" spans="1:10" x14ac:dyDescent="0.4">
      <c r="A8">
        <v>6.3418402670000003</v>
      </c>
      <c r="B8">
        <v>50</v>
      </c>
    </row>
    <row r="9" spans="1:10" x14ac:dyDescent="0.4">
      <c r="A9">
        <v>2.4972903729999998</v>
      </c>
      <c r="B9">
        <v>55</v>
      </c>
      <c r="D9" t="s">
        <v>0</v>
      </c>
      <c r="H9" t="s">
        <v>1</v>
      </c>
    </row>
    <row r="10" spans="1:10" x14ac:dyDescent="0.4">
      <c r="A10">
        <v>1.7952191829999999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5.1161367889999996</v>
      </c>
      <c r="B11">
        <v>58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5.4244711399999996</v>
      </c>
      <c r="B12">
        <v>58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3.736738205</v>
      </c>
      <c r="B13">
        <v>56</v>
      </c>
      <c r="D13">
        <v>2</v>
      </c>
      <c r="E13">
        <v>3</v>
      </c>
      <c r="F13">
        <f t="shared" si="1"/>
        <v>17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2.8854842189999999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1.6791412830000001</v>
      </c>
      <c r="B15">
        <v>57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31</v>
      </c>
    </row>
    <row r="16" spans="1:10" x14ac:dyDescent="0.4">
      <c r="A16">
        <v>4.9373602869999997</v>
      </c>
      <c r="B16">
        <v>58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27</v>
      </c>
    </row>
    <row r="17" spans="1:10" x14ac:dyDescent="0.4">
      <c r="A17">
        <v>6.9927613739999996</v>
      </c>
      <c r="B17">
        <v>58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4.9184136389999997</v>
      </c>
      <c r="B18">
        <v>56</v>
      </c>
      <c r="D18">
        <v>7</v>
      </c>
      <c r="E18">
        <v>8</v>
      </c>
      <c r="F18">
        <f t="shared" si="1"/>
        <v>1</v>
      </c>
      <c r="H18">
        <v>62</v>
      </c>
      <c r="I18">
        <v>64</v>
      </c>
      <c r="J18">
        <f t="shared" si="0"/>
        <v>0</v>
      </c>
    </row>
    <row r="19" spans="1:10" x14ac:dyDescent="0.4">
      <c r="A19">
        <v>5.4053130149999999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18.30910158</v>
      </c>
      <c r="B20">
        <v>61</v>
      </c>
      <c r="D20">
        <v>9</v>
      </c>
      <c r="E20">
        <v>10</v>
      </c>
      <c r="F20">
        <f t="shared" si="1"/>
        <v>5</v>
      </c>
    </row>
    <row r="21" spans="1:10" x14ac:dyDescent="0.4">
      <c r="A21">
        <v>4.0814654829999997</v>
      </c>
      <c r="B21">
        <v>58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1.5623459820000001</v>
      </c>
      <c r="B22">
        <v>59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0.88369750999999996</v>
      </c>
      <c r="B23">
        <v>52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3.1940853599999999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2.6192071440000002</v>
      </c>
      <c r="B25">
        <v>58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3.2424666879999999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8.5810196399999992</v>
      </c>
      <c r="B27">
        <v>58</v>
      </c>
    </row>
    <row r="28" spans="1:10" x14ac:dyDescent="0.4">
      <c r="A28">
        <v>2.0740423200000002</v>
      </c>
      <c r="B28">
        <v>57</v>
      </c>
    </row>
    <row r="29" spans="1:10" x14ac:dyDescent="0.4">
      <c r="A29">
        <v>1.9731915</v>
      </c>
      <c r="B29">
        <v>52</v>
      </c>
    </row>
    <row r="30" spans="1:10" x14ac:dyDescent="0.4">
      <c r="A30">
        <v>3.7803819179999998</v>
      </c>
      <c r="B30">
        <v>51</v>
      </c>
    </row>
    <row r="31" spans="1:10" x14ac:dyDescent="0.4">
      <c r="A31">
        <v>4.2030355930000001</v>
      </c>
      <c r="B31">
        <v>58</v>
      </c>
    </row>
    <row r="32" spans="1:10" x14ac:dyDescent="0.4">
      <c r="A32">
        <v>9.9491164679999997</v>
      </c>
      <c r="B32">
        <v>54</v>
      </c>
    </row>
    <row r="33" spans="1:2" x14ac:dyDescent="0.4">
      <c r="A33">
        <v>1.254643202</v>
      </c>
      <c r="B33">
        <v>55</v>
      </c>
    </row>
    <row r="34" spans="1:2" x14ac:dyDescent="0.4">
      <c r="A34">
        <v>3.6464524269999998</v>
      </c>
      <c r="B34">
        <v>57</v>
      </c>
    </row>
    <row r="35" spans="1:2" x14ac:dyDescent="0.4">
      <c r="A35">
        <v>0.92123365400000001</v>
      </c>
      <c r="B35">
        <v>54</v>
      </c>
    </row>
    <row r="36" spans="1:2" x14ac:dyDescent="0.4">
      <c r="A36">
        <v>1.150494576</v>
      </c>
      <c r="B36">
        <v>57</v>
      </c>
    </row>
    <row r="37" spans="1:2" x14ac:dyDescent="0.4">
      <c r="A37">
        <v>4.5211358070000003</v>
      </c>
      <c r="B37">
        <v>58</v>
      </c>
    </row>
    <row r="38" spans="1:2" x14ac:dyDescent="0.4">
      <c r="A38">
        <v>1.61716795</v>
      </c>
      <c r="B38">
        <v>56</v>
      </c>
    </row>
    <row r="39" spans="1:2" x14ac:dyDescent="0.4">
      <c r="A39">
        <v>3.410872221</v>
      </c>
      <c r="B39">
        <v>56</v>
      </c>
    </row>
    <row r="40" spans="1:2" x14ac:dyDescent="0.4">
      <c r="A40">
        <v>2.9962441919999998</v>
      </c>
      <c r="B40">
        <v>56</v>
      </c>
    </row>
    <row r="41" spans="1:2" x14ac:dyDescent="0.4">
      <c r="A41">
        <v>2.249923468</v>
      </c>
      <c r="B41">
        <v>58</v>
      </c>
    </row>
    <row r="42" spans="1:2" x14ac:dyDescent="0.4">
      <c r="A42">
        <v>9.2366671559999993</v>
      </c>
      <c r="B42">
        <v>58</v>
      </c>
    </row>
    <row r="43" spans="1:2" x14ac:dyDescent="0.4">
      <c r="A43">
        <v>3.2972509859999999</v>
      </c>
      <c r="B43">
        <v>59</v>
      </c>
    </row>
    <row r="44" spans="1:2" x14ac:dyDescent="0.4">
      <c r="A44">
        <v>6.1107478139999998</v>
      </c>
      <c r="B44">
        <v>59</v>
      </c>
    </row>
    <row r="45" spans="1:2" x14ac:dyDescent="0.4">
      <c r="A45">
        <v>2.1732494830000002</v>
      </c>
      <c r="B45">
        <v>61</v>
      </c>
    </row>
    <row r="46" spans="1:2" x14ac:dyDescent="0.4">
      <c r="A46">
        <v>6.3096070290000004</v>
      </c>
      <c r="B46">
        <v>60</v>
      </c>
    </row>
    <row r="47" spans="1:2" x14ac:dyDescent="0.4">
      <c r="A47">
        <v>2.5794851780000001</v>
      </c>
      <c r="B47">
        <v>57</v>
      </c>
    </row>
    <row r="48" spans="1:2" x14ac:dyDescent="0.4">
      <c r="A48">
        <v>10.735939979999999</v>
      </c>
      <c r="B48">
        <v>57</v>
      </c>
    </row>
    <row r="49" spans="1:2" x14ac:dyDescent="0.4">
      <c r="A49">
        <v>3.7221353050000001</v>
      </c>
      <c r="B49">
        <v>55</v>
      </c>
    </row>
    <row r="50" spans="1:2" x14ac:dyDescent="0.4">
      <c r="A50">
        <v>1.6940341000000001</v>
      </c>
      <c r="B50">
        <v>55</v>
      </c>
    </row>
    <row r="51" spans="1:2" x14ac:dyDescent="0.4">
      <c r="A51">
        <v>11.42252755</v>
      </c>
      <c r="B51">
        <v>54</v>
      </c>
    </row>
    <row r="52" spans="1:2" x14ac:dyDescent="0.4">
      <c r="A52">
        <v>0.78259134299999999</v>
      </c>
      <c r="B52">
        <v>53</v>
      </c>
    </row>
    <row r="53" spans="1:2" x14ac:dyDescent="0.4">
      <c r="A53">
        <v>3.4015722269999999</v>
      </c>
      <c r="B53">
        <v>56</v>
      </c>
    </row>
    <row r="54" spans="1:2" x14ac:dyDescent="0.4">
      <c r="A54">
        <v>1.491195917</v>
      </c>
      <c r="B54">
        <v>54</v>
      </c>
    </row>
    <row r="55" spans="1:2" x14ac:dyDescent="0.4">
      <c r="A55">
        <v>6.863431931</v>
      </c>
      <c r="B55">
        <v>57</v>
      </c>
    </row>
    <row r="56" spans="1:2" x14ac:dyDescent="0.4">
      <c r="A56">
        <v>4.2366714480000001</v>
      </c>
      <c r="B56">
        <v>55</v>
      </c>
    </row>
    <row r="57" spans="1:2" x14ac:dyDescent="0.4">
      <c r="A57">
        <v>1.528052092</v>
      </c>
      <c r="B57">
        <v>49</v>
      </c>
    </row>
    <row r="58" spans="1:2" x14ac:dyDescent="0.4">
      <c r="A58">
        <v>5.7257492540000001</v>
      </c>
      <c r="B58">
        <v>57</v>
      </c>
    </row>
    <row r="59" spans="1:2" x14ac:dyDescent="0.4">
      <c r="A59">
        <v>1.035434484</v>
      </c>
      <c r="B59">
        <v>56</v>
      </c>
    </row>
    <row r="60" spans="1:2" x14ac:dyDescent="0.4">
      <c r="A60">
        <v>3.9185960290000001</v>
      </c>
      <c r="B60">
        <v>58</v>
      </c>
    </row>
    <row r="61" spans="1:2" x14ac:dyDescent="0.4">
      <c r="A61">
        <v>3.5566306110000001</v>
      </c>
      <c r="B61">
        <v>59</v>
      </c>
    </row>
    <row r="62" spans="1:2" x14ac:dyDescent="0.4">
      <c r="A62">
        <v>20.223057749999999</v>
      </c>
      <c r="B62">
        <v>59</v>
      </c>
    </row>
    <row r="63" spans="1:2" x14ac:dyDescent="0.4">
      <c r="A63">
        <v>0.82579255100000004</v>
      </c>
      <c r="B63">
        <v>55</v>
      </c>
    </row>
    <row r="64" spans="1:2" x14ac:dyDescent="0.4">
      <c r="A64">
        <v>10.26773</v>
      </c>
      <c r="B64">
        <v>60</v>
      </c>
    </row>
    <row r="65" spans="1:2" x14ac:dyDescent="0.4">
      <c r="A65">
        <v>1.6086974140000001</v>
      </c>
      <c r="B65">
        <v>57</v>
      </c>
    </row>
    <row r="66" spans="1:2" x14ac:dyDescent="0.4">
      <c r="A66">
        <v>2.3215460779999999</v>
      </c>
      <c r="B66">
        <v>56</v>
      </c>
    </row>
    <row r="67" spans="1:2" x14ac:dyDescent="0.4">
      <c r="A67">
        <v>0.54865860899999996</v>
      </c>
      <c r="B67">
        <v>53</v>
      </c>
    </row>
    <row r="68" spans="1:2" x14ac:dyDescent="0.4">
      <c r="A68">
        <v>2.4230661389999999</v>
      </c>
      <c r="B68">
        <v>54</v>
      </c>
    </row>
    <row r="69" spans="1:2" x14ac:dyDescent="0.4">
      <c r="A69">
        <v>4.4464111329999998</v>
      </c>
      <c r="B69">
        <v>61</v>
      </c>
    </row>
    <row r="70" spans="1:2" x14ac:dyDescent="0.4">
      <c r="A70">
        <v>3.4783728119999999</v>
      </c>
      <c r="B70">
        <v>59</v>
      </c>
    </row>
    <row r="71" spans="1:2" x14ac:dyDescent="0.4">
      <c r="A71">
        <v>13.685322279999999</v>
      </c>
      <c r="B71">
        <v>57</v>
      </c>
    </row>
    <row r="72" spans="1:2" x14ac:dyDescent="0.4">
      <c r="A72">
        <v>4.2092905040000002</v>
      </c>
      <c r="B72">
        <v>57</v>
      </c>
    </row>
    <row r="73" spans="1:2" x14ac:dyDescent="0.4">
      <c r="A73">
        <v>1.423193216</v>
      </c>
      <c r="B73">
        <v>52</v>
      </c>
    </row>
    <row r="74" spans="1:2" x14ac:dyDescent="0.4">
      <c r="A74">
        <v>1.8380839819999999</v>
      </c>
      <c r="B74">
        <v>58</v>
      </c>
    </row>
    <row r="75" spans="1:2" x14ac:dyDescent="0.4">
      <c r="A75">
        <v>5.9261844159999999</v>
      </c>
      <c r="B75">
        <v>55</v>
      </c>
    </row>
    <row r="76" spans="1:2" x14ac:dyDescent="0.4">
      <c r="A76">
        <v>3.059855223</v>
      </c>
      <c r="B76">
        <v>60</v>
      </c>
    </row>
    <row r="77" spans="1:2" x14ac:dyDescent="0.4">
      <c r="A77">
        <v>4.3394062519999999</v>
      </c>
      <c r="B77">
        <v>58</v>
      </c>
    </row>
    <row r="78" spans="1:2" x14ac:dyDescent="0.4">
      <c r="A78">
        <v>2.4518775939999999</v>
      </c>
      <c r="B78">
        <v>56</v>
      </c>
    </row>
    <row r="79" spans="1:2" x14ac:dyDescent="0.4">
      <c r="A79">
        <v>3.7720670699999999</v>
      </c>
      <c r="B79">
        <v>56</v>
      </c>
    </row>
    <row r="80" spans="1:2" x14ac:dyDescent="0.4">
      <c r="A80">
        <v>9.1519839760000004</v>
      </c>
      <c r="B80">
        <v>55</v>
      </c>
    </row>
    <row r="81" spans="1:2" x14ac:dyDescent="0.4">
      <c r="A81">
        <v>0.76694941500000002</v>
      </c>
      <c r="B81">
        <v>56</v>
      </c>
    </row>
    <row r="82" spans="1:2" x14ac:dyDescent="0.4">
      <c r="A82">
        <v>2.2433009149999998</v>
      </c>
      <c r="B82">
        <v>55</v>
      </c>
    </row>
    <row r="83" spans="1:2" x14ac:dyDescent="0.4">
      <c r="A83">
        <v>1.1834368710000001</v>
      </c>
      <c r="B83">
        <v>58</v>
      </c>
    </row>
    <row r="84" spans="1:2" x14ac:dyDescent="0.4">
      <c r="A84">
        <v>2.3157658579999998</v>
      </c>
      <c r="B84">
        <v>60</v>
      </c>
    </row>
    <row r="85" spans="1:2" x14ac:dyDescent="0.4">
      <c r="A85">
        <v>4.0688290599999997</v>
      </c>
      <c r="B85">
        <v>56</v>
      </c>
    </row>
    <row r="86" spans="1:2" x14ac:dyDescent="0.4">
      <c r="A86">
        <v>2.5244150159999998</v>
      </c>
      <c r="B86">
        <v>59</v>
      </c>
    </row>
    <row r="87" spans="1:2" x14ac:dyDescent="0.4">
      <c r="A87">
        <v>2.7318947320000002</v>
      </c>
      <c r="B87">
        <v>61</v>
      </c>
    </row>
    <row r="88" spans="1:2" x14ac:dyDescent="0.4">
      <c r="A88">
        <v>1.9412212369999999</v>
      </c>
      <c r="B88">
        <v>57</v>
      </c>
    </row>
    <row r="89" spans="1:2" x14ac:dyDescent="0.4">
      <c r="A89">
        <v>3.4191641810000002</v>
      </c>
      <c r="B89">
        <v>56</v>
      </c>
    </row>
    <row r="90" spans="1:2" x14ac:dyDescent="0.4">
      <c r="A90">
        <v>2.149070263</v>
      </c>
      <c r="B90">
        <v>57</v>
      </c>
    </row>
    <row r="91" spans="1:2" x14ac:dyDescent="0.4">
      <c r="A91">
        <v>4.2383522989999998</v>
      </c>
      <c r="B91">
        <v>60</v>
      </c>
    </row>
    <row r="92" spans="1:2" x14ac:dyDescent="0.4">
      <c r="A92">
        <v>3.540506363</v>
      </c>
      <c r="B92">
        <v>53</v>
      </c>
    </row>
    <row r="93" spans="1:2" x14ac:dyDescent="0.4">
      <c r="A93">
        <v>1.5818977359999999</v>
      </c>
      <c r="B93">
        <v>58</v>
      </c>
    </row>
    <row r="94" spans="1:2" x14ac:dyDescent="0.4">
      <c r="A94">
        <v>1.7578871250000001</v>
      </c>
      <c r="B94">
        <v>57</v>
      </c>
    </row>
    <row r="95" spans="1:2" x14ac:dyDescent="0.4">
      <c r="A95">
        <v>1.8360846040000001</v>
      </c>
      <c r="B95">
        <v>50</v>
      </c>
    </row>
    <row r="96" spans="1:2" x14ac:dyDescent="0.4">
      <c r="A96">
        <v>5.0065531730000004</v>
      </c>
      <c r="B96">
        <v>57</v>
      </c>
    </row>
    <row r="97" spans="1:2" x14ac:dyDescent="0.4">
      <c r="A97">
        <v>9.0624155999999996</v>
      </c>
      <c r="B97">
        <v>61</v>
      </c>
    </row>
    <row r="98" spans="1:2" x14ac:dyDescent="0.4">
      <c r="A98">
        <v>1.4154751299999999</v>
      </c>
      <c r="B98">
        <v>54</v>
      </c>
    </row>
    <row r="99" spans="1:2" x14ac:dyDescent="0.4">
      <c r="A99">
        <v>2.3580043320000001</v>
      </c>
      <c r="B99">
        <v>55</v>
      </c>
    </row>
    <row r="100" spans="1:2" x14ac:dyDescent="0.4">
      <c r="A100">
        <v>6.4227874280000004</v>
      </c>
      <c r="B100">
        <v>57</v>
      </c>
    </row>
    <row r="101" spans="1:2" x14ac:dyDescent="0.4">
      <c r="A101">
        <v>3.802494287</v>
      </c>
      <c r="B101">
        <v>56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BD2A-1E6D-4326-91C1-B31D8DC74194}">
  <dimension ref="A1:J100"/>
  <sheetViews>
    <sheetView zoomScaleNormal="100" workbookViewId="0">
      <selection activeCell="F31" sqref="F3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5.7964987749999999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5.3347330089999998</v>
      </c>
      <c r="B3">
        <v>59</v>
      </c>
      <c r="D3" t="s">
        <v>3</v>
      </c>
      <c r="E3">
        <f>AVERAGE(A:A)</f>
        <v>4.0433319795656573</v>
      </c>
      <c r="F3">
        <f>AVERAGE(B:B)</f>
        <v>56.424242424242422</v>
      </c>
      <c r="H3" t="s">
        <v>11</v>
      </c>
      <c r="I3">
        <f>COUNTIFS(A:A,"&lt;10")/COUNT(A:A)*100</f>
        <v>94.949494949494948</v>
      </c>
      <c r="J3">
        <f>COUNT(B:B)</f>
        <v>99</v>
      </c>
    </row>
    <row r="4" spans="1:10" x14ac:dyDescent="0.4">
      <c r="A4">
        <v>3.0737776760000002</v>
      </c>
      <c r="B4">
        <v>57</v>
      </c>
      <c r="D4" t="s">
        <v>2</v>
      </c>
      <c r="E4">
        <f>_xlfn.STDEV.S(A:A)</f>
        <v>2.6764512981080353</v>
      </c>
      <c r="F4">
        <f>_xlfn.STDEV.S(B:B)</f>
        <v>2.2771756096000439</v>
      </c>
      <c r="H4" t="s">
        <v>12</v>
      </c>
      <c r="I4">
        <f>COUNTIFS(A:A,"&lt;5")/COUNT(A:A)*100</f>
        <v>72.727272727272734</v>
      </c>
    </row>
    <row r="5" spans="1:10" x14ac:dyDescent="0.4">
      <c r="A5">
        <v>1.0801110270000001</v>
      </c>
      <c r="B5">
        <v>59</v>
      </c>
      <c r="D5" t="s">
        <v>4</v>
      </c>
      <c r="E5">
        <f>MAX(A:A)</f>
        <v>13.35004902</v>
      </c>
      <c r="F5">
        <f>MAX(B:B)</f>
        <v>61</v>
      </c>
      <c r="H5" t="s">
        <v>13</v>
      </c>
      <c r="I5">
        <f>COUNTIFS(A:A,"&lt;3")/COUNT(A:A)*100</f>
        <v>45.454545454545453</v>
      </c>
    </row>
    <row r="6" spans="1:10" x14ac:dyDescent="0.4">
      <c r="A6">
        <v>1.809160471</v>
      </c>
      <c r="B6">
        <v>57</v>
      </c>
      <c r="D6" t="s">
        <v>6</v>
      </c>
      <c r="E6">
        <f>MEDIAN(A:A)</f>
        <v>3.1563863749999999</v>
      </c>
      <c r="F6">
        <f>MEDIAN(B:B)</f>
        <v>57</v>
      </c>
      <c r="H6" t="s">
        <v>14</v>
      </c>
      <c r="I6">
        <f>COUNTIFS(A:A,"&lt;2")/COUNT(A:A)*100</f>
        <v>18.181818181818183</v>
      </c>
    </row>
    <row r="7" spans="1:10" x14ac:dyDescent="0.4">
      <c r="A7">
        <v>2.518262386</v>
      </c>
      <c r="B7">
        <v>55</v>
      </c>
      <c r="D7" t="s">
        <v>5</v>
      </c>
      <c r="E7">
        <f>MIN(A:A)</f>
        <v>0.56663060200000004</v>
      </c>
      <c r="F7">
        <f>MIN(B:B)</f>
        <v>50</v>
      </c>
      <c r="H7" t="s">
        <v>15</v>
      </c>
      <c r="I7">
        <f>COUNTIFS(A:A,"&lt;1")/COUNT(A:A)*100</f>
        <v>4.0404040404040407</v>
      </c>
    </row>
    <row r="8" spans="1:10" x14ac:dyDescent="0.4">
      <c r="A8">
        <v>8.5032601359999997</v>
      </c>
      <c r="B8">
        <v>57</v>
      </c>
    </row>
    <row r="9" spans="1:10" x14ac:dyDescent="0.4">
      <c r="A9">
        <v>11.51819873</v>
      </c>
      <c r="B9">
        <v>59</v>
      </c>
      <c r="D9" t="s">
        <v>0</v>
      </c>
      <c r="H9" t="s">
        <v>1</v>
      </c>
    </row>
    <row r="10" spans="1:10" x14ac:dyDescent="0.4">
      <c r="A10">
        <v>3.904559135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3.3181250100000002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6.8905720710000002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14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3.0997095109999999</v>
      </c>
      <c r="B13">
        <v>53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4.347374201</v>
      </c>
      <c r="B14">
        <v>58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21</v>
      </c>
    </row>
    <row r="15" spans="1:10" x14ac:dyDescent="0.4">
      <c r="A15">
        <v>6.9137709139999997</v>
      </c>
      <c r="B15">
        <v>56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5.6997570990000002</v>
      </c>
      <c r="B16">
        <v>53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24</v>
      </c>
    </row>
    <row r="17" spans="1:10" x14ac:dyDescent="0.4">
      <c r="A17">
        <v>4.1289713380000004</v>
      </c>
      <c r="B17">
        <v>58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7</v>
      </c>
    </row>
    <row r="18" spans="1:10" x14ac:dyDescent="0.4">
      <c r="A18">
        <v>4.0122694970000001</v>
      </c>
      <c r="B18">
        <v>54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8.0022294519999999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3.550065279</v>
      </c>
      <c r="B20">
        <v>56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2.2808804509999998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7.6171069149999999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2.0405395030000002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3.4707612989999999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3.9356319900000001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6.8472568989999996</v>
      </c>
      <c r="B26">
        <v>59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3.2640600200000001</v>
      </c>
      <c r="B27">
        <v>56</v>
      </c>
    </row>
    <row r="28" spans="1:10" x14ac:dyDescent="0.4">
      <c r="A28">
        <v>2.2152526379999999</v>
      </c>
      <c r="B28">
        <v>50</v>
      </c>
    </row>
    <row r="29" spans="1:10" x14ac:dyDescent="0.4">
      <c r="A29">
        <v>2.4983186719999999</v>
      </c>
      <c r="B29">
        <v>58</v>
      </c>
    </row>
    <row r="30" spans="1:10" x14ac:dyDescent="0.4">
      <c r="A30">
        <v>2.2038486000000002</v>
      </c>
      <c r="B30">
        <v>59</v>
      </c>
    </row>
    <row r="31" spans="1:10" x14ac:dyDescent="0.4">
      <c r="A31">
        <v>2.400370836</v>
      </c>
      <c r="B31">
        <v>58</v>
      </c>
    </row>
    <row r="32" spans="1:10" x14ac:dyDescent="0.4">
      <c r="A32">
        <v>2.097450018</v>
      </c>
      <c r="B32">
        <v>52</v>
      </c>
    </row>
    <row r="33" spans="1:2" x14ac:dyDescent="0.4">
      <c r="A33">
        <v>3.038153887</v>
      </c>
      <c r="B33">
        <v>60</v>
      </c>
    </row>
    <row r="34" spans="1:2" x14ac:dyDescent="0.4">
      <c r="A34">
        <v>2.3251428600000001</v>
      </c>
      <c r="B34">
        <v>57</v>
      </c>
    </row>
    <row r="35" spans="1:2" x14ac:dyDescent="0.4">
      <c r="A35">
        <v>1.8139111999999999</v>
      </c>
      <c r="B35">
        <v>57</v>
      </c>
    </row>
    <row r="36" spans="1:2" x14ac:dyDescent="0.4">
      <c r="A36">
        <v>2.1475958820000001</v>
      </c>
      <c r="B36">
        <v>58</v>
      </c>
    </row>
    <row r="37" spans="1:2" x14ac:dyDescent="0.4">
      <c r="A37">
        <v>0.99733734100000004</v>
      </c>
      <c r="B37">
        <v>54</v>
      </c>
    </row>
    <row r="38" spans="1:2" x14ac:dyDescent="0.4">
      <c r="A38">
        <v>2.3108217720000002</v>
      </c>
      <c r="B38">
        <v>51</v>
      </c>
    </row>
    <row r="39" spans="1:2" x14ac:dyDescent="0.4">
      <c r="A39">
        <v>3.9492347240000001</v>
      </c>
      <c r="B39">
        <v>55</v>
      </c>
    </row>
    <row r="40" spans="1:2" x14ac:dyDescent="0.4">
      <c r="A40">
        <v>8.6524603370000008</v>
      </c>
      <c r="B40">
        <v>55</v>
      </c>
    </row>
    <row r="41" spans="1:2" x14ac:dyDescent="0.4">
      <c r="A41">
        <v>5.511395931</v>
      </c>
      <c r="B41">
        <v>61</v>
      </c>
    </row>
    <row r="42" spans="1:2" x14ac:dyDescent="0.4">
      <c r="A42">
        <v>3.1563863749999999</v>
      </c>
      <c r="B42">
        <v>59</v>
      </c>
    </row>
    <row r="43" spans="1:2" x14ac:dyDescent="0.4">
      <c r="A43">
        <v>6.4373908039999996</v>
      </c>
      <c r="B43">
        <v>57</v>
      </c>
    </row>
    <row r="44" spans="1:2" x14ac:dyDescent="0.4">
      <c r="A44">
        <v>2.6119043830000002</v>
      </c>
      <c r="B44">
        <v>56</v>
      </c>
    </row>
    <row r="45" spans="1:2" x14ac:dyDescent="0.4">
      <c r="A45">
        <v>6.2962636950000004</v>
      </c>
      <c r="B45">
        <v>55</v>
      </c>
    </row>
    <row r="46" spans="1:2" x14ac:dyDescent="0.4">
      <c r="A46">
        <v>3.6469368929999999</v>
      </c>
      <c r="B46">
        <v>59</v>
      </c>
    </row>
    <row r="47" spans="1:2" x14ac:dyDescent="0.4">
      <c r="A47">
        <v>1.217834949</v>
      </c>
      <c r="B47">
        <v>54</v>
      </c>
    </row>
    <row r="48" spans="1:2" x14ac:dyDescent="0.4">
      <c r="A48">
        <v>10.10610294</v>
      </c>
      <c r="B48">
        <v>54</v>
      </c>
    </row>
    <row r="49" spans="1:2" x14ac:dyDescent="0.4">
      <c r="A49">
        <v>2.311716557</v>
      </c>
      <c r="B49">
        <v>55</v>
      </c>
    </row>
    <row r="50" spans="1:2" x14ac:dyDescent="0.4">
      <c r="A50">
        <v>1.83184433</v>
      </c>
      <c r="B50">
        <v>56</v>
      </c>
    </row>
    <row r="51" spans="1:2" x14ac:dyDescent="0.4">
      <c r="A51">
        <v>8.1953363419999992</v>
      </c>
      <c r="B51">
        <v>58</v>
      </c>
    </row>
    <row r="52" spans="1:2" x14ac:dyDescent="0.4">
      <c r="A52">
        <v>2.3233156199999998</v>
      </c>
      <c r="B52">
        <v>56</v>
      </c>
    </row>
    <row r="53" spans="1:2" x14ac:dyDescent="0.4">
      <c r="A53">
        <v>2.5750601290000001</v>
      </c>
      <c r="B53">
        <v>57</v>
      </c>
    </row>
    <row r="54" spans="1:2" x14ac:dyDescent="0.4">
      <c r="A54">
        <v>1.772260666</v>
      </c>
      <c r="B54">
        <v>56</v>
      </c>
    </row>
    <row r="55" spans="1:2" x14ac:dyDescent="0.4">
      <c r="A55">
        <v>2.3347749709999999</v>
      </c>
      <c r="B55">
        <v>57</v>
      </c>
    </row>
    <row r="56" spans="1:2" x14ac:dyDescent="0.4">
      <c r="A56">
        <v>2.8026428220000001</v>
      </c>
      <c r="B56">
        <v>54</v>
      </c>
    </row>
    <row r="57" spans="1:2" x14ac:dyDescent="0.4">
      <c r="A57">
        <v>0.96819043199999999</v>
      </c>
      <c r="B57">
        <v>55</v>
      </c>
    </row>
    <row r="58" spans="1:2" x14ac:dyDescent="0.4">
      <c r="A58">
        <v>4.3732404709999999</v>
      </c>
      <c r="B58">
        <v>54</v>
      </c>
    </row>
    <row r="59" spans="1:2" x14ac:dyDescent="0.4">
      <c r="A59">
        <v>0.56663060200000004</v>
      </c>
      <c r="B59">
        <v>54</v>
      </c>
    </row>
    <row r="60" spans="1:2" x14ac:dyDescent="0.4">
      <c r="A60">
        <v>2.1059753890000001</v>
      </c>
      <c r="B60">
        <v>55</v>
      </c>
    </row>
    <row r="61" spans="1:2" x14ac:dyDescent="0.4">
      <c r="A61">
        <v>1.9015231130000001</v>
      </c>
      <c r="B61">
        <v>57</v>
      </c>
    </row>
    <row r="62" spans="1:2" x14ac:dyDescent="0.4">
      <c r="A62">
        <v>7.4707736970000003</v>
      </c>
      <c r="B62">
        <v>57</v>
      </c>
    </row>
    <row r="63" spans="1:2" x14ac:dyDescent="0.4">
      <c r="A63">
        <v>11.77735019</v>
      </c>
      <c r="B63">
        <v>55</v>
      </c>
    </row>
    <row r="64" spans="1:2" x14ac:dyDescent="0.4">
      <c r="A64">
        <v>4.1556084159999997</v>
      </c>
      <c r="B64">
        <v>59</v>
      </c>
    </row>
    <row r="65" spans="1:2" x14ac:dyDescent="0.4">
      <c r="A65">
        <v>7.7701964380000001</v>
      </c>
      <c r="B65">
        <v>53</v>
      </c>
    </row>
    <row r="66" spans="1:2" x14ac:dyDescent="0.4">
      <c r="A66">
        <v>2.1088683609999999</v>
      </c>
      <c r="B66">
        <v>58</v>
      </c>
    </row>
    <row r="67" spans="1:2" x14ac:dyDescent="0.4">
      <c r="A67">
        <v>2.5428729059999999</v>
      </c>
      <c r="B67">
        <v>60</v>
      </c>
    </row>
    <row r="68" spans="1:2" x14ac:dyDescent="0.4">
      <c r="A68">
        <v>2.869918346</v>
      </c>
      <c r="B68">
        <v>60</v>
      </c>
    </row>
    <row r="69" spans="1:2" x14ac:dyDescent="0.4">
      <c r="A69">
        <v>0.95571255700000002</v>
      </c>
      <c r="B69">
        <v>53</v>
      </c>
    </row>
    <row r="70" spans="1:2" x14ac:dyDescent="0.4">
      <c r="A70">
        <v>1.0223228929999999</v>
      </c>
      <c r="B70">
        <v>57</v>
      </c>
    </row>
    <row r="71" spans="1:2" x14ac:dyDescent="0.4">
      <c r="A71">
        <v>4.9072301390000002</v>
      </c>
      <c r="B71">
        <v>58</v>
      </c>
    </row>
    <row r="72" spans="1:2" x14ac:dyDescent="0.4">
      <c r="A72">
        <v>2.6188685889999999</v>
      </c>
      <c r="B72">
        <v>55</v>
      </c>
    </row>
    <row r="73" spans="1:2" x14ac:dyDescent="0.4">
      <c r="A73">
        <v>1.9021227359999999</v>
      </c>
      <c r="B73">
        <v>54</v>
      </c>
    </row>
    <row r="74" spans="1:2" x14ac:dyDescent="0.4">
      <c r="A74">
        <v>1.8845689299999999</v>
      </c>
      <c r="B74">
        <v>52</v>
      </c>
    </row>
    <row r="75" spans="1:2" x14ac:dyDescent="0.4">
      <c r="A75">
        <v>4.6678836349999999</v>
      </c>
      <c r="B75">
        <v>55</v>
      </c>
    </row>
    <row r="76" spans="1:2" x14ac:dyDescent="0.4">
      <c r="A76">
        <v>2.6354982850000002</v>
      </c>
      <c r="B76">
        <v>57</v>
      </c>
    </row>
    <row r="77" spans="1:2" x14ac:dyDescent="0.4">
      <c r="A77">
        <v>3.8953318600000002</v>
      </c>
      <c r="B77">
        <v>60</v>
      </c>
    </row>
    <row r="78" spans="1:2" x14ac:dyDescent="0.4">
      <c r="A78">
        <v>1.0157899859999999</v>
      </c>
      <c r="B78">
        <v>55</v>
      </c>
    </row>
    <row r="79" spans="1:2" x14ac:dyDescent="0.4">
      <c r="A79">
        <v>1.3345582490000001</v>
      </c>
      <c r="B79">
        <v>54</v>
      </c>
    </row>
    <row r="80" spans="1:2" x14ac:dyDescent="0.4">
      <c r="A80">
        <v>3.0296876429999999</v>
      </c>
      <c r="B80">
        <v>58</v>
      </c>
    </row>
    <row r="81" spans="1:2" x14ac:dyDescent="0.4">
      <c r="A81">
        <v>1.326265574</v>
      </c>
      <c r="B81">
        <v>56</v>
      </c>
    </row>
    <row r="82" spans="1:2" x14ac:dyDescent="0.4">
      <c r="A82">
        <v>5.2178664210000001</v>
      </c>
      <c r="B82">
        <v>57</v>
      </c>
    </row>
    <row r="83" spans="1:2" x14ac:dyDescent="0.4">
      <c r="A83">
        <v>4.8562431339999996</v>
      </c>
      <c r="B83">
        <v>57</v>
      </c>
    </row>
    <row r="84" spans="1:2" x14ac:dyDescent="0.4">
      <c r="A84">
        <v>3.8948369029999999</v>
      </c>
      <c r="B84">
        <v>57</v>
      </c>
    </row>
    <row r="85" spans="1:2" x14ac:dyDescent="0.4">
      <c r="A85">
        <v>2.7708756920000002</v>
      </c>
      <c r="B85">
        <v>53</v>
      </c>
    </row>
    <row r="86" spans="1:2" x14ac:dyDescent="0.4">
      <c r="A86">
        <v>3.9549412730000002</v>
      </c>
      <c r="B86">
        <v>57</v>
      </c>
    </row>
    <row r="87" spans="1:2" x14ac:dyDescent="0.4">
      <c r="A87">
        <v>7.6840801240000003</v>
      </c>
      <c r="B87">
        <v>56</v>
      </c>
    </row>
    <row r="88" spans="1:2" x14ac:dyDescent="0.4">
      <c r="A88">
        <v>5.3885869980000001</v>
      </c>
      <c r="B88">
        <v>57</v>
      </c>
    </row>
    <row r="89" spans="1:2" x14ac:dyDescent="0.4">
      <c r="A89">
        <v>3.7330174450000002</v>
      </c>
      <c r="B89">
        <v>50</v>
      </c>
    </row>
    <row r="90" spans="1:2" x14ac:dyDescent="0.4">
      <c r="A90">
        <v>7.0502297880000002</v>
      </c>
      <c r="B90">
        <v>58</v>
      </c>
    </row>
    <row r="91" spans="1:2" x14ac:dyDescent="0.4">
      <c r="A91">
        <v>2.5092885489999999</v>
      </c>
      <c r="B91">
        <v>57</v>
      </c>
    </row>
    <row r="92" spans="1:2" x14ac:dyDescent="0.4">
      <c r="A92">
        <v>7.92969203</v>
      </c>
      <c r="B92">
        <v>59</v>
      </c>
    </row>
    <row r="93" spans="1:2" x14ac:dyDescent="0.4">
      <c r="A93">
        <v>2.1282479759999999</v>
      </c>
      <c r="B93">
        <v>57</v>
      </c>
    </row>
    <row r="94" spans="1:2" x14ac:dyDescent="0.4">
      <c r="A94">
        <v>1.328806639</v>
      </c>
      <c r="B94">
        <v>56</v>
      </c>
    </row>
    <row r="95" spans="1:2" x14ac:dyDescent="0.4">
      <c r="A95">
        <v>10.89472771</v>
      </c>
      <c r="B95">
        <v>61</v>
      </c>
    </row>
    <row r="96" spans="1:2" x14ac:dyDescent="0.4">
      <c r="A96">
        <v>13.35004902</v>
      </c>
      <c r="B96">
        <v>59</v>
      </c>
    </row>
    <row r="97" spans="1:2" x14ac:dyDescent="0.4">
      <c r="A97">
        <v>3.5186312200000001</v>
      </c>
      <c r="B97">
        <v>56</v>
      </c>
    </row>
    <row r="98" spans="1:2" x14ac:dyDescent="0.4">
      <c r="A98">
        <v>2.265831709</v>
      </c>
      <c r="B98">
        <v>59</v>
      </c>
    </row>
    <row r="99" spans="1:2" x14ac:dyDescent="0.4">
      <c r="A99">
        <v>5.664852142</v>
      </c>
      <c r="B99">
        <v>58</v>
      </c>
    </row>
    <row r="100" spans="1:2" x14ac:dyDescent="0.4">
      <c r="A100">
        <v>3.6033627990000001</v>
      </c>
      <c r="B100">
        <v>55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zoomScaleNormal="100" workbookViewId="0">
      <selection activeCell="G24" sqref="G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zoomScaleNormal="100" workbookViewId="0">
      <selection activeCell="H16" sqref="H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26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</row>
    <row r="28" spans="1:10" x14ac:dyDescent="0.4">
      <c r="A28">
        <v>4.8565127849999996</v>
      </c>
      <c r="B28">
        <v>55</v>
      </c>
    </row>
    <row r="29" spans="1:10" x14ac:dyDescent="0.4">
      <c r="A29">
        <v>2.5885589119999999</v>
      </c>
      <c r="B29">
        <v>56</v>
      </c>
    </row>
    <row r="30" spans="1:10" x14ac:dyDescent="0.4">
      <c r="A30">
        <v>5.6079227920000001</v>
      </c>
      <c r="B30">
        <v>55</v>
      </c>
    </row>
    <row r="31" spans="1:10" x14ac:dyDescent="0.4">
      <c r="A31">
        <v>4.4859483239999998</v>
      </c>
      <c r="B31">
        <v>57</v>
      </c>
    </row>
    <row r="32" spans="1:10" x14ac:dyDescent="0.4">
      <c r="A32">
        <v>10.06009126</v>
      </c>
      <c r="B32">
        <v>59</v>
      </c>
    </row>
    <row r="33" spans="1:2" x14ac:dyDescent="0.4">
      <c r="A33">
        <v>3.8118748660000001</v>
      </c>
      <c r="B33">
        <v>57</v>
      </c>
    </row>
    <row r="34" spans="1:2" x14ac:dyDescent="0.4">
      <c r="A34">
        <v>1.8999199870000001</v>
      </c>
      <c r="B34">
        <v>57</v>
      </c>
    </row>
    <row r="35" spans="1:2" x14ac:dyDescent="0.4">
      <c r="A35">
        <v>4.8445773120000002</v>
      </c>
      <c r="B35">
        <v>55</v>
      </c>
    </row>
    <row r="36" spans="1:2" x14ac:dyDescent="0.4">
      <c r="A36">
        <v>3.1200518609999999</v>
      </c>
      <c r="B36">
        <v>57</v>
      </c>
    </row>
    <row r="37" spans="1:2" x14ac:dyDescent="0.4">
      <c r="A37">
        <v>1.6302242280000001</v>
      </c>
      <c r="B37">
        <v>54</v>
      </c>
    </row>
    <row r="38" spans="1:2" x14ac:dyDescent="0.4">
      <c r="A38">
        <v>1.528009653</v>
      </c>
      <c r="B38">
        <v>55</v>
      </c>
    </row>
    <row r="39" spans="1:2" x14ac:dyDescent="0.4">
      <c r="A39">
        <v>2.1879959109999998</v>
      </c>
      <c r="B39">
        <v>58</v>
      </c>
    </row>
    <row r="40" spans="1:2" x14ac:dyDescent="0.4">
      <c r="A40">
        <v>8.4618694780000006</v>
      </c>
      <c r="B40">
        <v>59</v>
      </c>
    </row>
    <row r="41" spans="1:2" x14ac:dyDescent="0.4">
      <c r="A41">
        <v>5.523654938</v>
      </c>
      <c r="B41">
        <v>59</v>
      </c>
    </row>
    <row r="42" spans="1:2" x14ac:dyDescent="0.4">
      <c r="A42">
        <v>2.8527829649999998</v>
      </c>
      <c r="B42">
        <v>58</v>
      </c>
    </row>
    <row r="43" spans="1:2" x14ac:dyDescent="0.4">
      <c r="A43">
        <v>6.7638039589999996</v>
      </c>
      <c r="B43">
        <v>54</v>
      </c>
    </row>
    <row r="44" spans="1:2" x14ac:dyDescent="0.4">
      <c r="A44">
        <v>0.73704314199999998</v>
      </c>
      <c r="B44">
        <v>56</v>
      </c>
    </row>
    <row r="45" spans="1:2" x14ac:dyDescent="0.4">
      <c r="A45">
        <v>7.0220432280000002</v>
      </c>
      <c r="B45">
        <v>53</v>
      </c>
    </row>
    <row r="46" spans="1:2" x14ac:dyDescent="0.4">
      <c r="A46">
        <v>1.0857889650000001</v>
      </c>
      <c r="B46">
        <v>52</v>
      </c>
    </row>
    <row r="47" spans="1:2" x14ac:dyDescent="0.4">
      <c r="A47">
        <v>1.395471334</v>
      </c>
      <c r="B47">
        <v>55</v>
      </c>
    </row>
    <row r="48" spans="1:2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NyanyanFunc_-2.0-2事前計算_2</vt:lpstr>
      <vt:lpstr>NyanyanFunc_-2.2-2事前計算_2</vt:lpstr>
      <vt:lpstr>NyanyanFunc_-2.5-2事前計算_2</vt:lpstr>
      <vt:lpstr>NyanyanFunc_-3-2事前計算_2</vt:lpstr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2020-08-12T05:57:47Z</dcterms:modified>
</cp:coreProperties>
</file>