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16CA49F4-40D2-4510-BB36-8F4E97E65348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1.4-1.7事前計算_2" sheetId="22" r:id="rId1"/>
    <sheet name="NyanyanFunc_-1.4-1.9事前計算_2" sheetId="21" r:id="rId2"/>
    <sheet name="NyanyanFunc_-1.6-1.9事前計算_2" sheetId="20" r:id="rId3"/>
    <sheet name="NyanyanFunc_-1.8-1.9事前計算_2" sheetId="19" r:id="rId4"/>
    <sheet name="NyanyanFunc_-2.2-2.3事前計算_2" sheetId="18" r:id="rId5"/>
    <sheet name="NyanyanFunc_-2.0-2事前計算_2" sheetId="17" r:id="rId6"/>
    <sheet name="NyanyanFunc_-2.2-2事前計算_2" sheetId="16" r:id="rId7"/>
    <sheet name="NyanyanFunc_-2.5-2事前計算_2" sheetId="15" r:id="rId8"/>
    <sheet name="NyanyanFunc_-3-2事前計算_2" sheetId="14" r:id="rId9"/>
    <sheet name="NyanyanFunc_-1.9-2事前計算_3_max_sd" sheetId="13" r:id="rId10"/>
    <sheet name="NyanyanFunc_-1.9-2事前計算_2_max_sd" sheetId="12" r:id="rId11"/>
    <sheet name="NyanyanFunc_-1.9-2事前計算_max_sd_2" sheetId="11" r:id="rId12"/>
    <sheet name="NyanyanFunc_-3.5-1事前計算" sheetId="10" r:id="rId13"/>
    <sheet name="NyanyanFunc_-1.9-2事前計算" sheetId="9" r:id="rId14"/>
    <sheet name="NyanyanFunc_-1.5-4-2事前計算" sheetId="8" r:id="rId15"/>
    <sheet name="NyanyanFunc_-1.5-4-2" sheetId="7" r:id="rId16"/>
    <sheet name="NyanyanFunc改善6乗" sheetId="6" r:id="rId17"/>
    <sheet name="NyanyanFunc改善0.5-5-3-3-3-5" sheetId="5" r:id="rId18"/>
    <sheet name="IDA改善0.5-5-3-3-3-5" sheetId="4" r:id="rId19"/>
    <sheet name="0.5-5-3-3-3-5_100個" sheetId="3" r:id="rId20"/>
    <sheet name="0.5-5-2-2-2-4" sheetId="2" r:id="rId21"/>
    <sheet name="0.5-5-3-3-3-5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2" l="1"/>
  <c r="F27" i="22"/>
  <c r="F26" i="22"/>
  <c r="F25" i="22"/>
  <c r="F24" i="22"/>
  <c r="F23" i="22"/>
  <c r="F22" i="22"/>
  <c r="F21" i="22"/>
  <c r="F20" i="22"/>
  <c r="F19" i="22"/>
  <c r="J18" i="22"/>
  <c r="F18" i="22"/>
  <c r="J17" i="22"/>
  <c r="F17" i="22"/>
  <c r="J16" i="22"/>
  <c r="F16" i="22"/>
  <c r="J15" i="22"/>
  <c r="F15" i="22"/>
  <c r="J14" i="22"/>
  <c r="F14" i="22"/>
  <c r="J13" i="22"/>
  <c r="F13" i="22"/>
  <c r="J12" i="22"/>
  <c r="F12" i="22"/>
  <c r="J11" i="22"/>
  <c r="F11" i="22"/>
  <c r="I7" i="22"/>
  <c r="F7" i="22"/>
  <c r="E7" i="22"/>
  <c r="I6" i="22"/>
  <c r="F6" i="22"/>
  <c r="E6" i="22"/>
  <c r="I5" i="22"/>
  <c r="F5" i="22"/>
  <c r="E5" i="22"/>
  <c r="I4" i="22"/>
  <c r="F4" i="22"/>
  <c r="E4" i="22"/>
  <c r="J3" i="22"/>
  <c r="I3" i="22"/>
  <c r="F3" i="22"/>
  <c r="E3" i="22"/>
  <c r="F28" i="20"/>
  <c r="F28" i="21"/>
  <c r="F27" i="21"/>
  <c r="F26" i="21"/>
  <c r="F25" i="21"/>
  <c r="F24" i="21"/>
  <c r="F23" i="21"/>
  <c r="F22" i="21"/>
  <c r="F21" i="21"/>
  <c r="F20" i="21"/>
  <c r="F19" i="21"/>
  <c r="J18" i="21"/>
  <c r="F18" i="21"/>
  <c r="J17" i="21"/>
  <c r="F17" i="21"/>
  <c r="J16" i="21"/>
  <c r="F16" i="21"/>
  <c r="J15" i="21"/>
  <c r="F15" i="21"/>
  <c r="J14" i="21"/>
  <c r="F14" i="21"/>
  <c r="J13" i="21"/>
  <c r="F13" i="21"/>
  <c r="J12" i="21"/>
  <c r="F12" i="21"/>
  <c r="J11" i="21"/>
  <c r="F11" i="21"/>
  <c r="I7" i="21"/>
  <c r="F7" i="21"/>
  <c r="E7" i="21"/>
  <c r="I6" i="21"/>
  <c r="F6" i="21"/>
  <c r="E6" i="21"/>
  <c r="I5" i="21"/>
  <c r="F5" i="21"/>
  <c r="E5" i="21"/>
  <c r="I4" i="21"/>
  <c r="F4" i="21"/>
  <c r="E4" i="21"/>
  <c r="J3" i="21"/>
  <c r="I3" i="21"/>
  <c r="F3" i="21"/>
  <c r="E3" i="21"/>
  <c r="F27" i="20" l="1"/>
  <c r="F26" i="20"/>
  <c r="F25" i="20"/>
  <c r="F24" i="20"/>
  <c r="F23" i="20"/>
  <c r="F22" i="20"/>
  <c r="F21" i="20"/>
  <c r="F20" i="20"/>
  <c r="F19" i="20"/>
  <c r="J18" i="20"/>
  <c r="F18" i="20"/>
  <c r="J17" i="20"/>
  <c r="F17" i="20"/>
  <c r="J16" i="20"/>
  <c r="F16" i="20"/>
  <c r="J15" i="20"/>
  <c r="F15" i="20"/>
  <c r="J14" i="20"/>
  <c r="F14" i="20"/>
  <c r="J13" i="20"/>
  <c r="F13" i="20"/>
  <c r="J12" i="20"/>
  <c r="F12" i="20"/>
  <c r="J11" i="20"/>
  <c r="F11" i="20"/>
  <c r="I7" i="20"/>
  <c r="F7" i="20"/>
  <c r="E7" i="20"/>
  <c r="I6" i="20"/>
  <c r="F6" i="20"/>
  <c r="E6" i="20"/>
  <c r="I5" i="20"/>
  <c r="F5" i="20"/>
  <c r="E5" i="20"/>
  <c r="I4" i="20"/>
  <c r="F4" i="20"/>
  <c r="E4" i="20"/>
  <c r="J3" i="20"/>
  <c r="I3" i="20"/>
  <c r="F3" i="20"/>
  <c r="E3" i="20"/>
  <c r="F28" i="19" l="1"/>
  <c r="F27" i="19"/>
  <c r="F26" i="19"/>
  <c r="F25" i="19"/>
  <c r="F24" i="19"/>
  <c r="F23" i="19"/>
  <c r="F22" i="19"/>
  <c r="F21" i="19"/>
  <c r="F20" i="19"/>
  <c r="F19" i="19"/>
  <c r="J18" i="19"/>
  <c r="F18" i="19"/>
  <c r="J17" i="19"/>
  <c r="F17" i="19"/>
  <c r="J16" i="19"/>
  <c r="F16" i="19"/>
  <c r="J15" i="19"/>
  <c r="F15" i="19"/>
  <c r="J14" i="19"/>
  <c r="F14" i="19"/>
  <c r="J13" i="19"/>
  <c r="F13" i="19"/>
  <c r="J12" i="19"/>
  <c r="F12" i="19"/>
  <c r="J11" i="19"/>
  <c r="F11" i="19"/>
  <c r="I7" i="19"/>
  <c r="F7" i="19"/>
  <c r="E7" i="19"/>
  <c r="I6" i="19"/>
  <c r="F6" i="19"/>
  <c r="E6" i="19"/>
  <c r="I5" i="19"/>
  <c r="F5" i="19"/>
  <c r="E5" i="19"/>
  <c r="I4" i="19"/>
  <c r="F4" i="19"/>
  <c r="E4" i="19"/>
  <c r="J3" i="19"/>
  <c r="I3" i="19"/>
  <c r="F3" i="19"/>
  <c r="E3" i="19"/>
  <c r="F28" i="18" l="1"/>
  <c r="F27" i="18"/>
  <c r="F26" i="18"/>
  <c r="F25" i="18"/>
  <c r="F24" i="18"/>
  <c r="F23" i="18"/>
  <c r="F22" i="18"/>
  <c r="F21" i="18"/>
  <c r="F20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I7" i="18"/>
  <c r="F7" i="18"/>
  <c r="E7" i="18"/>
  <c r="I6" i="18"/>
  <c r="F6" i="18"/>
  <c r="E6" i="18"/>
  <c r="I5" i="18"/>
  <c r="F5" i="18"/>
  <c r="E5" i="18"/>
  <c r="I4" i="18"/>
  <c r="F4" i="18"/>
  <c r="E4" i="18"/>
  <c r="J3" i="18"/>
  <c r="I3" i="18"/>
  <c r="F3" i="18"/>
  <c r="E3" i="18"/>
  <c r="F27" i="17" l="1"/>
  <c r="F28" i="17"/>
  <c r="F26" i="17"/>
  <c r="F25" i="17"/>
  <c r="F24" i="17"/>
  <c r="F23" i="17"/>
  <c r="F22" i="17"/>
  <c r="F21" i="17"/>
  <c r="F20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I7" i="17"/>
  <c r="F7" i="17"/>
  <c r="E7" i="17"/>
  <c r="I6" i="17"/>
  <c r="F6" i="17"/>
  <c r="E6" i="17"/>
  <c r="I5" i="17"/>
  <c r="F5" i="17"/>
  <c r="E5" i="17"/>
  <c r="I4" i="17"/>
  <c r="F4" i="17"/>
  <c r="E4" i="17"/>
  <c r="J3" i="17"/>
  <c r="I3" i="17"/>
  <c r="F3" i="17"/>
  <c r="E3" i="17"/>
  <c r="F26" i="16"/>
  <c r="F25" i="16"/>
  <c r="F24" i="16"/>
  <c r="F23" i="16"/>
  <c r="F22" i="16"/>
  <c r="F21" i="16"/>
  <c r="F20" i="16"/>
  <c r="F19" i="16"/>
  <c r="J18" i="16"/>
  <c r="F18" i="16"/>
  <c r="J17" i="16"/>
  <c r="F17" i="16"/>
  <c r="J16" i="16"/>
  <c r="F16" i="16"/>
  <c r="J15" i="16"/>
  <c r="F15" i="16"/>
  <c r="J14" i="16"/>
  <c r="F14" i="16"/>
  <c r="J13" i="16"/>
  <c r="F13" i="16"/>
  <c r="J12" i="16"/>
  <c r="F12" i="16"/>
  <c r="J11" i="16"/>
  <c r="F11" i="16"/>
  <c r="I7" i="16"/>
  <c r="F7" i="16"/>
  <c r="E7" i="16"/>
  <c r="I6" i="16"/>
  <c r="F6" i="16"/>
  <c r="E6" i="16"/>
  <c r="I5" i="16"/>
  <c r="F5" i="16"/>
  <c r="E5" i="16"/>
  <c r="I4" i="16"/>
  <c r="F4" i="16"/>
  <c r="E4" i="16"/>
  <c r="J3" i="16"/>
  <c r="I3" i="16"/>
  <c r="F3" i="16"/>
  <c r="E3" i="16"/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<sst xmlns="http://schemas.openxmlformats.org/spreadsheetml/2006/main" count="503" uniqueCount="17">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</sst>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'NyanyanFunc_-1.4-1.7事前計算_2'!$F$10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'NyanyanFunc_-1.4-1.7事前計算_2'!$D$11:$D$28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'NyanyanFunc_-1.4-1.7事前計算_2'!$F$11:$F$28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4BC6-900F-11958C7F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'NyanyanFunc_-2.2-2.3事前計算_2'!$J$11:$J$18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40</c:v>
                </c:pt>
                <c:pt idx="5">
                  <c:v>28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C-46EB-8DA6-B57964D1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'NyanyanFunc_-2.0-2事前計算_2'!$F$11:$F$28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638-8143-DF2DB529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'NyanyanFunc_-2.0-2事前計算_2'!$J$11:$J$18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27-85A7-568D4BCD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'NyanyanFunc_-2.2-2事前計算_2'!$F$11:$F$26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E52-A9F7-218361D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BC3-A46F-7F435F8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'NyanyanFunc_-1.4-1.7事前計算_2'!$J$10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'NyanyanFunc_-1.4-1.7事前計算_2'!$H$11:$H$18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'NyanyanFunc_-1.4-1.7事前計算_2'!$J$11:$J$18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724-B675-557B2EA3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'NyanyanFunc_-1.4-1.9事前計算_2'!$F$11:$F$28</c:f>
              <c:numCache>
                <c:formatCode>General</c:formatCode>
                <c:ptCount val="18"/>
                <c:pt idx="0">
                  <c:v>9</c:v>
                </c:pt>
                <c:pt idx="1">
                  <c:v>24</c:v>
                </c:pt>
                <c:pt idx="2">
                  <c:v>19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5AE-BA5E-77041847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'NyanyanFunc_-1.4-1.9事前計算_2'!$J$11:$J$18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37</c:v>
                </c:pt>
                <c:pt idx="5">
                  <c:v>23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59B-BA60-E8035EB9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'NyanyanFunc_-1.6-1.9事前計算_2'!$F$10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'NyanyanFunc_-1.6-1.9事前計算_2'!$D$11:$D$28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'NyanyanFunc_-1.6-1.9事前計算_2'!$F$11:$F$28</c:f>
              <c:numCache>
                <c:formatCode>General</c:formatCode>
                <c:ptCount val="18"/>
                <c:pt idx="0">
                  <c:v>12</c:v>
                </c:pt>
                <c:pt idx="1">
                  <c:v>29</c:v>
                </c:pt>
                <c:pt idx="2">
                  <c:v>15</c:v>
                </c:pt>
                <c:pt idx="3">
                  <c:v>19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0FD-8635-4E624D32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'NyanyanFunc_-1.6-1.9事前計算_2'!$J$10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'NyanyanFunc_-1.6-1.9事前計算_2'!$H$11:$H$18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'NyanyanFunc_-1.6-1.9事前計算_2'!$J$11:$J$18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24</c:v>
                </c:pt>
                <c:pt idx="4">
                  <c:v>36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9-41B4-B9C2-342B50A6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'NyanyanFunc_-1.8-1.9事前計算_2'!$F$11:$F$28</c:f>
              <c:numCache>
                <c:formatCode>General</c:formatCode>
                <c:ptCount val="18"/>
                <c:pt idx="0">
                  <c:v>9</c:v>
                </c:pt>
                <c:pt idx="1">
                  <c:v>24</c:v>
                </c:pt>
                <c:pt idx="2">
                  <c:v>20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56E-91C6-4590F54B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'NyanyanFunc_-1.8-1.9事前計算_2'!$J$11:$J$18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26</c:v>
                </c:pt>
                <c:pt idx="4">
                  <c:v>37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1B1-9A55-243CC3A2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'NyanyanFunc_-2.2-2.3事前計算_2'!$F$11:$F$28</c:f>
              <c:numCache>
                <c:formatCode>General</c:formatCode>
                <c:ptCount val="18"/>
                <c:pt idx="0">
                  <c:v>4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B-47FF-90AC-995BA9D9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BF45B7-0FCF-40A1-ACE3-4E5D9E4EA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3F9272-9C03-4704-917C-4EC63FA7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F00AC7-3252-4B0A-87C0-67460E28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0EE40D-3552-48AC-9B77-CB3CBF55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9C1421-008D-48EF-A391-D2B412BA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18995C-76CE-42C0-A13D-092330BF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0FB19-9EB2-43D9-B135-80803703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627ABB-483B-4462-A235-13F6E35A3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881DE6-4CBB-4756-9C6A-0AA886A4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6AE904-3AAE-4024-8B27-EF6C4070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EECCE5-2A06-41C6-843F-CC78C86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08AD0-E6FE-42DE-A2B8-3C796674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1587F1-A1C6-4047-95DD-E809456F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9983D0-4C6B-425E-A28F-1D69E9CB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8839-989C-4FA1-9500-8CF631A1A399}">
  <dimension ref="A1:J28"/>
  <sheetViews>
    <sheetView tabSelected="1" zoomScaleNormal="100" workbookViewId="0">
      <selection activeCell="G25" sqref="G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D3" t="s">
        <v>3</v>
      </c>
      <c r="E3" t="e">
        <f>AVERAGE(A:A)</f>
        <v>#DIV/0!</v>
      </c>
      <c r="F3" t="e">
        <f>AVERAGE(B:B)</f>
        <v>#DIV/0!</v>
      </c>
      <c r="H3" t="s">
        <v>11</v>
      </c>
      <c r="I3" t="e">
        <f>COUNTIFS(A:A,"&lt;10")/COUNT(A:A)*100</f>
        <v>#DIV/0!</v>
      </c>
      <c r="J3">
        <f>COUNT(B:B)</f>
        <v>0</v>
      </c>
    </row>
    <row r="4" spans="1:10" x14ac:dyDescent="0.4">
      <c r="D4" t="s">
        <v>2</v>
      </c>
      <c r="E4" t="e">
        <f>_xlfn.STDEV.S(A:A)</f>
        <v>#DIV/0!</v>
      </c>
      <c r="F4" t="e">
        <f>_xlfn.STDEV.S(B:B)</f>
        <v>#DIV/0!</v>
      </c>
      <c r="H4" t="s">
        <v>12</v>
      </c>
      <c r="I4" t="e">
        <f>COUNTIFS(A:A,"&lt;5")/COUNT(A:A)*100</f>
        <v>#DIV/0!</v>
      </c>
    </row>
    <row r="5" spans="1:10" x14ac:dyDescent="0.4">
      <c r="D5" t="s">
        <v>4</v>
      </c>
      <c r="E5">
        <f>MAX(A:A)</f>
        <v>0</v>
      </c>
      <c r="F5">
        <f>MAX(B:B)</f>
        <v>0</v>
      </c>
      <c r="H5" t="s">
        <v>13</v>
      </c>
      <c r="I5" t="e">
        <f>COUNTIFS(A:A,"&lt;3")/COUNT(A:A)*100</f>
        <v>#DIV/0!</v>
      </c>
    </row>
    <row r="6" spans="1:10" x14ac:dyDescent="0.4">
      <c r="D6" t="s">
        <v>6</v>
      </c>
      <c r="E6" t="e">
        <f>MEDIAN(A:A)</f>
        <v>#NUM!</v>
      </c>
      <c r="F6" t="e">
        <f>MEDIAN(B:B)</f>
        <v>#NUM!</v>
      </c>
      <c r="H6" t="s">
        <v>14</v>
      </c>
      <c r="I6" t="e">
        <f>COUNTIFS(A:A,"&lt;2")/COUNT(A:A)*100</f>
        <v>#DIV/0!</v>
      </c>
    </row>
    <row r="7" spans="1:10" x14ac:dyDescent="0.4">
      <c r="D7" t="s">
        <v>5</v>
      </c>
      <c r="E7">
        <f>MIN(A:A)</f>
        <v>0</v>
      </c>
      <c r="F7">
        <f>MIN(B:B)</f>
        <v>0</v>
      </c>
      <c r="H7" t="s">
        <v>15</v>
      </c>
      <c r="I7" t="e">
        <f>COUNTIFS(A:A,"&lt;1")/COUNT(A:A)*100</f>
        <v>#DIV/0!</v>
      </c>
    </row>
    <row r="9" spans="1:10" x14ac:dyDescent="0.4">
      <c r="D9" t="s">
        <v>0</v>
      </c>
      <c r="H9" t="s">
        <v>1</v>
      </c>
    </row>
    <row r="10" spans="1:10" x14ac:dyDescent="0.4"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D11">
        <v>0</v>
      </c>
      <c r="E11">
        <v>1</v>
      </c>
      <c r="F11">
        <f>COUNTIFS(A:A,"&lt;"&amp;E11,A:A,"&gt;="&amp;D11)</f>
        <v>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D12">
        <v>1</v>
      </c>
      <c r="E12">
        <v>2</v>
      </c>
      <c r="F12">
        <f t="shared" ref="F12:F28" si="1">COUNTIFS(A:A,"&lt;"&amp;E12,A:A,"&gt;="&amp;D12)</f>
        <v>0</v>
      </c>
      <c r="H12">
        <v>50</v>
      </c>
      <c r="I12">
        <v>52</v>
      </c>
      <c r="J12">
        <f t="shared" si="0"/>
        <v>0</v>
      </c>
    </row>
    <row r="13" spans="1:10" x14ac:dyDescent="0.4">
      <c r="D13">
        <v>2</v>
      </c>
      <c r="E13">
        <v>3</v>
      </c>
      <c r="F13">
        <f t="shared" si="1"/>
        <v>0</v>
      </c>
      <c r="H13">
        <v>52</v>
      </c>
      <c r="I13">
        <v>54</v>
      </c>
      <c r="J13">
        <f t="shared" si="0"/>
        <v>0</v>
      </c>
    </row>
    <row r="14" spans="1:10" x14ac:dyDescent="0.4">
      <c r="D14">
        <v>3</v>
      </c>
      <c r="E14">
        <v>4</v>
      </c>
      <c r="F14">
        <f t="shared" si="1"/>
        <v>0</v>
      </c>
      <c r="H14">
        <v>54</v>
      </c>
      <c r="I14">
        <v>56</v>
      </c>
      <c r="J14">
        <f t="shared" si="0"/>
        <v>0</v>
      </c>
    </row>
    <row r="15" spans="1:10" x14ac:dyDescent="0.4">
      <c r="D15">
        <v>4</v>
      </c>
      <c r="E15">
        <v>5</v>
      </c>
      <c r="F15">
        <f t="shared" si="1"/>
        <v>0</v>
      </c>
      <c r="H15">
        <v>56</v>
      </c>
      <c r="I15">
        <v>58</v>
      </c>
      <c r="J15">
        <f t="shared" si="0"/>
        <v>0</v>
      </c>
    </row>
    <row r="16" spans="1:10" x14ac:dyDescent="0.4">
      <c r="D16">
        <v>5</v>
      </c>
      <c r="E16">
        <v>6</v>
      </c>
      <c r="F16">
        <f t="shared" si="1"/>
        <v>0</v>
      </c>
      <c r="H16">
        <v>58</v>
      </c>
      <c r="I16">
        <v>60</v>
      </c>
      <c r="J16">
        <f t="shared" si="0"/>
        <v>0</v>
      </c>
    </row>
    <row r="17" spans="4:10" x14ac:dyDescent="0.4">
      <c r="D17">
        <v>6</v>
      </c>
      <c r="E17">
        <v>7</v>
      </c>
      <c r="F17">
        <f t="shared" si="1"/>
        <v>0</v>
      </c>
      <c r="H17">
        <v>60</v>
      </c>
      <c r="I17">
        <v>62</v>
      </c>
      <c r="J17">
        <f t="shared" si="0"/>
        <v>0</v>
      </c>
    </row>
    <row r="18" spans="4:10" x14ac:dyDescent="0.4">
      <c r="D18">
        <v>7</v>
      </c>
      <c r="E18">
        <v>8</v>
      </c>
      <c r="F18">
        <f t="shared" si="1"/>
        <v>0</v>
      </c>
      <c r="H18">
        <v>62</v>
      </c>
      <c r="I18">
        <v>64</v>
      </c>
      <c r="J18">
        <f t="shared" si="0"/>
        <v>0</v>
      </c>
    </row>
    <row r="19" spans="4:10" x14ac:dyDescent="0.4">
      <c r="D19">
        <v>8</v>
      </c>
      <c r="E19">
        <v>9</v>
      </c>
      <c r="F19">
        <f t="shared" si="1"/>
        <v>0</v>
      </c>
    </row>
    <row r="20" spans="4:10" x14ac:dyDescent="0.4">
      <c r="D20">
        <v>9</v>
      </c>
      <c r="E20">
        <v>10</v>
      </c>
      <c r="F20">
        <f t="shared" si="1"/>
        <v>0</v>
      </c>
    </row>
    <row r="21" spans="4:10" x14ac:dyDescent="0.4">
      <c r="D21">
        <v>10</v>
      </c>
      <c r="E21">
        <v>11</v>
      </c>
      <c r="F21">
        <f t="shared" si="1"/>
        <v>0</v>
      </c>
    </row>
    <row r="22" spans="4:10" x14ac:dyDescent="0.4">
      <c r="D22">
        <v>11</v>
      </c>
      <c r="E22">
        <v>12</v>
      </c>
      <c r="F22">
        <f t="shared" si="1"/>
        <v>0</v>
      </c>
    </row>
    <row r="23" spans="4:10" x14ac:dyDescent="0.4">
      <c r="D23">
        <v>12</v>
      </c>
      <c r="E23">
        <v>13</v>
      </c>
      <c r="F23">
        <f t="shared" si="1"/>
        <v>0</v>
      </c>
    </row>
    <row r="24" spans="4:10" x14ac:dyDescent="0.4">
      <c r="D24">
        <v>13</v>
      </c>
      <c r="E24">
        <v>14</v>
      </c>
      <c r="F24">
        <f t="shared" si="1"/>
        <v>0</v>
      </c>
    </row>
    <row r="25" spans="4:10" x14ac:dyDescent="0.4">
      <c r="D25">
        <v>14</v>
      </c>
      <c r="E25">
        <v>15</v>
      </c>
      <c r="F25">
        <f t="shared" si="1"/>
        <v>0</v>
      </c>
    </row>
    <row r="26" spans="4:10" x14ac:dyDescent="0.4">
      <c r="D26">
        <v>15</v>
      </c>
      <c r="E26">
        <v>16</v>
      </c>
      <c r="F26">
        <f t="shared" si="1"/>
        <v>0</v>
      </c>
    </row>
    <row r="27" spans="4:10" x14ac:dyDescent="0.4">
      <c r="D27">
        <v>16</v>
      </c>
      <c r="E27">
        <v>17</v>
      </c>
      <c r="F27">
        <f t="shared" si="1"/>
        <v>0</v>
      </c>
    </row>
    <row r="28" spans="4:10" x14ac:dyDescent="0.4">
      <c r="D28">
        <v>17</v>
      </c>
      <c r="E28">
        <v>18</v>
      </c>
      <c r="F28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CFD8-D286-48A4-ADE0-F34DAE1DFA97}">
  <dimension ref="A1:J101"/>
  <sheetViews>
    <sheetView zoomScaleNormal="100" workbookViewId="0">
      <selection activeCell="D19" sqref="D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2.3265244960000002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1.0053255560000001</v>
      </c>
      <c r="B3">
        <v>56</v>
      </c>
      <c r="D3" t="s">
        <v>3</v>
      </c>
      <c r="E3">
        <f>AVERAGE(A:A)</f>
        <v>3.5572978569300004</v>
      </c>
      <c r="F3">
        <f>AVERAGE(B:B)</f>
        <v>56.33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5.0520899300000002</v>
      </c>
      <c r="B4">
        <v>62</v>
      </c>
      <c r="D4" t="s">
        <v>2</v>
      </c>
      <c r="E4">
        <f>_xlfn.STDEV.S(A:A)</f>
        <v>2.5595807101276811</v>
      </c>
      <c r="F4">
        <f>_xlfn.STDEV.S(B:B)</f>
        <v>2.0599843090507637</v>
      </c>
      <c r="H4" t="s">
        <v>12</v>
      </c>
      <c r="I4">
        <f>COUNTIFS(A:A,"&lt;5")/COUNT(A:A)*100</f>
        <v>76</v>
      </c>
    </row>
    <row r="5" spans="1:10" x14ac:dyDescent="0.4">
      <c r="A5">
        <v>6.9346909520000004</v>
      </c>
      <c r="B5">
        <v>57</v>
      </c>
      <c r="D5" t="s">
        <v>4</v>
      </c>
      <c r="E5">
        <f>MAX(A:A)</f>
        <v>14.0103972</v>
      </c>
      <c r="F5">
        <f>MAX(B:B)</f>
        <v>62</v>
      </c>
      <c r="H5" t="s">
        <v>13</v>
      </c>
      <c r="I5">
        <f>COUNTIFS(A:A,"&lt;3")/COUNT(A:A)*100</f>
        <v>52</v>
      </c>
    </row>
    <row r="6" spans="1:10" x14ac:dyDescent="0.4">
      <c r="A6">
        <v>2.0871906280000001</v>
      </c>
      <c r="B6">
        <v>60</v>
      </c>
      <c r="D6" t="s">
        <v>6</v>
      </c>
      <c r="E6">
        <f>MEDIAN(A:A)</f>
        <v>2.7808983324999996</v>
      </c>
      <c r="F6">
        <f>MEDIAN(B:B)</f>
        <v>56</v>
      </c>
      <c r="H6" t="s">
        <v>14</v>
      </c>
      <c r="I6">
        <f>COUNTIFS(A:A,"&lt;2")/COUNT(A:A)*100</f>
        <v>33</v>
      </c>
    </row>
    <row r="7" spans="1:10" x14ac:dyDescent="0.4">
      <c r="A7">
        <v>5.8205952639999996</v>
      </c>
      <c r="B7">
        <v>56</v>
      </c>
      <c r="D7" t="s">
        <v>5</v>
      </c>
      <c r="E7">
        <f>MIN(A:A)</f>
        <v>0.43686914399999999</v>
      </c>
      <c r="F7">
        <f>MIN(B:B)</f>
        <v>51</v>
      </c>
      <c r="H7" t="s">
        <v>15</v>
      </c>
      <c r="I7">
        <f>COUNTIFS(A:A,"&lt;1")/COUNT(A:A)*100</f>
        <v>9</v>
      </c>
    </row>
    <row r="8" spans="1:10" x14ac:dyDescent="0.4">
      <c r="A8">
        <v>4.1739013199999997</v>
      </c>
      <c r="B8">
        <v>57</v>
      </c>
    </row>
    <row r="9" spans="1:10" x14ac:dyDescent="0.4">
      <c r="A9">
        <v>6.161913395</v>
      </c>
      <c r="B9">
        <v>59</v>
      </c>
      <c r="D9" t="s">
        <v>0</v>
      </c>
      <c r="H9" t="s">
        <v>1</v>
      </c>
    </row>
    <row r="10" spans="1:10" x14ac:dyDescent="0.4">
      <c r="A10">
        <v>6.1184968949999998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1.732777596</v>
      </c>
      <c r="B11">
        <v>58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1.2986931799999999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6.1202127930000003</v>
      </c>
      <c r="B13">
        <v>56</v>
      </c>
      <c r="D13">
        <v>2</v>
      </c>
      <c r="E13">
        <v>3</v>
      </c>
      <c r="F13">
        <f t="shared" si="1"/>
        <v>19</v>
      </c>
      <c r="H13">
        <v>52</v>
      </c>
      <c r="I13">
        <v>54</v>
      </c>
      <c r="J13">
        <f t="shared" si="0"/>
        <v>9</v>
      </c>
    </row>
    <row r="14" spans="1:10" x14ac:dyDescent="0.4">
      <c r="A14">
        <v>0.68018078800000004</v>
      </c>
      <c r="B14">
        <v>53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24</v>
      </c>
    </row>
    <row r="15" spans="1:10" x14ac:dyDescent="0.4">
      <c r="A15">
        <v>1.9797081949999999</v>
      </c>
      <c r="B15">
        <v>56</v>
      </c>
      <c r="D15">
        <v>4</v>
      </c>
      <c r="E15">
        <v>5</v>
      </c>
      <c r="F15">
        <f t="shared" si="1"/>
        <v>9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0.87566018099999998</v>
      </c>
      <c r="B16">
        <v>53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3.188662291</v>
      </c>
      <c r="B17">
        <v>54</v>
      </c>
      <c r="D17">
        <v>6</v>
      </c>
      <c r="E17">
        <v>7</v>
      </c>
      <c r="F17">
        <f t="shared" si="1"/>
        <v>10</v>
      </c>
      <c r="H17">
        <v>60</v>
      </c>
      <c r="I17">
        <v>62</v>
      </c>
      <c r="J17">
        <f t="shared" si="0"/>
        <v>5</v>
      </c>
    </row>
    <row r="18" spans="1:10" x14ac:dyDescent="0.4">
      <c r="A18">
        <v>3.077921152</v>
      </c>
      <c r="B18">
        <v>59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4.0316922660000003</v>
      </c>
      <c r="B19">
        <v>56</v>
      </c>
      <c r="D19">
        <v>8</v>
      </c>
      <c r="E19">
        <v>9</v>
      </c>
      <c r="F19">
        <f t="shared" si="1"/>
        <v>2</v>
      </c>
    </row>
    <row r="20" spans="1:10" x14ac:dyDescent="0.4">
      <c r="A20">
        <v>2.1797001360000001</v>
      </c>
      <c r="B20">
        <v>57</v>
      </c>
      <c r="D20">
        <v>9</v>
      </c>
      <c r="E20">
        <v>10</v>
      </c>
      <c r="F20">
        <f t="shared" si="1"/>
        <v>1</v>
      </c>
    </row>
    <row r="21" spans="1:10" x14ac:dyDescent="0.4">
      <c r="A21">
        <v>4.8268318179999996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3.6120083329999999</v>
      </c>
      <c r="B22">
        <v>55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14.0103972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0.73859453200000003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7.2530937189999998</v>
      </c>
      <c r="B25">
        <v>59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1.6000730990000001</v>
      </c>
      <c r="B26">
        <v>54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3.4353528020000001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4.5176146030000002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3.168981075</v>
      </c>
      <c r="B29">
        <v>59</v>
      </c>
    </row>
    <row r="30" spans="1:10" x14ac:dyDescent="0.4">
      <c r="A30">
        <v>1.5150890349999999</v>
      </c>
      <c r="B30">
        <v>53</v>
      </c>
    </row>
    <row r="31" spans="1:10" x14ac:dyDescent="0.4">
      <c r="A31">
        <v>9.9017355439999992</v>
      </c>
      <c r="B31">
        <v>56</v>
      </c>
    </row>
    <row r="32" spans="1:10" x14ac:dyDescent="0.4">
      <c r="A32">
        <v>2.2619655129999998</v>
      </c>
      <c r="B32">
        <v>51</v>
      </c>
    </row>
    <row r="33" spans="1:2" x14ac:dyDescent="0.4">
      <c r="A33">
        <v>4.753818989</v>
      </c>
      <c r="B33">
        <v>60</v>
      </c>
    </row>
    <row r="34" spans="1:2" x14ac:dyDescent="0.4">
      <c r="A34">
        <v>1.7692763810000001</v>
      </c>
      <c r="B34">
        <v>58</v>
      </c>
    </row>
    <row r="35" spans="1:2" x14ac:dyDescent="0.4">
      <c r="A35">
        <v>2.1453943249999998</v>
      </c>
      <c r="B35">
        <v>55</v>
      </c>
    </row>
    <row r="36" spans="1:2" x14ac:dyDescent="0.4">
      <c r="A36">
        <v>5.5215413570000003</v>
      </c>
      <c r="B36">
        <v>57</v>
      </c>
    </row>
    <row r="37" spans="1:2" x14ac:dyDescent="0.4">
      <c r="A37">
        <v>4.0210146900000003</v>
      </c>
      <c r="B37">
        <v>55</v>
      </c>
    </row>
    <row r="38" spans="1:2" x14ac:dyDescent="0.4">
      <c r="A38">
        <v>3.6149291990000001</v>
      </c>
      <c r="B38">
        <v>52</v>
      </c>
    </row>
    <row r="39" spans="1:2" x14ac:dyDescent="0.4">
      <c r="A39">
        <v>0.96895098700000004</v>
      </c>
      <c r="B39">
        <v>57</v>
      </c>
    </row>
    <row r="40" spans="1:2" x14ac:dyDescent="0.4">
      <c r="A40">
        <v>2.0865468979999999</v>
      </c>
      <c r="B40">
        <v>56</v>
      </c>
    </row>
    <row r="41" spans="1:2" x14ac:dyDescent="0.4">
      <c r="A41">
        <v>1.794228792</v>
      </c>
      <c r="B41">
        <v>56</v>
      </c>
    </row>
    <row r="42" spans="1:2" x14ac:dyDescent="0.4">
      <c r="A42">
        <v>8.2799751760000007</v>
      </c>
      <c r="B42">
        <v>58</v>
      </c>
    </row>
    <row r="43" spans="1:2" x14ac:dyDescent="0.4">
      <c r="A43">
        <v>1.59397912</v>
      </c>
      <c r="B43">
        <v>55</v>
      </c>
    </row>
    <row r="44" spans="1:2" x14ac:dyDescent="0.4">
      <c r="A44">
        <v>1.325500965</v>
      </c>
      <c r="B44">
        <v>57</v>
      </c>
    </row>
    <row r="45" spans="1:2" x14ac:dyDescent="0.4">
      <c r="A45">
        <v>1.535670042</v>
      </c>
      <c r="B45">
        <v>55</v>
      </c>
    </row>
    <row r="46" spans="1:2" x14ac:dyDescent="0.4">
      <c r="A46">
        <v>0.45913219500000002</v>
      </c>
      <c r="B46">
        <v>54</v>
      </c>
    </row>
    <row r="47" spans="1:2" x14ac:dyDescent="0.4">
      <c r="A47">
        <v>3.3815362449999999</v>
      </c>
      <c r="B47">
        <v>58</v>
      </c>
    </row>
    <row r="48" spans="1:2" x14ac:dyDescent="0.4">
      <c r="A48">
        <v>2.1898908619999999</v>
      </c>
      <c r="B48">
        <v>56</v>
      </c>
    </row>
    <row r="49" spans="1:2" x14ac:dyDescent="0.4">
      <c r="A49">
        <v>5.8707211020000001</v>
      </c>
      <c r="B49">
        <v>59</v>
      </c>
    </row>
    <row r="50" spans="1:2" x14ac:dyDescent="0.4">
      <c r="A50">
        <v>2.340172291</v>
      </c>
      <c r="B50">
        <v>53</v>
      </c>
    </row>
    <row r="51" spans="1:2" x14ac:dyDescent="0.4">
      <c r="A51">
        <v>6.4141981599999998</v>
      </c>
      <c r="B51">
        <v>57</v>
      </c>
    </row>
    <row r="52" spans="1:2" x14ac:dyDescent="0.4">
      <c r="A52">
        <v>4.7659151550000001</v>
      </c>
      <c r="B52">
        <v>56</v>
      </c>
    </row>
    <row r="53" spans="1:2" x14ac:dyDescent="0.4">
      <c r="A53">
        <v>1.5688548090000001</v>
      </c>
      <c r="B53">
        <v>57</v>
      </c>
    </row>
    <row r="54" spans="1:2" x14ac:dyDescent="0.4">
      <c r="A54">
        <v>6.9029564859999999</v>
      </c>
      <c r="B54">
        <v>58</v>
      </c>
    </row>
    <row r="55" spans="1:2" x14ac:dyDescent="0.4">
      <c r="A55">
        <v>1.762979984</v>
      </c>
      <c r="B55">
        <v>55</v>
      </c>
    </row>
    <row r="56" spans="1:2" x14ac:dyDescent="0.4">
      <c r="A56">
        <v>2.7773752209999998</v>
      </c>
      <c r="B56">
        <v>59</v>
      </c>
    </row>
    <row r="57" spans="1:2" x14ac:dyDescent="0.4">
      <c r="A57">
        <v>2.5208060739999998</v>
      </c>
      <c r="B57">
        <v>58</v>
      </c>
    </row>
    <row r="58" spans="1:2" x14ac:dyDescent="0.4">
      <c r="A58">
        <v>1.7480580809999999</v>
      </c>
      <c r="B58">
        <v>53</v>
      </c>
    </row>
    <row r="59" spans="1:2" x14ac:dyDescent="0.4">
      <c r="A59">
        <v>2.2470381260000001</v>
      </c>
      <c r="B59">
        <v>56</v>
      </c>
    </row>
    <row r="60" spans="1:2" x14ac:dyDescent="0.4">
      <c r="A60">
        <v>4.2306895259999999</v>
      </c>
      <c r="B60">
        <v>57</v>
      </c>
    </row>
    <row r="61" spans="1:2" x14ac:dyDescent="0.4">
      <c r="A61">
        <v>5.5882411000000003</v>
      </c>
      <c r="B61">
        <v>55</v>
      </c>
    </row>
    <row r="62" spans="1:2" x14ac:dyDescent="0.4">
      <c r="A62">
        <v>6.8449308870000003</v>
      </c>
      <c r="B62">
        <v>56</v>
      </c>
    </row>
    <row r="63" spans="1:2" x14ac:dyDescent="0.4">
      <c r="A63">
        <v>1.9544308189999999</v>
      </c>
      <c r="B63">
        <v>55</v>
      </c>
    </row>
    <row r="64" spans="1:2" x14ac:dyDescent="0.4">
      <c r="A64">
        <v>3.7367062569999998</v>
      </c>
      <c r="B64">
        <v>53</v>
      </c>
    </row>
    <row r="65" spans="1:2" x14ac:dyDescent="0.4">
      <c r="A65">
        <v>0.64025354400000001</v>
      </c>
      <c r="B65">
        <v>55</v>
      </c>
    </row>
    <row r="66" spans="1:2" x14ac:dyDescent="0.4">
      <c r="A66">
        <v>6.1343877320000004</v>
      </c>
      <c r="B66">
        <v>56</v>
      </c>
    </row>
    <row r="67" spans="1:2" x14ac:dyDescent="0.4">
      <c r="A67">
        <v>2.146358728</v>
      </c>
      <c r="B67">
        <v>56</v>
      </c>
    </row>
    <row r="68" spans="1:2" x14ac:dyDescent="0.4">
      <c r="A68">
        <v>3.6931517120000001</v>
      </c>
      <c r="B68">
        <v>58</v>
      </c>
    </row>
    <row r="69" spans="1:2" x14ac:dyDescent="0.4">
      <c r="A69">
        <v>2.1800067420000002</v>
      </c>
      <c r="B69">
        <v>59</v>
      </c>
    </row>
    <row r="70" spans="1:2" x14ac:dyDescent="0.4">
      <c r="A70">
        <v>3.1823632719999999</v>
      </c>
      <c r="B70">
        <v>58</v>
      </c>
    </row>
    <row r="71" spans="1:2" x14ac:dyDescent="0.4">
      <c r="A71">
        <v>1.2684197429999999</v>
      </c>
      <c r="B71">
        <v>58</v>
      </c>
    </row>
    <row r="72" spans="1:2" x14ac:dyDescent="0.4">
      <c r="A72">
        <v>0.43686914399999999</v>
      </c>
      <c r="B72">
        <v>56</v>
      </c>
    </row>
    <row r="73" spans="1:2" x14ac:dyDescent="0.4">
      <c r="A73">
        <v>2.705889225</v>
      </c>
      <c r="B73">
        <v>57</v>
      </c>
    </row>
    <row r="74" spans="1:2" x14ac:dyDescent="0.4">
      <c r="A74">
        <v>3.3482434749999999</v>
      </c>
      <c r="B74">
        <v>56</v>
      </c>
    </row>
    <row r="75" spans="1:2" x14ac:dyDescent="0.4">
      <c r="A75">
        <v>0.45179152500000003</v>
      </c>
      <c r="B75">
        <v>55</v>
      </c>
    </row>
    <row r="76" spans="1:2" x14ac:dyDescent="0.4">
      <c r="A76">
        <v>3.8806595800000001</v>
      </c>
      <c r="B76">
        <v>58</v>
      </c>
    </row>
    <row r="77" spans="1:2" x14ac:dyDescent="0.4">
      <c r="A77">
        <v>1.5417950149999999</v>
      </c>
      <c r="B77">
        <v>56</v>
      </c>
    </row>
    <row r="78" spans="1:2" x14ac:dyDescent="0.4">
      <c r="A78">
        <v>1.510974407</v>
      </c>
      <c r="B78">
        <v>55</v>
      </c>
    </row>
    <row r="79" spans="1:2" x14ac:dyDescent="0.4">
      <c r="A79">
        <v>2.4526855950000002</v>
      </c>
      <c r="B79">
        <v>55</v>
      </c>
    </row>
    <row r="80" spans="1:2" x14ac:dyDescent="0.4">
      <c r="A80">
        <v>3.0275676250000001</v>
      </c>
      <c r="B80">
        <v>60</v>
      </c>
    </row>
    <row r="81" spans="1:2" x14ac:dyDescent="0.4">
      <c r="A81">
        <v>1.8279628750000001</v>
      </c>
      <c r="B81">
        <v>58</v>
      </c>
    </row>
    <row r="82" spans="1:2" x14ac:dyDescent="0.4">
      <c r="A82">
        <v>1.819727898</v>
      </c>
      <c r="B82">
        <v>56</v>
      </c>
    </row>
    <row r="83" spans="1:2" x14ac:dyDescent="0.4">
      <c r="A83">
        <v>0.75963115699999995</v>
      </c>
      <c r="B83">
        <v>54</v>
      </c>
    </row>
    <row r="84" spans="1:2" x14ac:dyDescent="0.4">
      <c r="A84">
        <v>1.4193968770000001</v>
      </c>
      <c r="B84">
        <v>55</v>
      </c>
    </row>
    <row r="85" spans="1:2" x14ac:dyDescent="0.4">
      <c r="A85">
        <v>10.927299980000001</v>
      </c>
      <c r="B85">
        <v>61</v>
      </c>
    </row>
    <row r="86" spans="1:2" x14ac:dyDescent="0.4">
      <c r="A86">
        <v>2.9422550200000002</v>
      </c>
      <c r="B86">
        <v>59</v>
      </c>
    </row>
    <row r="87" spans="1:2" x14ac:dyDescent="0.4">
      <c r="A87">
        <v>8.7989742759999992</v>
      </c>
      <c r="B87">
        <v>59</v>
      </c>
    </row>
    <row r="88" spans="1:2" x14ac:dyDescent="0.4">
      <c r="A88">
        <v>4.6572396759999997</v>
      </c>
      <c r="B88">
        <v>57</v>
      </c>
    </row>
    <row r="89" spans="1:2" x14ac:dyDescent="0.4">
      <c r="A89">
        <v>2.668256521</v>
      </c>
      <c r="B89">
        <v>55</v>
      </c>
    </row>
    <row r="90" spans="1:2" x14ac:dyDescent="0.4">
      <c r="A90">
        <v>6.5512304309999996</v>
      </c>
      <c r="B90">
        <v>57</v>
      </c>
    </row>
    <row r="91" spans="1:2" x14ac:dyDescent="0.4">
      <c r="A91">
        <v>1.243493795</v>
      </c>
      <c r="B91">
        <v>58</v>
      </c>
    </row>
    <row r="92" spans="1:2" x14ac:dyDescent="0.4">
      <c r="A92">
        <v>5.518117428</v>
      </c>
      <c r="B92">
        <v>53</v>
      </c>
    </row>
    <row r="93" spans="1:2" x14ac:dyDescent="0.4">
      <c r="A93">
        <v>2.7844214439999999</v>
      </c>
      <c r="B93">
        <v>55</v>
      </c>
    </row>
    <row r="94" spans="1:2" x14ac:dyDescent="0.4">
      <c r="A94">
        <v>2.4272084239999998</v>
      </c>
      <c r="B94">
        <v>55</v>
      </c>
    </row>
    <row r="95" spans="1:2" x14ac:dyDescent="0.4">
      <c r="A95">
        <v>1.7730402949999999</v>
      </c>
      <c r="B95">
        <v>54</v>
      </c>
    </row>
    <row r="96" spans="1:2" x14ac:dyDescent="0.4">
      <c r="A96">
        <v>3.2261481289999998</v>
      </c>
      <c r="B96">
        <v>55</v>
      </c>
    </row>
    <row r="97" spans="1:2" x14ac:dyDescent="0.4">
      <c r="A97">
        <v>6.1305890080000003</v>
      </c>
      <c r="B97">
        <v>57</v>
      </c>
    </row>
    <row r="98" spans="1:2" x14ac:dyDescent="0.4">
      <c r="A98">
        <v>10.8616159</v>
      </c>
      <c r="B98">
        <v>58</v>
      </c>
    </row>
    <row r="99" spans="1:2" x14ac:dyDescent="0.4">
      <c r="A99">
        <v>3.2076284890000002</v>
      </c>
      <c r="B99">
        <v>57</v>
      </c>
    </row>
    <row r="100" spans="1:2" x14ac:dyDescent="0.4">
      <c r="A100">
        <v>1.805932522</v>
      </c>
      <c r="B100">
        <v>56</v>
      </c>
    </row>
    <row r="101" spans="1:2" x14ac:dyDescent="0.4">
      <c r="A101">
        <v>7.3750638960000003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33B1-CE5D-476B-8572-F81954994F4A}">
  <dimension ref="A1:J100"/>
  <sheetViews>
    <sheetView zoomScaleNormal="100" workbookViewId="0">
      <selection activeCell="O25" sqref="O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1.4815242289999999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3.9312269689999999</v>
      </c>
      <c r="B3">
        <v>57</v>
      </c>
      <c r="D3" t="s">
        <v>3</v>
      </c>
      <c r="E3">
        <f>AVERAGE(A:A)</f>
        <v>3.0657570771515164</v>
      </c>
      <c r="F3">
        <f>AVERAGE(B:B)</f>
        <v>56.272727272727273</v>
      </c>
      <c r="H3" t="s">
        <v>11</v>
      </c>
      <c r="I3">
        <f>COUNTIFS(A:A,"&lt;10")/COUNT(A:A)*100</f>
        <v>96.969696969696969</v>
      </c>
      <c r="J3">
        <f>COUNT(B:B)</f>
        <v>99</v>
      </c>
    </row>
    <row r="4" spans="1:10" x14ac:dyDescent="0.4">
      <c r="A4">
        <v>1.292515039</v>
      </c>
      <c r="B4">
        <v>55</v>
      </c>
      <c r="D4" t="s">
        <v>2</v>
      </c>
      <c r="E4">
        <f>_xlfn.STDEV.S(A:A)</f>
        <v>2.1714443071192191</v>
      </c>
      <c r="F4">
        <f>_xlfn.STDEV.S(B:B)</f>
        <v>2.3115423855882593</v>
      </c>
      <c r="H4" t="s">
        <v>12</v>
      </c>
      <c r="I4">
        <f>COUNTIFS(A:A,"&lt;5")/COUNT(A:A)*100</f>
        <v>82.828282828282823</v>
      </c>
    </row>
    <row r="5" spans="1:10" x14ac:dyDescent="0.4">
      <c r="A5">
        <v>6.4027953149999997</v>
      </c>
      <c r="B5">
        <v>59</v>
      </c>
      <c r="D5" t="s">
        <v>4</v>
      </c>
      <c r="E5">
        <f>MAX(A:A)</f>
        <v>10.67518783</v>
      </c>
      <c r="F5">
        <f>MAX(B:B)</f>
        <v>61</v>
      </c>
      <c r="H5" t="s">
        <v>13</v>
      </c>
      <c r="I5">
        <f>COUNTIFS(A:A,"&lt;3")/COUNT(A:A)*100</f>
        <v>56.56565656565656</v>
      </c>
    </row>
    <row r="6" spans="1:10" x14ac:dyDescent="0.4">
      <c r="A6">
        <v>2.658954144</v>
      </c>
      <c r="B6">
        <v>60</v>
      </c>
      <c r="D6" t="s">
        <v>6</v>
      </c>
      <c r="E6">
        <f>MEDIAN(A:A)</f>
        <v>2.6055691240000001</v>
      </c>
      <c r="F6">
        <f>MEDIAN(B:B)</f>
        <v>56</v>
      </c>
      <c r="H6" t="s">
        <v>14</v>
      </c>
      <c r="I6">
        <f>COUNTIFS(A:A,"&lt;2")/COUNT(A:A)*100</f>
        <v>41.414141414141412</v>
      </c>
    </row>
    <row r="7" spans="1:10" x14ac:dyDescent="0.4">
      <c r="A7">
        <v>0.62133956000000001</v>
      </c>
      <c r="B7">
        <v>57</v>
      </c>
      <c r="D7" t="s">
        <v>5</v>
      </c>
      <c r="E7">
        <f>MIN(A:A)</f>
        <v>0.34958148</v>
      </c>
      <c r="F7">
        <f>MIN(B:B)</f>
        <v>49</v>
      </c>
      <c r="H7" t="s">
        <v>15</v>
      </c>
      <c r="I7">
        <f>COUNTIFS(A:A,"&lt;1")/COUNT(A:A)*100</f>
        <v>12.121212121212121</v>
      </c>
    </row>
    <row r="8" spans="1:10" x14ac:dyDescent="0.4">
      <c r="A8">
        <v>5.6454651360000003</v>
      </c>
      <c r="B8">
        <v>58</v>
      </c>
    </row>
    <row r="9" spans="1:10" x14ac:dyDescent="0.4">
      <c r="A9">
        <v>1.099022865</v>
      </c>
      <c r="B9">
        <v>49</v>
      </c>
      <c r="D9" t="s">
        <v>0</v>
      </c>
      <c r="H9" t="s">
        <v>1</v>
      </c>
    </row>
    <row r="10" spans="1:10" x14ac:dyDescent="0.4">
      <c r="A10">
        <v>10.004795550000001</v>
      </c>
      <c r="B10">
        <v>55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5.3635382649999999</v>
      </c>
      <c r="B11">
        <v>61</v>
      </c>
      <c r="D11">
        <v>0</v>
      </c>
      <c r="E11">
        <v>1</v>
      </c>
      <c r="F11">
        <f>COUNTIFS(A:A,"&lt;"&amp;E11,A:A,"&gt;="&amp;D11)</f>
        <v>12</v>
      </c>
      <c r="H11">
        <v>48</v>
      </c>
      <c r="I11">
        <v>50</v>
      </c>
      <c r="J11">
        <f t="shared" ref="J11:J18" si="0">COUNTIFS(B:B,"&lt;"&amp;I11,B:B,"&gt;="&amp;H11)</f>
        <v>2</v>
      </c>
    </row>
    <row r="12" spans="1:10" x14ac:dyDescent="0.4">
      <c r="A12">
        <v>4.3894114489999998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10.67518783</v>
      </c>
      <c r="B13">
        <v>56</v>
      </c>
      <c r="D13">
        <v>2</v>
      </c>
      <c r="E13">
        <v>3</v>
      </c>
      <c r="F13">
        <f t="shared" si="1"/>
        <v>15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2.6055691240000001</v>
      </c>
      <c r="B14">
        <v>49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24</v>
      </c>
    </row>
    <row r="15" spans="1:10" x14ac:dyDescent="0.4">
      <c r="A15">
        <v>7.425077677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36</v>
      </c>
    </row>
    <row r="16" spans="1:10" x14ac:dyDescent="0.4">
      <c r="A16">
        <v>2.7837133409999999</v>
      </c>
      <c r="B16">
        <v>55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1.5923025609999999</v>
      </c>
      <c r="B17">
        <v>56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6</v>
      </c>
    </row>
    <row r="18" spans="1:10" x14ac:dyDescent="0.4">
      <c r="A18">
        <v>3.1300690169999998</v>
      </c>
      <c r="B18">
        <v>58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6.2574636940000001</v>
      </c>
      <c r="B19">
        <v>53</v>
      </c>
      <c r="D19">
        <v>8</v>
      </c>
      <c r="E19">
        <v>9</v>
      </c>
      <c r="F19">
        <f t="shared" si="1"/>
        <v>0</v>
      </c>
    </row>
    <row r="20" spans="1:10" x14ac:dyDescent="0.4">
      <c r="A20">
        <v>5.9853558539999998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1.324994564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3.5567572119999999</v>
      </c>
      <c r="B22">
        <v>53</v>
      </c>
      <c r="D22">
        <v>11</v>
      </c>
      <c r="E22">
        <v>12</v>
      </c>
      <c r="F22">
        <f t="shared" si="1"/>
        <v>0</v>
      </c>
    </row>
    <row r="23" spans="1:10" x14ac:dyDescent="0.4">
      <c r="A23">
        <v>0.34958148</v>
      </c>
      <c r="B23">
        <v>52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2.4219901560000001</v>
      </c>
      <c r="B24">
        <v>54</v>
      </c>
      <c r="D24">
        <v>13</v>
      </c>
      <c r="E24">
        <v>14</v>
      </c>
      <c r="F24">
        <f t="shared" si="1"/>
        <v>0</v>
      </c>
    </row>
    <row r="25" spans="1:10" x14ac:dyDescent="0.4">
      <c r="A25">
        <v>4.1029736999999997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3.1112852100000001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1.142962456</v>
      </c>
      <c r="B27">
        <v>52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1.6976115700000001</v>
      </c>
      <c r="B28">
        <v>55</v>
      </c>
      <c r="D28">
        <v>17</v>
      </c>
      <c r="E28">
        <v>18</v>
      </c>
      <c r="F28">
        <f>COUNTIFS(A:A,"&lt;"&amp;E28,A:A,"&gt;="&amp;D28)</f>
        <v>0</v>
      </c>
    </row>
    <row r="29" spans="1:10" x14ac:dyDescent="0.4">
      <c r="A29">
        <v>3.9327013489999998</v>
      </c>
      <c r="B29">
        <v>58</v>
      </c>
    </row>
    <row r="30" spans="1:10" x14ac:dyDescent="0.4">
      <c r="A30">
        <v>3.3236470219999998</v>
      </c>
      <c r="B30">
        <v>56</v>
      </c>
    </row>
    <row r="31" spans="1:10" x14ac:dyDescent="0.4">
      <c r="A31">
        <v>2.6073310379999999</v>
      </c>
      <c r="B31">
        <v>57</v>
      </c>
    </row>
    <row r="32" spans="1:10" x14ac:dyDescent="0.4">
      <c r="A32">
        <v>1.4791810510000001</v>
      </c>
      <c r="B32">
        <v>56</v>
      </c>
    </row>
    <row r="33" spans="1:2" x14ac:dyDescent="0.4">
      <c r="A33">
        <v>2.261800289</v>
      </c>
      <c r="B33">
        <v>57</v>
      </c>
    </row>
    <row r="34" spans="1:2" x14ac:dyDescent="0.4">
      <c r="A34">
        <v>3.1955852509999998</v>
      </c>
      <c r="B34">
        <v>60</v>
      </c>
    </row>
    <row r="35" spans="1:2" x14ac:dyDescent="0.4">
      <c r="A35">
        <v>3.8859412670000002</v>
      </c>
      <c r="B35">
        <v>58</v>
      </c>
    </row>
    <row r="36" spans="1:2" x14ac:dyDescent="0.4">
      <c r="A36">
        <v>1.2450175290000001</v>
      </c>
      <c r="B36">
        <v>55</v>
      </c>
    </row>
    <row r="37" spans="1:2" x14ac:dyDescent="0.4">
      <c r="A37">
        <v>0.96245956399999999</v>
      </c>
      <c r="B37">
        <v>55</v>
      </c>
    </row>
    <row r="38" spans="1:2" x14ac:dyDescent="0.4">
      <c r="A38">
        <v>4.997539282</v>
      </c>
      <c r="B38">
        <v>59</v>
      </c>
    </row>
    <row r="39" spans="1:2" x14ac:dyDescent="0.4">
      <c r="A39">
        <v>7.1102588180000001</v>
      </c>
      <c r="B39">
        <v>56</v>
      </c>
    </row>
    <row r="40" spans="1:2" x14ac:dyDescent="0.4">
      <c r="A40">
        <v>3.5585536960000002</v>
      </c>
      <c r="B40">
        <v>55</v>
      </c>
    </row>
    <row r="41" spans="1:2" x14ac:dyDescent="0.4">
      <c r="A41">
        <v>1.133718252</v>
      </c>
      <c r="B41">
        <v>54</v>
      </c>
    </row>
    <row r="42" spans="1:2" x14ac:dyDescent="0.4">
      <c r="A42">
        <v>0.99890041399999996</v>
      </c>
      <c r="B42">
        <v>52</v>
      </c>
    </row>
    <row r="43" spans="1:2" x14ac:dyDescent="0.4">
      <c r="A43">
        <v>1.669010162</v>
      </c>
      <c r="B43">
        <v>56</v>
      </c>
    </row>
    <row r="44" spans="1:2" x14ac:dyDescent="0.4">
      <c r="A44">
        <v>1.9923257830000001</v>
      </c>
      <c r="B44">
        <v>58</v>
      </c>
    </row>
    <row r="45" spans="1:2" x14ac:dyDescent="0.4">
      <c r="A45">
        <v>0.86619210199999996</v>
      </c>
      <c r="B45">
        <v>54</v>
      </c>
    </row>
    <row r="46" spans="1:2" x14ac:dyDescent="0.4">
      <c r="A46">
        <v>6.2908663750000002</v>
      </c>
      <c r="B46">
        <v>60</v>
      </c>
    </row>
    <row r="47" spans="1:2" x14ac:dyDescent="0.4">
      <c r="A47">
        <v>3.7973186970000001</v>
      </c>
      <c r="B47">
        <v>58</v>
      </c>
    </row>
    <row r="48" spans="1:2" x14ac:dyDescent="0.4">
      <c r="A48">
        <v>6.6874060630000001</v>
      </c>
      <c r="B48">
        <v>56</v>
      </c>
    </row>
    <row r="49" spans="1:2" x14ac:dyDescent="0.4">
      <c r="A49">
        <v>0.79268527</v>
      </c>
      <c r="B49">
        <v>56</v>
      </c>
    </row>
    <row r="50" spans="1:2" x14ac:dyDescent="0.4">
      <c r="A50">
        <v>2.036627293</v>
      </c>
      <c r="B50">
        <v>57</v>
      </c>
    </row>
    <row r="51" spans="1:2" x14ac:dyDescent="0.4">
      <c r="A51">
        <v>1.189333916</v>
      </c>
      <c r="B51">
        <v>55</v>
      </c>
    </row>
    <row r="52" spans="1:2" x14ac:dyDescent="0.4">
      <c r="A52">
        <v>1.8260488509999999</v>
      </c>
      <c r="B52">
        <v>59</v>
      </c>
    </row>
    <row r="53" spans="1:2" x14ac:dyDescent="0.4">
      <c r="A53">
        <v>0.93077659599999996</v>
      </c>
      <c r="B53">
        <v>55</v>
      </c>
    </row>
    <row r="54" spans="1:2" x14ac:dyDescent="0.4">
      <c r="A54">
        <v>2.154967546</v>
      </c>
      <c r="B54">
        <v>55</v>
      </c>
    </row>
    <row r="55" spans="1:2" x14ac:dyDescent="0.4">
      <c r="A55">
        <v>4.2826986309999997</v>
      </c>
      <c r="B55">
        <v>59</v>
      </c>
    </row>
    <row r="56" spans="1:2" x14ac:dyDescent="0.4">
      <c r="A56">
        <v>5.0445663930000002</v>
      </c>
      <c r="B56">
        <v>58</v>
      </c>
    </row>
    <row r="57" spans="1:2" x14ac:dyDescent="0.4">
      <c r="A57">
        <v>3.1295928960000001</v>
      </c>
      <c r="B57">
        <v>53</v>
      </c>
    </row>
    <row r="58" spans="1:2" x14ac:dyDescent="0.4">
      <c r="A58">
        <v>1.7288777829999999</v>
      </c>
      <c r="B58">
        <v>51</v>
      </c>
    </row>
    <row r="59" spans="1:2" x14ac:dyDescent="0.4">
      <c r="A59">
        <v>1.5694694520000001</v>
      </c>
      <c r="B59">
        <v>54</v>
      </c>
    </row>
    <row r="60" spans="1:2" x14ac:dyDescent="0.4">
      <c r="A60">
        <v>1.1661610600000001</v>
      </c>
      <c r="B60">
        <v>57</v>
      </c>
    </row>
    <row r="61" spans="1:2" x14ac:dyDescent="0.4">
      <c r="A61">
        <v>1.72584033</v>
      </c>
      <c r="B61">
        <v>55</v>
      </c>
    </row>
    <row r="62" spans="1:2" x14ac:dyDescent="0.4">
      <c r="A62">
        <v>2.7365782259999998</v>
      </c>
      <c r="B62">
        <v>59</v>
      </c>
    </row>
    <row r="63" spans="1:2" x14ac:dyDescent="0.4">
      <c r="A63">
        <v>3.5460531710000001</v>
      </c>
      <c r="B63">
        <v>61</v>
      </c>
    </row>
    <row r="64" spans="1:2" x14ac:dyDescent="0.4">
      <c r="A64">
        <v>1.0791945460000001</v>
      </c>
      <c r="B64">
        <v>54</v>
      </c>
    </row>
    <row r="65" spans="1:2" x14ac:dyDescent="0.4">
      <c r="A65">
        <v>5.7495470050000002</v>
      </c>
      <c r="B65">
        <v>58</v>
      </c>
    </row>
    <row r="66" spans="1:2" x14ac:dyDescent="0.4">
      <c r="A66">
        <v>1.742464781</v>
      </c>
      <c r="B66">
        <v>56</v>
      </c>
    </row>
    <row r="67" spans="1:2" x14ac:dyDescent="0.4">
      <c r="A67">
        <v>2.0542044640000001</v>
      </c>
      <c r="B67">
        <v>59</v>
      </c>
    </row>
    <row r="68" spans="1:2" x14ac:dyDescent="0.4">
      <c r="A68">
        <v>0.88585352900000003</v>
      </c>
      <c r="B68">
        <v>54</v>
      </c>
    </row>
    <row r="69" spans="1:2" x14ac:dyDescent="0.4">
      <c r="A69">
        <v>5.829627275</v>
      </c>
      <c r="B69">
        <v>57</v>
      </c>
    </row>
    <row r="70" spans="1:2" x14ac:dyDescent="0.4">
      <c r="A70">
        <v>10.090529200000001</v>
      </c>
      <c r="B70">
        <v>57</v>
      </c>
    </row>
    <row r="71" spans="1:2" x14ac:dyDescent="0.4">
      <c r="A71">
        <v>1.5908782480000001</v>
      </c>
      <c r="B71">
        <v>58</v>
      </c>
    </row>
    <row r="72" spans="1:2" x14ac:dyDescent="0.4">
      <c r="A72">
        <v>0.95093822500000003</v>
      </c>
      <c r="B72">
        <v>59</v>
      </c>
    </row>
    <row r="73" spans="1:2" x14ac:dyDescent="0.4">
      <c r="A73">
        <v>1.5566773410000001</v>
      </c>
      <c r="B73">
        <v>56</v>
      </c>
    </row>
    <row r="74" spans="1:2" x14ac:dyDescent="0.4">
      <c r="A74">
        <v>3.225430727</v>
      </c>
      <c r="B74">
        <v>57</v>
      </c>
    </row>
    <row r="75" spans="1:2" x14ac:dyDescent="0.4">
      <c r="A75">
        <v>3.4094014170000002</v>
      </c>
      <c r="B75">
        <v>55</v>
      </c>
    </row>
    <row r="76" spans="1:2" x14ac:dyDescent="0.4">
      <c r="A76">
        <v>1.6748445030000001</v>
      </c>
      <c r="B76">
        <v>58</v>
      </c>
    </row>
    <row r="77" spans="1:2" x14ac:dyDescent="0.4">
      <c r="A77">
        <v>1.6507654190000001</v>
      </c>
      <c r="B77">
        <v>56</v>
      </c>
    </row>
    <row r="78" spans="1:2" x14ac:dyDescent="0.4">
      <c r="A78">
        <v>1.2219665049999999</v>
      </c>
      <c r="B78">
        <v>57</v>
      </c>
    </row>
    <row r="79" spans="1:2" x14ac:dyDescent="0.4">
      <c r="A79">
        <v>1.407479763</v>
      </c>
      <c r="B79">
        <v>58</v>
      </c>
    </row>
    <row r="80" spans="1:2" x14ac:dyDescent="0.4">
      <c r="A80">
        <v>5.4919445509999996</v>
      </c>
      <c r="B80">
        <v>54</v>
      </c>
    </row>
    <row r="81" spans="1:2" x14ac:dyDescent="0.4">
      <c r="A81">
        <v>4.6948034759999997</v>
      </c>
      <c r="B81">
        <v>58</v>
      </c>
    </row>
    <row r="82" spans="1:2" x14ac:dyDescent="0.4">
      <c r="A82">
        <v>4.0091817379999997</v>
      </c>
      <c r="B82">
        <v>55</v>
      </c>
    </row>
    <row r="83" spans="1:2" x14ac:dyDescent="0.4">
      <c r="A83">
        <v>2.192718744</v>
      </c>
      <c r="B83">
        <v>56</v>
      </c>
    </row>
    <row r="84" spans="1:2" x14ac:dyDescent="0.4">
      <c r="A84">
        <v>0.40741872800000001</v>
      </c>
      <c r="B84">
        <v>55</v>
      </c>
    </row>
    <row r="85" spans="1:2" x14ac:dyDescent="0.4">
      <c r="A85">
        <v>3.1325845719999998</v>
      </c>
      <c r="B85">
        <v>56</v>
      </c>
    </row>
    <row r="86" spans="1:2" x14ac:dyDescent="0.4">
      <c r="A86">
        <v>1.3793971540000001</v>
      </c>
      <c r="B86">
        <v>55</v>
      </c>
    </row>
    <row r="87" spans="1:2" x14ac:dyDescent="0.4">
      <c r="A87">
        <v>0.71657013899999999</v>
      </c>
      <c r="B87">
        <v>57</v>
      </c>
    </row>
    <row r="88" spans="1:2" x14ac:dyDescent="0.4">
      <c r="A88">
        <v>3.286507845</v>
      </c>
      <c r="B88">
        <v>60</v>
      </c>
    </row>
    <row r="89" spans="1:2" x14ac:dyDescent="0.4">
      <c r="A89">
        <v>2.9023168090000002</v>
      </c>
      <c r="B89">
        <v>57</v>
      </c>
    </row>
    <row r="90" spans="1:2" x14ac:dyDescent="0.4">
      <c r="A90">
        <v>0.99245023700000001</v>
      </c>
      <c r="B90">
        <v>57</v>
      </c>
    </row>
    <row r="91" spans="1:2" x14ac:dyDescent="0.4">
      <c r="A91">
        <v>2.5946326260000001</v>
      </c>
      <c r="B91">
        <v>54</v>
      </c>
    </row>
    <row r="92" spans="1:2" x14ac:dyDescent="0.4">
      <c r="A92">
        <v>1.4247546200000001</v>
      </c>
      <c r="B92">
        <v>57</v>
      </c>
    </row>
    <row r="93" spans="1:2" x14ac:dyDescent="0.4">
      <c r="A93">
        <v>2.8255350589999999</v>
      </c>
      <c r="B93">
        <v>56</v>
      </c>
    </row>
    <row r="94" spans="1:2" x14ac:dyDescent="0.4">
      <c r="A94">
        <v>2.6054131979999999</v>
      </c>
      <c r="B94">
        <v>55</v>
      </c>
    </row>
    <row r="95" spans="1:2" x14ac:dyDescent="0.4">
      <c r="A95">
        <v>3.7297718519999998</v>
      </c>
      <c r="B95">
        <v>57</v>
      </c>
    </row>
    <row r="96" spans="1:2" x14ac:dyDescent="0.4">
      <c r="A96">
        <v>7.3998098370000003</v>
      </c>
      <c r="B96">
        <v>59</v>
      </c>
    </row>
    <row r="97" spans="1:2" x14ac:dyDescent="0.4">
      <c r="A97">
        <v>4.6460814480000003</v>
      </c>
      <c r="B97">
        <v>57</v>
      </c>
    </row>
    <row r="98" spans="1:2" x14ac:dyDescent="0.4">
      <c r="A98">
        <v>3.098109961</v>
      </c>
      <c r="B98">
        <v>59</v>
      </c>
    </row>
    <row r="99" spans="1:2" x14ac:dyDescent="0.4">
      <c r="A99">
        <v>3.3950936789999999</v>
      </c>
      <c r="B99">
        <v>57</v>
      </c>
    </row>
    <row r="100" spans="1:2" x14ac:dyDescent="0.4">
      <c r="A100">
        <v>1.555536032</v>
      </c>
      <c r="B100">
        <v>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1560-2CBC-47CA-8C45-1F2F796411F7}">
  <dimension ref="A1:J101"/>
  <sheetViews>
    <sheetView zoomScaleNormal="100" workbookViewId="0">
      <selection activeCell="P21" sqref="P2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2.2824413780000001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2.3019723889999999</v>
      </c>
      <c r="B3">
        <v>57</v>
      </c>
      <c r="D3" t="s">
        <v>3</v>
      </c>
      <c r="E3">
        <f>AVERAGE(A:A)</f>
        <v>3.6280115557300032</v>
      </c>
      <c r="F3">
        <f>AVERAGE(B:B)</f>
        <v>56.29</v>
      </c>
      <c r="H3" t="s">
        <v>11</v>
      </c>
      <c r="I3">
        <f>COUNTIFS(A:A,"&lt;10")/COUNT(A:A)*100</f>
        <v>98</v>
      </c>
      <c r="J3">
        <f>COUNT(B:B)</f>
        <v>100</v>
      </c>
    </row>
    <row r="4" spans="1:10" x14ac:dyDescent="0.4">
      <c r="A4">
        <v>1.522038698</v>
      </c>
      <c r="B4">
        <v>52</v>
      </c>
      <c r="D4" t="s">
        <v>2</v>
      </c>
      <c r="E4">
        <f>_xlfn.STDEV.S(A:A)</f>
        <v>2.7517709223867985</v>
      </c>
      <c r="F4">
        <f>_xlfn.STDEV.S(B:B)</f>
        <v>2.2620943187830846</v>
      </c>
      <c r="H4" t="s">
        <v>12</v>
      </c>
      <c r="I4">
        <f>COUNTIFS(A:A,"&lt;5")/COUNT(A:A)*100</f>
        <v>73</v>
      </c>
    </row>
    <row r="5" spans="1:10" x14ac:dyDescent="0.4">
      <c r="A5">
        <v>6.3785660269999997</v>
      </c>
      <c r="B5">
        <v>55</v>
      </c>
      <c r="D5" t="s">
        <v>4</v>
      </c>
      <c r="E5">
        <f>MAX(A:A)</f>
        <v>16.84401059</v>
      </c>
      <c r="F5">
        <f>MAX(B:B)</f>
        <v>61</v>
      </c>
      <c r="H5" t="s">
        <v>13</v>
      </c>
      <c r="I5">
        <f>COUNTIFS(A:A,"&lt;3")/COUNT(A:A)*100</f>
        <v>53</v>
      </c>
    </row>
    <row r="6" spans="1:10" x14ac:dyDescent="0.4">
      <c r="A6">
        <v>1.437539101</v>
      </c>
      <c r="B6">
        <v>54</v>
      </c>
      <c r="D6" t="s">
        <v>6</v>
      </c>
      <c r="E6">
        <f>MEDIAN(A:A)</f>
        <v>2.774802685</v>
      </c>
      <c r="F6">
        <f>MEDIAN(B:B)</f>
        <v>56</v>
      </c>
      <c r="H6" t="s">
        <v>14</v>
      </c>
      <c r="I6">
        <f>COUNTIFS(A:A,"&lt;2")/COUNT(A:A)*100</f>
        <v>33</v>
      </c>
    </row>
    <row r="7" spans="1:10" x14ac:dyDescent="0.4">
      <c r="A7">
        <v>3.7173779009999999</v>
      </c>
      <c r="B7">
        <v>60</v>
      </c>
      <c r="D7" t="s">
        <v>5</v>
      </c>
      <c r="E7">
        <f>MIN(A:A)</f>
        <v>0.33765912100000001</v>
      </c>
      <c r="F7">
        <f>MIN(B:B)</f>
        <v>49</v>
      </c>
      <c r="H7" t="s">
        <v>15</v>
      </c>
      <c r="I7">
        <f>COUNTIFS(A:A,"&lt;1")/COUNT(A:A)*100</f>
        <v>9</v>
      </c>
    </row>
    <row r="8" spans="1:10" x14ac:dyDescent="0.4">
      <c r="A8">
        <v>2.0994255540000002</v>
      </c>
      <c r="B8">
        <v>56</v>
      </c>
    </row>
    <row r="9" spans="1:10" x14ac:dyDescent="0.4">
      <c r="A9">
        <v>6.3114266399999996</v>
      </c>
      <c r="B9">
        <v>61</v>
      </c>
      <c r="D9" t="s">
        <v>0</v>
      </c>
      <c r="H9" t="s">
        <v>1</v>
      </c>
    </row>
    <row r="10" spans="1:10" x14ac:dyDescent="0.4">
      <c r="A10">
        <v>2.5366332530000002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1.018285036</v>
      </c>
      <c r="B11">
        <v>55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0.94621610599999995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2.3513388630000001</v>
      </c>
      <c r="B13">
        <v>56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5</v>
      </c>
    </row>
    <row r="14" spans="1:10" x14ac:dyDescent="0.4">
      <c r="A14">
        <v>3.428433895</v>
      </c>
      <c r="B14">
        <v>60</v>
      </c>
      <c r="D14">
        <v>3</v>
      </c>
      <c r="E14">
        <v>4</v>
      </c>
      <c r="F14">
        <f t="shared" si="1"/>
        <v>11</v>
      </c>
      <c r="H14">
        <v>54</v>
      </c>
      <c r="I14">
        <v>56</v>
      </c>
      <c r="J14">
        <f t="shared" si="0"/>
        <v>26</v>
      </c>
    </row>
    <row r="15" spans="1:10" x14ac:dyDescent="0.4">
      <c r="A15">
        <v>7.458359003</v>
      </c>
      <c r="B15">
        <v>55</v>
      </c>
      <c r="D15">
        <v>4</v>
      </c>
      <c r="E15">
        <v>5</v>
      </c>
      <c r="F15">
        <f t="shared" si="1"/>
        <v>9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3.4396767619999999</v>
      </c>
      <c r="B16">
        <v>56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4.3793845180000002</v>
      </c>
      <c r="B17">
        <v>58</v>
      </c>
      <c r="D17">
        <v>6</v>
      </c>
      <c r="E17">
        <v>7</v>
      </c>
      <c r="F17">
        <f t="shared" si="1"/>
        <v>9</v>
      </c>
      <c r="H17">
        <v>60</v>
      </c>
      <c r="I17">
        <v>62</v>
      </c>
      <c r="J17">
        <f t="shared" si="0"/>
        <v>6</v>
      </c>
    </row>
    <row r="18" spans="1:10" x14ac:dyDescent="0.4">
      <c r="A18">
        <v>1.799833298</v>
      </c>
      <c r="B18">
        <v>50</v>
      </c>
      <c r="D18">
        <v>7</v>
      </c>
      <c r="E18">
        <v>8</v>
      </c>
      <c r="F18">
        <f t="shared" si="1"/>
        <v>5</v>
      </c>
      <c r="H18">
        <v>62</v>
      </c>
      <c r="I18">
        <v>64</v>
      </c>
      <c r="J18">
        <f t="shared" si="0"/>
        <v>0</v>
      </c>
    </row>
    <row r="19" spans="1:10" x14ac:dyDescent="0.4">
      <c r="A19">
        <v>6.18686223</v>
      </c>
      <c r="B19">
        <v>59</v>
      </c>
      <c r="D19">
        <v>8</v>
      </c>
      <c r="E19">
        <v>9</v>
      </c>
      <c r="F19">
        <f t="shared" si="1"/>
        <v>3</v>
      </c>
    </row>
    <row r="20" spans="1:10" x14ac:dyDescent="0.4">
      <c r="A20">
        <v>7.7472720150000001</v>
      </c>
      <c r="B20">
        <v>57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2.349511385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2.802438736</v>
      </c>
      <c r="B22">
        <v>58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1.775503635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1.46892643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2.7144515509999998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2.4735295769999999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1.6912832259999999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0.76470065099999995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1.5712943079999999</v>
      </c>
      <c r="B29">
        <v>58</v>
      </c>
    </row>
    <row r="30" spans="1:10" x14ac:dyDescent="0.4">
      <c r="A30">
        <v>1.316529989</v>
      </c>
      <c r="B30">
        <v>59</v>
      </c>
    </row>
    <row r="31" spans="1:10" x14ac:dyDescent="0.4">
      <c r="A31">
        <v>2.2705600260000001</v>
      </c>
      <c r="B31">
        <v>55</v>
      </c>
    </row>
    <row r="32" spans="1:10" x14ac:dyDescent="0.4">
      <c r="A32">
        <v>4.0095901490000001</v>
      </c>
      <c r="B32">
        <v>59</v>
      </c>
    </row>
    <row r="33" spans="1:2" x14ac:dyDescent="0.4">
      <c r="A33">
        <v>4.2959072589999998</v>
      </c>
      <c r="B33">
        <v>58</v>
      </c>
    </row>
    <row r="34" spans="1:2" x14ac:dyDescent="0.4">
      <c r="A34">
        <v>0.61336159700000004</v>
      </c>
      <c r="B34">
        <v>57</v>
      </c>
    </row>
    <row r="35" spans="1:2" x14ac:dyDescent="0.4">
      <c r="A35">
        <v>2.7471666340000001</v>
      </c>
      <c r="B35">
        <v>56</v>
      </c>
    </row>
    <row r="36" spans="1:2" x14ac:dyDescent="0.4">
      <c r="A36">
        <v>2.8218975070000001</v>
      </c>
      <c r="B36">
        <v>55</v>
      </c>
    </row>
    <row r="37" spans="1:2" x14ac:dyDescent="0.4">
      <c r="A37">
        <v>3.095332623</v>
      </c>
      <c r="B37">
        <v>56</v>
      </c>
    </row>
    <row r="38" spans="1:2" x14ac:dyDescent="0.4">
      <c r="A38">
        <v>0.79956102399999995</v>
      </c>
      <c r="B38">
        <v>54</v>
      </c>
    </row>
    <row r="39" spans="1:2" x14ac:dyDescent="0.4">
      <c r="A39">
        <v>4.3248991969999997</v>
      </c>
      <c r="B39">
        <v>59</v>
      </c>
    </row>
    <row r="40" spans="1:2" x14ac:dyDescent="0.4">
      <c r="A40">
        <v>5.1609120370000001</v>
      </c>
      <c r="B40">
        <v>59</v>
      </c>
    </row>
    <row r="41" spans="1:2" x14ac:dyDescent="0.4">
      <c r="A41">
        <v>13.53534198</v>
      </c>
      <c r="B41">
        <v>58</v>
      </c>
    </row>
    <row r="42" spans="1:2" x14ac:dyDescent="0.4">
      <c r="A42">
        <v>3.0985941889999999</v>
      </c>
      <c r="B42">
        <v>57</v>
      </c>
    </row>
    <row r="43" spans="1:2" x14ac:dyDescent="0.4">
      <c r="A43">
        <v>5.6283280849999997</v>
      </c>
      <c r="B43">
        <v>58</v>
      </c>
    </row>
    <row r="44" spans="1:2" x14ac:dyDescent="0.4">
      <c r="A44">
        <v>2.5126037600000002</v>
      </c>
      <c r="B44">
        <v>56</v>
      </c>
    </row>
    <row r="45" spans="1:2" x14ac:dyDescent="0.4">
      <c r="A45">
        <v>6.7041282649999996</v>
      </c>
      <c r="B45">
        <v>60</v>
      </c>
    </row>
    <row r="46" spans="1:2" x14ac:dyDescent="0.4">
      <c r="A46">
        <v>4.4202733040000002</v>
      </c>
      <c r="B46">
        <v>58</v>
      </c>
    </row>
    <row r="47" spans="1:2" x14ac:dyDescent="0.4">
      <c r="A47">
        <v>0.93805861499999998</v>
      </c>
      <c r="B47">
        <v>52</v>
      </c>
    </row>
    <row r="48" spans="1:2" x14ac:dyDescent="0.4">
      <c r="A48">
        <v>5.9659848210000002</v>
      </c>
      <c r="B48">
        <v>56</v>
      </c>
    </row>
    <row r="49" spans="1:2" x14ac:dyDescent="0.4">
      <c r="A49">
        <v>1.524543285</v>
      </c>
      <c r="B49">
        <v>57</v>
      </c>
    </row>
    <row r="50" spans="1:2" x14ac:dyDescent="0.4">
      <c r="A50">
        <v>5.1735401149999998</v>
      </c>
      <c r="B50">
        <v>55</v>
      </c>
    </row>
    <row r="51" spans="1:2" x14ac:dyDescent="0.4">
      <c r="A51">
        <v>5.8080487249999999</v>
      </c>
      <c r="B51">
        <v>59</v>
      </c>
    </row>
    <row r="52" spans="1:2" x14ac:dyDescent="0.4">
      <c r="A52">
        <v>1.113626003</v>
      </c>
      <c r="B52">
        <v>56</v>
      </c>
    </row>
    <row r="53" spans="1:2" x14ac:dyDescent="0.4">
      <c r="A53">
        <v>6.0939860340000003</v>
      </c>
      <c r="B53">
        <v>56</v>
      </c>
    </row>
    <row r="54" spans="1:2" x14ac:dyDescent="0.4">
      <c r="A54">
        <v>3.528145313</v>
      </c>
      <c r="B54">
        <v>55</v>
      </c>
    </row>
    <row r="55" spans="1:2" x14ac:dyDescent="0.4">
      <c r="A55">
        <v>1.1290333269999999</v>
      </c>
      <c r="B55">
        <v>55</v>
      </c>
    </row>
    <row r="56" spans="1:2" x14ac:dyDescent="0.4">
      <c r="A56">
        <v>3.8601019380000001</v>
      </c>
      <c r="B56">
        <v>59</v>
      </c>
    </row>
    <row r="57" spans="1:2" x14ac:dyDescent="0.4">
      <c r="A57">
        <v>1.952893496</v>
      </c>
      <c r="B57">
        <v>56</v>
      </c>
    </row>
    <row r="58" spans="1:2" x14ac:dyDescent="0.4">
      <c r="A58">
        <v>8.5223476890000001</v>
      </c>
      <c r="B58">
        <v>58</v>
      </c>
    </row>
    <row r="59" spans="1:2" x14ac:dyDescent="0.4">
      <c r="A59">
        <v>1.1446435450000001</v>
      </c>
      <c r="B59">
        <v>56</v>
      </c>
    </row>
    <row r="60" spans="1:2" x14ac:dyDescent="0.4">
      <c r="A60">
        <v>1.1050803659999999</v>
      </c>
      <c r="B60">
        <v>53</v>
      </c>
    </row>
    <row r="61" spans="1:2" x14ac:dyDescent="0.4">
      <c r="A61">
        <v>4.9241132739999998</v>
      </c>
      <c r="B61">
        <v>55</v>
      </c>
    </row>
    <row r="62" spans="1:2" x14ac:dyDescent="0.4">
      <c r="A62">
        <v>2.6952002049999999</v>
      </c>
      <c r="B62">
        <v>57</v>
      </c>
    </row>
    <row r="63" spans="1:2" x14ac:dyDescent="0.4">
      <c r="A63">
        <v>2.9453680520000001</v>
      </c>
      <c r="B63">
        <v>61</v>
      </c>
    </row>
    <row r="64" spans="1:2" x14ac:dyDescent="0.4">
      <c r="A64">
        <v>6.7626407149999999</v>
      </c>
      <c r="B64">
        <v>57</v>
      </c>
    </row>
    <row r="65" spans="1:2" x14ac:dyDescent="0.4">
      <c r="A65">
        <v>7.4479687209999996</v>
      </c>
      <c r="B65">
        <v>51</v>
      </c>
    </row>
    <row r="66" spans="1:2" x14ac:dyDescent="0.4">
      <c r="A66">
        <v>16.84401059</v>
      </c>
      <c r="B66">
        <v>57</v>
      </c>
    </row>
    <row r="67" spans="1:2" x14ac:dyDescent="0.4">
      <c r="A67">
        <v>5.8114395139999999</v>
      </c>
      <c r="B67">
        <v>57</v>
      </c>
    </row>
    <row r="68" spans="1:2" x14ac:dyDescent="0.4">
      <c r="A68">
        <v>2.0048260689999999</v>
      </c>
      <c r="B68">
        <v>55</v>
      </c>
    </row>
    <row r="69" spans="1:2" x14ac:dyDescent="0.4">
      <c r="A69">
        <v>1.568286896</v>
      </c>
      <c r="B69">
        <v>57</v>
      </c>
    </row>
    <row r="70" spans="1:2" x14ac:dyDescent="0.4">
      <c r="A70">
        <v>3.0819149019999998</v>
      </c>
      <c r="B70">
        <v>55</v>
      </c>
    </row>
    <row r="71" spans="1:2" x14ac:dyDescent="0.4">
      <c r="A71">
        <v>1.330866337</v>
      </c>
      <c r="B71">
        <v>54</v>
      </c>
    </row>
    <row r="72" spans="1:2" x14ac:dyDescent="0.4">
      <c r="A72">
        <v>0.81781292000000005</v>
      </c>
      <c r="B72">
        <v>55</v>
      </c>
    </row>
    <row r="73" spans="1:2" x14ac:dyDescent="0.4">
      <c r="A73">
        <v>2.6948981289999998</v>
      </c>
      <c r="B73">
        <v>58</v>
      </c>
    </row>
    <row r="74" spans="1:2" x14ac:dyDescent="0.4">
      <c r="A74">
        <v>2.3730993269999998</v>
      </c>
      <c r="B74">
        <v>58</v>
      </c>
    </row>
    <row r="75" spans="1:2" x14ac:dyDescent="0.4">
      <c r="A75">
        <v>1.1027717589999999</v>
      </c>
      <c r="B75">
        <v>54</v>
      </c>
    </row>
    <row r="76" spans="1:2" x14ac:dyDescent="0.4">
      <c r="A76">
        <v>0.97649908100000005</v>
      </c>
      <c r="B76">
        <v>54</v>
      </c>
    </row>
    <row r="77" spans="1:2" x14ac:dyDescent="0.4">
      <c r="A77">
        <v>1.4706003670000001</v>
      </c>
      <c r="B77">
        <v>55</v>
      </c>
    </row>
    <row r="78" spans="1:2" x14ac:dyDescent="0.4">
      <c r="A78">
        <v>4.6974387169999998</v>
      </c>
      <c r="B78">
        <v>59</v>
      </c>
    </row>
    <row r="79" spans="1:2" x14ac:dyDescent="0.4">
      <c r="A79">
        <v>7.3852348330000002</v>
      </c>
      <c r="B79">
        <v>57</v>
      </c>
    </row>
    <row r="80" spans="1:2" x14ac:dyDescent="0.4">
      <c r="A80">
        <v>6.6152744290000003</v>
      </c>
      <c r="B80">
        <v>60</v>
      </c>
    </row>
    <row r="81" spans="1:2" x14ac:dyDescent="0.4">
      <c r="A81">
        <v>0.85119581200000005</v>
      </c>
      <c r="B81">
        <v>54</v>
      </c>
    </row>
    <row r="82" spans="1:2" x14ac:dyDescent="0.4">
      <c r="A82">
        <v>6.0070865150000001</v>
      </c>
      <c r="B82">
        <v>57</v>
      </c>
    </row>
    <row r="83" spans="1:2" x14ac:dyDescent="0.4">
      <c r="A83">
        <v>1.0115871430000001</v>
      </c>
      <c r="B83">
        <v>54</v>
      </c>
    </row>
    <row r="84" spans="1:2" x14ac:dyDescent="0.4">
      <c r="A84">
        <v>7.0560116769999999</v>
      </c>
      <c r="B84">
        <v>55</v>
      </c>
    </row>
    <row r="85" spans="1:2" x14ac:dyDescent="0.4">
      <c r="A85">
        <v>1.1653907299999999</v>
      </c>
      <c r="B85">
        <v>52</v>
      </c>
    </row>
    <row r="86" spans="1:2" x14ac:dyDescent="0.4">
      <c r="A86">
        <v>4.3027398589999999</v>
      </c>
      <c r="B86">
        <v>59</v>
      </c>
    </row>
    <row r="87" spans="1:2" x14ac:dyDescent="0.4">
      <c r="A87">
        <v>3.2463035580000001</v>
      </c>
      <c r="B87">
        <v>58</v>
      </c>
    </row>
    <row r="88" spans="1:2" x14ac:dyDescent="0.4">
      <c r="A88">
        <v>5.4881038670000004</v>
      </c>
      <c r="B88">
        <v>57</v>
      </c>
    </row>
    <row r="89" spans="1:2" x14ac:dyDescent="0.4">
      <c r="A89">
        <v>1.6764063840000001</v>
      </c>
      <c r="B89">
        <v>55</v>
      </c>
    </row>
    <row r="90" spans="1:2" x14ac:dyDescent="0.4">
      <c r="A90">
        <v>2.1176974770000001</v>
      </c>
      <c r="B90">
        <v>56</v>
      </c>
    </row>
    <row r="91" spans="1:2" x14ac:dyDescent="0.4">
      <c r="A91">
        <v>1.933434248</v>
      </c>
      <c r="B91">
        <v>56</v>
      </c>
    </row>
    <row r="92" spans="1:2" x14ac:dyDescent="0.4">
      <c r="A92">
        <v>3.0573534969999998</v>
      </c>
      <c r="B92">
        <v>56</v>
      </c>
    </row>
    <row r="93" spans="1:2" x14ac:dyDescent="0.4">
      <c r="A93">
        <v>4.7928707599999996</v>
      </c>
      <c r="B93">
        <v>56</v>
      </c>
    </row>
    <row r="94" spans="1:2" x14ac:dyDescent="0.4">
      <c r="A94">
        <v>6.7308156490000002</v>
      </c>
      <c r="B94">
        <v>56</v>
      </c>
    </row>
    <row r="95" spans="1:2" x14ac:dyDescent="0.4">
      <c r="A95">
        <v>8.9056780339999992</v>
      </c>
      <c r="B95">
        <v>58</v>
      </c>
    </row>
    <row r="96" spans="1:2" x14ac:dyDescent="0.4">
      <c r="A96">
        <v>0.33765912100000001</v>
      </c>
      <c r="B96">
        <v>49</v>
      </c>
    </row>
    <row r="97" spans="1:2" x14ac:dyDescent="0.4">
      <c r="A97">
        <v>2.2116374969999999</v>
      </c>
      <c r="B97">
        <v>55</v>
      </c>
    </row>
    <row r="98" spans="1:2" x14ac:dyDescent="0.4">
      <c r="A98">
        <v>8.361244202</v>
      </c>
      <c r="B98">
        <v>57</v>
      </c>
    </row>
    <row r="99" spans="1:2" x14ac:dyDescent="0.4">
      <c r="A99">
        <v>1.1609358789999999</v>
      </c>
      <c r="B99">
        <v>52</v>
      </c>
    </row>
    <row r="100" spans="1:2" x14ac:dyDescent="0.4">
      <c r="A100">
        <v>5.3567748069999999</v>
      </c>
      <c r="B100">
        <v>59</v>
      </c>
    </row>
    <row r="101" spans="1:2" x14ac:dyDescent="0.4">
      <c r="A101">
        <v>3.3102209569999999</v>
      </c>
      <c r="B101">
        <v>59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C61-4F8B-4FE7-8E4D-B88B141B1B73}">
  <dimension ref="A1:J101"/>
  <sheetViews>
    <sheetView zoomScaleNormal="100" workbookViewId="0">
      <selection activeCell="R25" sqref="R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9.272766829</v>
      </c>
      <c r="B2">
        <v>63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2.936753988</v>
      </c>
      <c r="B3">
        <v>57</v>
      </c>
      <c r="D3" t="s">
        <v>3</v>
      </c>
      <c r="E3">
        <f>AVERAGE(A:A)</f>
        <v>3.7648367715199993</v>
      </c>
      <c r="F3">
        <f>AVERAGE(B:B)</f>
        <v>56.99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3.2205193040000002</v>
      </c>
      <c r="B4">
        <v>56</v>
      </c>
      <c r="D4" t="s">
        <v>2</v>
      </c>
      <c r="E4">
        <f>_xlfn.STDEV.S(A:A)</f>
        <v>2.6959619922140079</v>
      </c>
      <c r="F4">
        <f>_xlfn.STDEV.S(B:B)</f>
        <v>2.1625602111078122</v>
      </c>
      <c r="H4" t="s">
        <v>12</v>
      </c>
      <c r="I4">
        <f>COUNTIFS(A:A,"&lt;5")/COUNT(A:A)*100</f>
        <v>75</v>
      </c>
    </row>
    <row r="5" spans="1:10" x14ac:dyDescent="0.4">
      <c r="A5">
        <v>2.617785692</v>
      </c>
      <c r="B5">
        <v>57</v>
      </c>
      <c r="D5" t="s">
        <v>4</v>
      </c>
      <c r="E5">
        <f>MAX(A:A)</f>
        <v>12.70182395</v>
      </c>
      <c r="F5">
        <f>MAX(B:B)</f>
        <v>63</v>
      </c>
      <c r="H5" t="s">
        <v>13</v>
      </c>
      <c r="I5">
        <f>COUNTIFS(A:A,"&lt;3")/COUNT(A:A)*100</f>
        <v>50</v>
      </c>
    </row>
    <row r="6" spans="1:10" x14ac:dyDescent="0.4">
      <c r="A6">
        <v>3.0814692969999999</v>
      </c>
      <c r="B6">
        <v>57</v>
      </c>
      <c r="D6" t="s">
        <v>6</v>
      </c>
      <c r="E6">
        <f>MEDIAN(A:A)</f>
        <v>3.0088747740000001</v>
      </c>
      <c r="F6">
        <f>MEDIAN(B:B)</f>
        <v>57</v>
      </c>
      <c r="H6" t="s">
        <v>14</v>
      </c>
      <c r="I6">
        <f>COUNTIFS(A:A,"&lt;2")/COUNT(A:A)*100</f>
        <v>28.000000000000004</v>
      </c>
    </row>
    <row r="7" spans="1:10" x14ac:dyDescent="0.4">
      <c r="A7">
        <v>8.0904030799999997</v>
      </c>
      <c r="B7">
        <v>55</v>
      </c>
      <c r="D7" t="s">
        <v>5</v>
      </c>
      <c r="E7">
        <f>MIN(A:A)</f>
        <v>0.39196968100000001</v>
      </c>
      <c r="F7">
        <f>MIN(B:B)</f>
        <v>50</v>
      </c>
      <c r="H7" t="s">
        <v>15</v>
      </c>
      <c r="I7">
        <f>COUNTIFS(A:A,"&lt;1")/COUNT(A:A)*100</f>
        <v>4</v>
      </c>
    </row>
    <row r="8" spans="1:10" x14ac:dyDescent="0.4">
      <c r="A8">
        <v>3.8803820610000002</v>
      </c>
      <c r="B8">
        <v>60</v>
      </c>
    </row>
    <row r="9" spans="1:10" x14ac:dyDescent="0.4">
      <c r="A9">
        <v>3.6386845110000001</v>
      </c>
      <c r="B9">
        <v>59</v>
      </c>
      <c r="D9" t="s">
        <v>0</v>
      </c>
      <c r="H9" t="s">
        <v>1</v>
      </c>
    </row>
    <row r="10" spans="1:10" x14ac:dyDescent="0.4">
      <c r="A10">
        <v>3.4967296120000002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11.58525753</v>
      </c>
      <c r="B11">
        <v>59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1.066206217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2.7701497079999999</v>
      </c>
      <c r="B13">
        <v>58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2.0009891990000002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2.9162645340000002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4.1179935929999996</v>
      </c>
      <c r="B16">
        <v>60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28</v>
      </c>
    </row>
    <row r="17" spans="1:10" x14ac:dyDescent="0.4">
      <c r="A17">
        <v>5.2023334500000002</v>
      </c>
      <c r="B17">
        <v>57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1.7602741719999999</v>
      </c>
      <c r="B18">
        <v>53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1.549526215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1.1489346030000001</v>
      </c>
      <c r="B20">
        <v>58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2.9979865550000002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0.67020797700000001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8.4928126339999999</v>
      </c>
      <c r="B23">
        <v>60</v>
      </c>
      <c r="D23">
        <v>12</v>
      </c>
      <c r="E23">
        <v>13</v>
      </c>
      <c r="F23">
        <f t="shared" si="1"/>
        <v>1</v>
      </c>
    </row>
    <row r="24" spans="1:10" x14ac:dyDescent="0.4">
      <c r="A24">
        <v>5.3327691560000003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5.3666727539999997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1.7622892859999999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1.492014408</v>
      </c>
      <c r="B27">
        <v>59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2.007578611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2.3955972189999999</v>
      </c>
      <c r="B29">
        <v>59</v>
      </c>
    </row>
    <row r="30" spans="1:10" x14ac:dyDescent="0.4">
      <c r="A30">
        <v>4.122453213</v>
      </c>
      <c r="B30">
        <v>58</v>
      </c>
    </row>
    <row r="31" spans="1:10" x14ac:dyDescent="0.4">
      <c r="A31">
        <v>7.3433411120000001</v>
      </c>
      <c r="B31">
        <v>59</v>
      </c>
    </row>
    <row r="32" spans="1:10" x14ac:dyDescent="0.4">
      <c r="A32">
        <v>1.2625911240000001</v>
      </c>
      <c r="B32">
        <v>53</v>
      </c>
    </row>
    <row r="33" spans="1:2" x14ac:dyDescent="0.4">
      <c r="A33">
        <v>1.5578520300000001</v>
      </c>
      <c r="B33">
        <v>58</v>
      </c>
    </row>
    <row r="34" spans="1:2" x14ac:dyDescent="0.4">
      <c r="A34">
        <v>1.3005197049999999</v>
      </c>
      <c r="B34">
        <v>57</v>
      </c>
    </row>
    <row r="35" spans="1:2" x14ac:dyDescent="0.4">
      <c r="A35">
        <v>2.3109955790000001</v>
      </c>
      <c r="B35">
        <v>57</v>
      </c>
    </row>
    <row r="36" spans="1:2" x14ac:dyDescent="0.4">
      <c r="A36">
        <v>1.2378757</v>
      </c>
      <c r="B36">
        <v>55</v>
      </c>
    </row>
    <row r="37" spans="1:2" x14ac:dyDescent="0.4">
      <c r="A37">
        <v>5.5210440160000003</v>
      </c>
      <c r="B37">
        <v>56</v>
      </c>
    </row>
    <row r="38" spans="1:2" x14ac:dyDescent="0.4">
      <c r="A38">
        <v>1.0272696020000001</v>
      </c>
      <c r="B38">
        <v>57</v>
      </c>
    </row>
    <row r="39" spans="1:2" x14ac:dyDescent="0.4">
      <c r="A39">
        <v>10.96436095</v>
      </c>
      <c r="B39">
        <v>60</v>
      </c>
    </row>
    <row r="40" spans="1:2" x14ac:dyDescent="0.4">
      <c r="A40">
        <v>3.1366624829999998</v>
      </c>
      <c r="B40">
        <v>56</v>
      </c>
    </row>
    <row r="41" spans="1:2" x14ac:dyDescent="0.4">
      <c r="A41">
        <v>3.701907635</v>
      </c>
      <c r="B41">
        <v>57</v>
      </c>
    </row>
    <row r="42" spans="1:2" x14ac:dyDescent="0.4">
      <c r="A42">
        <v>2.1173398489999999</v>
      </c>
      <c r="B42">
        <v>56</v>
      </c>
    </row>
    <row r="43" spans="1:2" x14ac:dyDescent="0.4">
      <c r="A43">
        <v>5.8231494430000001</v>
      </c>
      <c r="B43">
        <v>60</v>
      </c>
    </row>
    <row r="44" spans="1:2" x14ac:dyDescent="0.4">
      <c r="A44">
        <v>2.2114634510000002</v>
      </c>
      <c r="B44">
        <v>55</v>
      </c>
    </row>
    <row r="45" spans="1:2" x14ac:dyDescent="0.4">
      <c r="A45">
        <v>1.8430738449999999</v>
      </c>
      <c r="B45">
        <v>55</v>
      </c>
    </row>
    <row r="46" spans="1:2" x14ac:dyDescent="0.4">
      <c r="A46">
        <v>12.70182395</v>
      </c>
      <c r="B46">
        <v>59</v>
      </c>
    </row>
    <row r="47" spans="1:2" x14ac:dyDescent="0.4">
      <c r="A47">
        <v>7.3809254170000003</v>
      </c>
      <c r="B47">
        <v>57</v>
      </c>
    </row>
    <row r="48" spans="1:2" x14ac:dyDescent="0.4">
      <c r="A48">
        <v>3.5149216650000001</v>
      </c>
      <c r="B48">
        <v>58</v>
      </c>
    </row>
    <row r="49" spans="1:2" x14ac:dyDescent="0.4">
      <c r="A49">
        <v>3.176784992</v>
      </c>
      <c r="B49">
        <v>56</v>
      </c>
    </row>
    <row r="50" spans="1:2" x14ac:dyDescent="0.4">
      <c r="A50">
        <v>0.39196968100000001</v>
      </c>
      <c r="B50">
        <v>50</v>
      </c>
    </row>
    <row r="51" spans="1:2" x14ac:dyDescent="0.4">
      <c r="A51">
        <v>3.3000087740000001</v>
      </c>
      <c r="B51">
        <v>59</v>
      </c>
    </row>
    <row r="52" spans="1:2" x14ac:dyDescent="0.4">
      <c r="A52">
        <v>3.9022459980000002</v>
      </c>
      <c r="B52">
        <v>58</v>
      </c>
    </row>
    <row r="53" spans="1:2" x14ac:dyDescent="0.4">
      <c r="A53">
        <v>4.3361189370000002</v>
      </c>
      <c r="B53">
        <v>58</v>
      </c>
    </row>
    <row r="54" spans="1:2" x14ac:dyDescent="0.4">
      <c r="A54">
        <v>2.326293707</v>
      </c>
      <c r="B54">
        <v>55</v>
      </c>
    </row>
    <row r="55" spans="1:2" x14ac:dyDescent="0.4">
      <c r="A55">
        <v>2.6143260000000001</v>
      </c>
      <c r="B55">
        <v>58</v>
      </c>
    </row>
    <row r="56" spans="1:2" x14ac:dyDescent="0.4">
      <c r="A56">
        <v>6.8221936230000004</v>
      </c>
      <c r="B56">
        <v>55</v>
      </c>
    </row>
    <row r="57" spans="1:2" x14ac:dyDescent="0.4">
      <c r="A57">
        <v>9.9902727599999999</v>
      </c>
      <c r="B57">
        <v>61</v>
      </c>
    </row>
    <row r="58" spans="1:2" x14ac:dyDescent="0.4">
      <c r="A58">
        <v>4.961331844</v>
      </c>
      <c r="B58">
        <v>59</v>
      </c>
    </row>
    <row r="59" spans="1:2" x14ac:dyDescent="0.4">
      <c r="A59">
        <v>9.0043179989999995</v>
      </c>
      <c r="B59">
        <v>59</v>
      </c>
    </row>
    <row r="60" spans="1:2" x14ac:dyDescent="0.4">
      <c r="A60">
        <v>5.9140944480000002</v>
      </c>
      <c r="B60">
        <v>55</v>
      </c>
    </row>
    <row r="61" spans="1:2" x14ac:dyDescent="0.4">
      <c r="A61">
        <v>1.4329645630000001</v>
      </c>
      <c r="B61">
        <v>56</v>
      </c>
    </row>
    <row r="62" spans="1:2" x14ac:dyDescent="0.4">
      <c r="A62">
        <v>2.4278862480000001</v>
      </c>
      <c r="B62">
        <v>55</v>
      </c>
    </row>
    <row r="63" spans="1:2" x14ac:dyDescent="0.4">
      <c r="A63">
        <v>4.6249475479999997</v>
      </c>
      <c r="B63">
        <v>57</v>
      </c>
    </row>
    <row r="64" spans="1:2" x14ac:dyDescent="0.4">
      <c r="A64">
        <v>2.474434853</v>
      </c>
      <c r="B64">
        <v>55</v>
      </c>
    </row>
    <row r="65" spans="1:2" x14ac:dyDescent="0.4">
      <c r="A65">
        <v>3.8360993859999999</v>
      </c>
      <c r="B65">
        <v>56</v>
      </c>
    </row>
    <row r="66" spans="1:2" x14ac:dyDescent="0.4">
      <c r="A66">
        <v>3.9649353029999999</v>
      </c>
      <c r="B66">
        <v>61</v>
      </c>
    </row>
    <row r="67" spans="1:2" x14ac:dyDescent="0.4">
      <c r="A67">
        <v>3.7562766079999999</v>
      </c>
      <c r="B67">
        <v>56</v>
      </c>
    </row>
    <row r="68" spans="1:2" x14ac:dyDescent="0.4">
      <c r="A68">
        <v>8.5789272790000002</v>
      </c>
      <c r="B68">
        <v>60</v>
      </c>
    </row>
    <row r="69" spans="1:2" x14ac:dyDescent="0.4">
      <c r="A69">
        <v>1.2256965639999999</v>
      </c>
      <c r="B69">
        <v>56</v>
      </c>
    </row>
    <row r="70" spans="1:2" x14ac:dyDescent="0.4">
      <c r="A70">
        <v>10.91931963</v>
      </c>
      <c r="B70">
        <v>58</v>
      </c>
    </row>
    <row r="71" spans="1:2" x14ac:dyDescent="0.4">
      <c r="A71">
        <v>1.1379585270000001</v>
      </c>
      <c r="B71">
        <v>54</v>
      </c>
    </row>
    <row r="72" spans="1:2" x14ac:dyDescent="0.4">
      <c r="A72">
        <v>1.7259573939999999</v>
      </c>
      <c r="B72">
        <v>55</v>
      </c>
    </row>
    <row r="73" spans="1:2" x14ac:dyDescent="0.4">
      <c r="A73">
        <v>1.299113274</v>
      </c>
      <c r="B73">
        <v>57</v>
      </c>
    </row>
    <row r="74" spans="1:2" x14ac:dyDescent="0.4">
      <c r="A74">
        <v>2.6877765660000001</v>
      </c>
      <c r="B74">
        <v>58</v>
      </c>
    </row>
    <row r="75" spans="1:2" x14ac:dyDescent="0.4">
      <c r="A75">
        <v>3.7680699830000002</v>
      </c>
      <c r="B75">
        <v>55</v>
      </c>
    </row>
    <row r="76" spans="1:2" x14ac:dyDescent="0.4">
      <c r="A76">
        <v>6.9043972489999996</v>
      </c>
      <c r="B76">
        <v>57</v>
      </c>
    </row>
    <row r="77" spans="1:2" x14ac:dyDescent="0.4">
      <c r="A77">
        <v>1.0292632580000001</v>
      </c>
      <c r="B77">
        <v>50</v>
      </c>
    </row>
    <row r="78" spans="1:2" x14ac:dyDescent="0.4">
      <c r="A78">
        <v>3.0197629930000001</v>
      </c>
      <c r="B78">
        <v>59</v>
      </c>
    </row>
    <row r="79" spans="1:2" x14ac:dyDescent="0.4">
      <c r="A79">
        <v>0.87893700600000002</v>
      </c>
      <c r="B79">
        <v>54</v>
      </c>
    </row>
    <row r="80" spans="1:2" x14ac:dyDescent="0.4">
      <c r="A80">
        <v>1.338005543</v>
      </c>
      <c r="B80">
        <v>56</v>
      </c>
    </row>
    <row r="81" spans="1:2" x14ac:dyDescent="0.4">
      <c r="A81">
        <v>5.0782430170000001</v>
      </c>
      <c r="B81">
        <v>56</v>
      </c>
    </row>
    <row r="82" spans="1:2" x14ac:dyDescent="0.4">
      <c r="A82">
        <v>1.134415865</v>
      </c>
      <c r="B82">
        <v>53</v>
      </c>
    </row>
    <row r="83" spans="1:2" x14ac:dyDescent="0.4">
      <c r="A83">
        <v>2.541754246</v>
      </c>
      <c r="B83">
        <v>55</v>
      </c>
    </row>
    <row r="84" spans="1:2" x14ac:dyDescent="0.4">
      <c r="A84">
        <v>2.5847964289999998</v>
      </c>
      <c r="B84">
        <v>56</v>
      </c>
    </row>
    <row r="85" spans="1:2" x14ac:dyDescent="0.4">
      <c r="A85">
        <v>5.3427286150000004</v>
      </c>
      <c r="B85">
        <v>56</v>
      </c>
    </row>
    <row r="86" spans="1:2" x14ac:dyDescent="0.4">
      <c r="A86">
        <v>2.1582803730000002</v>
      </c>
      <c r="B86">
        <v>56</v>
      </c>
    </row>
    <row r="87" spans="1:2" x14ac:dyDescent="0.4">
      <c r="A87">
        <v>1.4478697780000001</v>
      </c>
      <c r="B87">
        <v>57</v>
      </c>
    </row>
    <row r="88" spans="1:2" x14ac:dyDescent="0.4">
      <c r="A88">
        <v>6.0128350260000003</v>
      </c>
      <c r="B88">
        <v>57</v>
      </c>
    </row>
    <row r="89" spans="1:2" x14ac:dyDescent="0.4">
      <c r="A89">
        <v>1.2191121579999999</v>
      </c>
      <c r="B89">
        <v>56</v>
      </c>
    </row>
    <row r="90" spans="1:2" x14ac:dyDescent="0.4">
      <c r="A90">
        <v>4.8816678519999996</v>
      </c>
      <c r="B90">
        <v>59</v>
      </c>
    </row>
    <row r="91" spans="1:2" x14ac:dyDescent="0.4">
      <c r="A91">
        <v>6.983288527</v>
      </c>
      <c r="B91">
        <v>58</v>
      </c>
    </row>
    <row r="92" spans="1:2" x14ac:dyDescent="0.4">
      <c r="A92">
        <v>1.9534282679999999</v>
      </c>
      <c r="B92">
        <v>57</v>
      </c>
    </row>
    <row r="93" spans="1:2" x14ac:dyDescent="0.4">
      <c r="A93">
        <v>4.3699944019999997</v>
      </c>
      <c r="B93">
        <v>56</v>
      </c>
    </row>
    <row r="94" spans="1:2" x14ac:dyDescent="0.4">
      <c r="A94">
        <v>2.593477488</v>
      </c>
      <c r="B94">
        <v>58</v>
      </c>
    </row>
    <row r="95" spans="1:2" x14ac:dyDescent="0.4">
      <c r="A95">
        <v>3.9960250849999999</v>
      </c>
      <c r="B95">
        <v>59</v>
      </c>
    </row>
    <row r="96" spans="1:2" x14ac:dyDescent="0.4">
      <c r="A96">
        <v>2.4189279080000001</v>
      </c>
      <c r="B96">
        <v>58</v>
      </c>
    </row>
    <row r="97" spans="1:2" x14ac:dyDescent="0.4">
      <c r="A97">
        <v>1.5395307540000001</v>
      </c>
      <c r="B97">
        <v>57</v>
      </c>
    </row>
    <row r="98" spans="1:2" x14ac:dyDescent="0.4">
      <c r="A98">
        <v>6.7625725269999997</v>
      </c>
      <c r="B98">
        <v>61</v>
      </c>
    </row>
    <row r="99" spans="1:2" x14ac:dyDescent="0.4">
      <c r="A99">
        <v>2.00019145</v>
      </c>
      <c r="B99">
        <v>57</v>
      </c>
    </row>
    <row r="100" spans="1:2" x14ac:dyDescent="0.4">
      <c r="A100">
        <v>3.0601618290000001</v>
      </c>
      <c r="B100">
        <v>59</v>
      </c>
    </row>
    <row r="101" spans="1:2" x14ac:dyDescent="0.4">
      <c r="A101">
        <v>0.68276405299999998</v>
      </c>
      <c r="B101">
        <v>54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3D9-5AEF-403F-8E14-AC26669A77B3}">
  <dimension ref="A1:J99"/>
  <sheetViews>
    <sheetView zoomScaleNormal="100" workbookViewId="0">
      <selection activeCell="D22" sqref="D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1.1209666730000001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3.2503077980000001</v>
      </c>
      <c r="B3">
        <v>56</v>
      </c>
      <c r="D3" t="s">
        <v>3</v>
      </c>
      <c r="E3">
        <f>AVERAGE(A:A)</f>
        <v>4.0691363981530611</v>
      </c>
      <c r="F3">
        <f>AVERAGE(B:B)</f>
        <v>56.346938775510203</v>
      </c>
      <c r="H3" t="s">
        <v>11</v>
      </c>
      <c r="I3">
        <f>COUNTIFS(A:A,"&lt;10")/COUNT(A:A)*100</f>
        <v>90.816326530612244</v>
      </c>
      <c r="J3">
        <f>COUNT(B:B)</f>
        <v>98</v>
      </c>
    </row>
    <row r="4" spans="1:10" x14ac:dyDescent="0.4">
      <c r="A4">
        <v>1.0611650939999999</v>
      </c>
      <c r="B4">
        <v>55</v>
      </c>
      <c r="D4" t="s">
        <v>2</v>
      </c>
      <c r="E4">
        <f>_xlfn.STDEV.S(A:A)</f>
        <v>3.4996825220773711</v>
      </c>
      <c r="F4">
        <f>_xlfn.STDEV.S(B:B)</f>
        <v>2.324686170223274</v>
      </c>
      <c r="H4" t="s">
        <v>12</v>
      </c>
      <c r="I4">
        <f>COUNTIFS(A:A,"&lt;5")/COUNT(A:A)*100</f>
        <v>75.510204081632651</v>
      </c>
    </row>
    <row r="5" spans="1:10" x14ac:dyDescent="0.4">
      <c r="A5">
        <v>1.283567905</v>
      </c>
      <c r="B5">
        <v>56</v>
      </c>
      <c r="D5" t="s">
        <v>4</v>
      </c>
      <c r="E5">
        <f>MAX(A:A)</f>
        <v>17.053567650000002</v>
      </c>
      <c r="F5">
        <f>MAX(B:B)</f>
        <v>61</v>
      </c>
      <c r="H5" t="s">
        <v>13</v>
      </c>
      <c r="I5">
        <f>COUNTIFS(A:A,"&lt;3")/COUNT(A:A)*100</f>
        <v>54.081632653061227</v>
      </c>
    </row>
    <row r="6" spans="1:10" x14ac:dyDescent="0.4">
      <c r="A6">
        <v>4.490991116</v>
      </c>
      <c r="B6">
        <v>57</v>
      </c>
      <c r="D6" t="s">
        <v>6</v>
      </c>
      <c r="E6">
        <f>MEDIAN(A:A)</f>
        <v>2.6755366325000001</v>
      </c>
      <c r="F6">
        <f>MEDIAN(B:B)</f>
        <v>56</v>
      </c>
      <c r="H6" t="s">
        <v>14</v>
      </c>
      <c r="I6">
        <f>COUNTIFS(A:A,"&lt;2")/COUNT(A:A)*100</f>
        <v>27.551020408163261</v>
      </c>
    </row>
    <row r="7" spans="1:10" x14ac:dyDescent="0.4">
      <c r="A7">
        <v>12.64319968</v>
      </c>
      <c r="B7">
        <v>57</v>
      </c>
      <c r="D7" t="s">
        <v>5</v>
      </c>
      <c r="E7">
        <f>MIN(A:A)</f>
        <v>0.510367393</v>
      </c>
      <c r="F7">
        <f>MIN(B:B)</f>
        <v>49</v>
      </c>
      <c r="H7" t="s">
        <v>15</v>
      </c>
      <c r="I7">
        <f>COUNTIFS(A:A,"&lt;1")/COUNT(A:A)*100</f>
        <v>7.1428571428571423</v>
      </c>
    </row>
    <row r="8" spans="1:10" x14ac:dyDescent="0.4">
      <c r="A8">
        <v>6.8895773890000003</v>
      </c>
      <c r="B8">
        <v>57</v>
      </c>
    </row>
    <row r="9" spans="1:10" x14ac:dyDescent="0.4">
      <c r="A9">
        <v>2.42556262</v>
      </c>
      <c r="B9">
        <v>53</v>
      </c>
      <c r="D9" t="s">
        <v>0</v>
      </c>
      <c r="H9" t="s">
        <v>1</v>
      </c>
    </row>
    <row r="10" spans="1:10" x14ac:dyDescent="0.4">
      <c r="A10">
        <v>10.076850179999999</v>
      </c>
      <c r="B10">
        <v>61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2.5387284760000002</v>
      </c>
      <c r="B11">
        <v>55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1.524920225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2.1053338049999999</v>
      </c>
      <c r="B13">
        <v>56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2.659048319</v>
      </c>
      <c r="B14">
        <v>53</v>
      </c>
      <c r="D14">
        <v>3</v>
      </c>
      <c r="E14">
        <v>4</v>
      </c>
      <c r="F14">
        <f t="shared" si="1"/>
        <v>13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6.8583958149999997</v>
      </c>
      <c r="B15">
        <v>59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4.2136211399999999</v>
      </c>
      <c r="B16">
        <v>58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2.7587163449999998</v>
      </c>
      <c r="B17">
        <v>57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15.125322819999999</v>
      </c>
      <c r="B18">
        <v>57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3.821979046</v>
      </c>
      <c r="B19">
        <v>58</v>
      </c>
      <c r="D19">
        <v>8</v>
      </c>
      <c r="E19">
        <v>9</v>
      </c>
      <c r="F19">
        <f t="shared" si="1"/>
        <v>2</v>
      </c>
    </row>
    <row r="20" spans="1:10" x14ac:dyDescent="0.4">
      <c r="A20">
        <v>11.94538116</v>
      </c>
      <c r="B20">
        <v>60</v>
      </c>
      <c r="D20">
        <v>9</v>
      </c>
      <c r="E20">
        <v>10</v>
      </c>
      <c r="F20">
        <f t="shared" si="1"/>
        <v>1</v>
      </c>
    </row>
    <row r="21" spans="1:10" x14ac:dyDescent="0.4">
      <c r="A21">
        <v>1.057855129</v>
      </c>
      <c r="B21">
        <v>52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1.768514395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2.752739906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1.8317937849999999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2.2931904790000002</v>
      </c>
      <c r="B25">
        <v>61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2.4749960899999999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3.0000200270000001</v>
      </c>
      <c r="B27">
        <v>58</v>
      </c>
      <c r="D27">
        <v>16</v>
      </c>
      <c r="E27">
        <v>17</v>
      </c>
      <c r="F27">
        <f t="shared" ref="F27:F28" si="2">COUNTIFS(A:A,"&lt;"&amp;E27,A:A,"&gt;="&amp;D27)</f>
        <v>1</v>
      </c>
    </row>
    <row r="28" spans="1:10" x14ac:dyDescent="0.4">
      <c r="A28">
        <v>2.5225803849999999</v>
      </c>
      <c r="B28">
        <v>52</v>
      </c>
      <c r="D28">
        <v>17</v>
      </c>
      <c r="E28">
        <v>18</v>
      </c>
      <c r="F28">
        <f t="shared" si="2"/>
        <v>1</v>
      </c>
    </row>
    <row r="29" spans="1:10" x14ac:dyDescent="0.4">
      <c r="A29">
        <v>17.053567650000002</v>
      </c>
      <c r="B29">
        <v>57</v>
      </c>
    </row>
    <row r="30" spans="1:10" x14ac:dyDescent="0.4">
      <c r="A30">
        <v>2.3100402359999999</v>
      </c>
      <c r="B30">
        <v>55</v>
      </c>
    </row>
    <row r="31" spans="1:10" x14ac:dyDescent="0.4">
      <c r="A31">
        <v>1.806226015</v>
      </c>
      <c r="B31">
        <v>55</v>
      </c>
    </row>
    <row r="32" spans="1:10" x14ac:dyDescent="0.4">
      <c r="A32">
        <v>0.62595629699999999</v>
      </c>
      <c r="B32">
        <v>52</v>
      </c>
    </row>
    <row r="33" spans="1:2" x14ac:dyDescent="0.4">
      <c r="A33">
        <v>0.510367393</v>
      </c>
      <c r="B33">
        <v>51</v>
      </c>
    </row>
    <row r="34" spans="1:2" x14ac:dyDescent="0.4">
      <c r="A34">
        <v>1.252647877</v>
      </c>
      <c r="B34">
        <v>56</v>
      </c>
    </row>
    <row r="35" spans="1:2" x14ac:dyDescent="0.4">
      <c r="A35">
        <v>2.7116553780000001</v>
      </c>
      <c r="B35">
        <v>55</v>
      </c>
    </row>
    <row r="36" spans="1:2" x14ac:dyDescent="0.4">
      <c r="A36">
        <v>0.67619037599999998</v>
      </c>
      <c r="B36">
        <v>54</v>
      </c>
    </row>
    <row r="37" spans="1:2" x14ac:dyDescent="0.4">
      <c r="A37">
        <v>1.415261745</v>
      </c>
      <c r="B37">
        <v>55</v>
      </c>
    </row>
    <row r="38" spans="1:2" x14ac:dyDescent="0.4">
      <c r="A38">
        <v>3.6562855239999998</v>
      </c>
      <c r="B38">
        <v>58</v>
      </c>
    </row>
    <row r="39" spans="1:2" x14ac:dyDescent="0.4">
      <c r="A39">
        <v>10.05784512</v>
      </c>
      <c r="B39">
        <v>61</v>
      </c>
    </row>
    <row r="40" spans="1:2" x14ac:dyDescent="0.4">
      <c r="A40">
        <v>3.440379858</v>
      </c>
      <c r="B40">
        <v>58</v>
      </c>
    </row>
    <row r="41" spans="1:2" x14ac:dyDescent="0.4">
      <c r="A41">
        <v>4.4377000329999996</v>
      </c>
      <c r="B41">
        <v>58</v>
      </c>
    </row>
    <row r="42" spans="1:2" x14ac:dyDescent="0.4">
      <c r="A42">
        <v>3.013020992</v>
      </c>
      <c r="B42">
        <v>56</v>
      </c>
    </row>
    <row r="43" spans="1:2" x14ac:dyDescent="0.4">
      <c r="A43">
        <v>3.581624508</v>
      </c>
      <c r="B43">
        <v>56</v>
      </c>
    </row>
    <row r="44" spans="1:2" x14ac:dyDescent="0.4">
      <c r="A44">
        <v>1.977777243</v>
      </c>
      <c r="B44">
        <v>57</v>
      </c>
    </row>
    <row r="45" spans="1:2" x14ac:dyDescent="0.4">
      <c r="A45">
        <v>4.3813700679999998</v>
      </c>
      <c r="B45">
        <v>55</v>
      </c>
    </row>
    <row r="46" spans="1:2" x14ac:dyDescent="0.4">
      <c r="A46">
        <v>0.66938686400000003</v>
      </c>
      <c r="B46">
        <v>54</v>
      </c>
    </row>
    <row r="47" spans="1:2" x14ac:dyDescent="0.4">
      <c r="A47">
        <v>2.1868822570000002</v>
      </c>
      <c r="B47">
        <v>55</v>
      </c>
    </row>
    <row r="48" spans="1:2" x14ac:dyDescent="0.4">
      <c r="A48">
        <v>5.0927753449999997</v>
      </c>
      <c r="B48">
        <v>56</v>
      </c>
    </row>
    <row r="49" spans="1:2" x14ac:dyDescent="0.4">
      <c r="A49">
        <v>0.77592682800000001</v>
      </c>
      <c r="B49">
        <v>52</v>
      </c>
    </row>
    <row r="50" spans="1:2" x14ac:dyDescent="0.4">
      <c r="A50">
        <v>5.3215553760000001</v>
      </c>
      <c r="B50">
        <v>58</v>
      </c>
    </row>
    <row r="51" spans="1:2" x14ac:dyDescent="0.4">
      <c r="A51">
        <v>3.941097498</v>
      </c>
      <c r="B51">
        <v>59</v>
      </c>
    </row>
    <row r="52" spans="1:2" x14ac:dyDescent="0.4">
      <c r="A52">
        <v>3.6189703940000002</v>
      </c>
      <c r="B52">
        <v>56</v>
      </c>
    </row>
    <row r="53" spans="1:2" x14ac:dyDescent="0.4">
      <c r="A53">
        <v>2.2619502539999998</v>
      </c>
      <c r="B53">
        <v>58</v>
      </c>
    </row>
    <row r="54" spans="1:2" x14ac:dyDescent="0.4">
      <c r="A54">
        <v>2.46799159</v>
      </c>
      <c r="B54">
        <v>57</v>
      </c>
    </row>
    <row r="55" spans="1:2" x14ac:dyDescent="0.4">
      <c r="A55">
        <v>8.0010492800000002</v>
      </c>
      <c r="B55">
        <v>57</v>
      </c>
    </row>
    <row r="56" spans="1:2" x14ac:dyDescent="0.4">
      <c r="A56">
        <v>0.89656424499999998</v>
      </c>
      <c r="B56">
        <v>55</v>
      </c>
    </row>
    <row r="57" spans="1:2" x14ac:dyDescent="0.4">
      <c r="A57">
        <v>4.7892611030000003</v>
      </c>
      <c r="B57">
        <v>56</v>
      </c>
    </row>
    <row r="58" spans="1:2" x14ac:dyDescent="0.4">
      <c r="A58">
        <v>2.5788428780000001</v>
      </c>
      <c r="B58">
        <v>59</v>
      </c>
    </row>
    <row r="59" spans="1:2" x14ac:dyDescent="0.4">
      <c r="A59">
        <v>1.8531858919999999</v>
      </c>
      <c r="B59">
        <v>56</v>
      </c>
    </row>
    <row r="60" spans="1:2" x14ac:dyDescent="0.4">
      <c r="A60">
        <v>1.914805651</v>
      </c>
      <c r="B60">
        <v>56</v>
      </c>
    </row>
    <row r="61" spans="1:2" x14ac:dyDescent="0.4">
      <c r="A61">
        <v>6.9087789060000002</v>
      </c>
      <c r="B61">
        <v>56</v>
      </c>
    </row>
    <row r="62" spans="1:2" x14ac:dyDescent="0.4">
      <c r="A62">
        <v>3.683829308</v>
      </c>
      <c r="B62">
        <v>58</v>
      </c>
    </row>
    <row r="63" spans="1:2" x14ac:dyDescent="0.4">
      <c r="A63">
        <v>7.7000930309999998</v>
      </c>
      <c r="B63">
        <v>59</v>
      </c>
    </row>
    <row r="64" spans="1:2" x14ac:dyDescent="0.4">
      <c r="A64">
        <v>2.171382666</v>
      </c>
      <c r="B64">
        <v>59</v>
      </c>
    </row>
    <row r="65" spans="1:2" x14ac:dyDescent="0.4">
      <c r="A65">
        <v>2.17557621</v>
      </c>
      <c r="B65">
        <v>57</v>
      </c>
    </row>
    <row r="66" spans="1:2" x14ac:dyDescent="0.4">
      <c r="A66">
        <v>3.735723734</v>
      </c>
      <c r="B66">
        <v>52</v>
      </c>
    </row>
    <row r="67" spans="1:2" x14ac:dyDescent="0.4">
      <c r="A67">
        <v>2.3603417869999999</v>
      </c>
      <c r="B67">
        <v>52</v>
      </c>
    </row>
    <row r="68" spans="1:2" x14ac:dyDescent="0.4">
      <c r="A68">
        <v>6.0511746410000002</v>
      </c>
      <c r="B68">
        <v>58</v>
      </c>
    </row>
    <row r="69" spans="1:2" x14ac:dyDescent="0.4">
      <c r="A69">
        <v>1.254178762</v>
      </c>
      <c r="B69">
        <v>53</v>
      </c>
    </row>
    <row r="70" spans="1:2" x14ac:dyDescent="0.4">
      <c r="A70">
        <v>2.2769660950000001</v>
      </c>
      <c r="B70">
        <v>54</v>
      </c>
    </row>
    <row r="71" spans="1:2" x14ac:dyDescent="0.4">
      <c r="A71">
        <v>2.607638836</v>
      </c>
      <c r="B71">
        <v>56</v>
      </c>
    </row>
    <row r="72" spans="1:2" x14ac:dyDescent="0.4">
      <c r="A72">
        <v>9.952508688</v>
      </c>
      <c r="B72">
        <v>57</v>
      </c>
    </row>
    <row r="73" spans="1:2" x14ac:dyDescent="0.4">
      <c r="A73">
        <v>8.0215325360000005</v>
      </c>
      <c r="B73">
        <v>57</v>
      </c>
    </row>
    <row r="74" spans="1:2" x14ac:dyDescent="0.4">
      <c r="A74">
        <v>2.6920249460000001</v>
      </c>
      <c r="B74">
        <v>58</v>
      </c>
    </row>
    <row r="75" spans="1:2" x14ac:dyDescent="0.4">
      <c r="A75">
        <v>12.010915990000001</v>
      </c>
      <c r="B75">
        <v>54</v>
      </c>
    </row>
    <row r="76" spans="1:2" x14ac:dyDescent="0.4">
      <c r="A76">
        <v>0.65743708599999995</v>
      </c>
      <c r="B76">
        <v>49</v>
      </c>
    </row>
    <row r="77" spans="1:2" x14ac:dyDescent="0.4">
      <c r="A77">
        <v>2.627436876</v>
      </c>
      <c r="B77">
        <v>54</v>
      </c>
    </row>
    <row r="78" spans="1:2" x14ac:dyDescent="0.4">
      <c r="A78">
        <v>1.661274672</v>
      </c>
      <c r="B78">
        <v>56</v>
      </c>
    </row>
    <row r="79" spans="1:2" x14ac:dyDescent="0.4">
      <c r="A79">
        <v>6.2043123250000001</v>
      </c>
      <c r="B79">
        <v>57</v>
      </c>
    </row>
    <row r="80" spans="1:2" x14ac:dyDescent="0.4">
      <c r="A80">
        <v>1.9692301750000001</v>
      </c>
      <c r="B80">
        <v>55</v>
      </c>
    </row>
    <row r="81" spans="1:2" x14ac:dyDescent="0.4">
      <c r="A81">
        <v>11.33312488</v>
      </c>
      <c r="B81">
        <v>59</v>
      </c>
    </row>
    <row r="82" spans="1:2" x14ac:dyDescent="0.4">
      <c r="A82">
        <v>3.4937746519999999</v>
      </c>
      <c r="B82">
        <v>60</v>
      </c>
    </row>
    <row r="83" spans="1:2" x14ac:dyDescent="0.4">
      <c r="A83">
        <v>7.2823698520000004</v>
      </c>
      <c r="B83">
        <v>53</v>
      </c>
    </row>
    <row r="84" spans="1:2" x14ac:dyDescent="0.4">
      <c r="A84">
        <v>7.0390138630000001</v>
      </c>
      <c r="B84">
        <v>57</v>
      </c>
    </row>
    <row r="85" spans="1:2" x14ac:dyDescent="0.4">
      <c r="A85">
        <v>2.636995792</v>
      </c>
      <c r="B85">
        <v>60</v>
      </c>
    </row>
    <row r="86" spans="1:2" x14ac:dyDescent="0.4">
      <c r="A86">
        <v>4.3418881889999996</v>
      </c>
      <c r="B86">
        <v>58</v>
      </c>
    </row>
    <row r="87" spans="1:2" x14ac:dyDescent="0.4">
      <c r="A87">
        <v>2.2220032220000001</v>
      </c>
      <c r="B87">
        <v>56</v>
      </c>
    </row>
    <row r="88" spans="1:2" x14ac:dyDescent="0.4">
      <c r="A88">
        <v>16.24681687</v>
      </c>
      <c r="B88">
        <v>59</v>
      </c>
    </row>
    <row r="89" spans="1:2" x14ac:dyDescent="0.4">
      <c r="A89">
        <v>1.8451895709999999</v>
      </c>
      <c r="B89">
        <v>56</v>
      </c>
    </row>
    <row r="90" spans="1:2" x14ac:dyDescent="0.4">
      <c r="A90">
        <v>4.4669058320000001</v>
      </c>
      <c r="B90">
        <v>56</v>
      </c>
    </row>
    <row r="91" spans="1:2" x14ac:dyDescent="0.4">
      <c r="A91">
        <v>1.5209336280000001</v>
      </c>
      <c r="B91">
        <v>59</v>
      </c>
    </row>
    <row r="92" spans="1:2" x14ac:dyDescent="0.4">
      <c r="A92">
        <v>3.0070390699999998</v>
      </c>
      <c r="B92">
        <v>56</v>
      </c>
    </row>
    <row r="93" spans="1:2" x14ac:dyDescent="0.4">
      <c r="A93">
        <v>1.6146786209999999</v>
      </c>
      <c r="B93">
        <v>56</v>
      </c>
    </row>
    <row r="94" spans="1:2" x14ac:dyDescent="0.4">
      <c r="A94">
        <v>6.060355425</v>
      </c>
      <c r="B94">
        <v>56</v>
      </c>
    </row>
    <row r="95" spans="1:2" x14ac:dyDescent="0.4">
      <c r="A95">
        <v>2.0166702270000001</v>
      </c>
      <c r="B95">
        <v>57</v>
      </c>
    </row>
    <row r="96" spans="1:2" x14ac:dyDescent="0.4">
      <c r="A96">
        <v>1.5543789859999999</v>
      </c>
      <c r="B96">
        <v>55</v>
      </c>
    </row>
    <row r="97" spans="1:2" x14ac:dyDescent="0.4">
      <c r="A97">
        <v>4.0089635850000001</v>
      </c>
      <c r="B97">
        <v>56</v>
      </c>
    </row>
    <row r="98" spans="1:2" x14ac:dyDescent="0.4">
      <c r="A98">
        <v>5.5430581569999999</v>
      </c>
      <c r="B98">
        <v>56</v>
      </c>
    </row>
    <row r="99" spans="1:2" x14ac:dyDescent="0.4">
      <c r="A99">
        <v>2.0453617569999998</v>
      </c>
      <c r="B99">
        <v>56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4F7A-DDC7-4837-8155-E813C25CC334}">
  <dimension ref="A1:J100"/>
  <sheetViews>
    <sheetView zoomScaleNormal="100" workbookViewId="0">
      <selection activeCell="G14" sqref="G1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2.2794132230000002</v>
      </c>
      <c r="B2">
        <v>57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10.96820211</v>
      </c>
      <c r="B3">
        <v>63</v>
      </c>
      <c r="D3" t="s">
        <v>3</v>
      </c>
      <c r="E3">
        <f>AVERAGE(A:A)</f>
        <v>4.3115912181414142</v>
      </c>
      <c r="F3">
        <f>AVERAGE(B:B)</f>
        <v>57.070707070707073</v>
      </c>
      <c r="H3" t="s">
        <v>11</v>
      </c>
      <c r="I3">
        <f>COUNTIFS(A:A,"&lt;10")/COUNT(A:A)*100</f>
        <v>91.919191919191917</v>
      </c>
      <c r="J3">
        <f>COUNT(B:B)</f>
        <v>99</v>
      </c>
    </row>
    <row r="4" spans="1:10" x14ac:dyDescent="0.4">
      <c r="A4">
        <v>3.6981456279999998</v>
      </c>
      <c r="B4">
        <v>54</v>
      </c>
      <c r="D4" t="s">
        <v>2</v>
      </c>
      <c r="E4">
        <f>_xlfn.STDEV.S(A:A)</f>
        <v>3.1613632695281062</v>
      </c>
      <c r="F4">
        <f>_xlfn.STDEV.S(B:B)</f>
        <v>2.4169998490814399</v>
      </c>
      <c r="H4" t="s">
        <v>12</v>
      </c>
      <c r="I4">
        <f>COUNTIFS(A:A,"&lt;5")/COUNT(A:A)*100</f>
        <v>66.666666666666657</v>
      </c>
    </row>
    <row r="5" spans="1:10" x14ac:dyDescent="0.4">
      <c r="A5">
        <v>5.2221980090000004</v>
      </c>
      <c r="B5">
        <v>59</v>
      </c>
      <c r="D5" t="s">
        <v>4</v>
      </c>
      <c r="E5">
        <f>MAX(A:A)</f>
        <v>14.041918750000001</v>
      </c>
      <c r="F5">
        <f>MAX(B:B)</f>
        <v>63</v>
      </c>
      <c r="H5" t="s">
        <v>13</v>
      </c>
      <c r="I5">
        <f>COUNTIFS(A:A,"&lt;3")/COUNT(A:A)*100</f>
        <v>44.444444444444443</v>
      </c>
    </row>
    <row r="6" spans="1:10" x14ac:dyDescent="0.4">
      <c r="A6">
        <v>1.788218021</v>
      </c>
      <c r="B6">
        <v>58</v>
      </c>
      <c r="D6" t="s">
        <v>6</v>
      </c>
      <c r="E6">
        <f>MEDIAN(A:A)</f>
        <v>3.614230633</v>
      </c>
      <c r="F6">
        <f>MEDIAN(B:B)</f>
        <v>57</v>
      </c>
      <c r="H6" t="s">
        <v>14</v>
      </c>
      <c r="I6">
        <f>COUNTIFS(A:A,"&lt;2")/COUNT(A:A)*100</f>
        <v>26.262626262626267</v>
      </c>
    </row>
    <row r="7" spans="1:10" x14ac:dyDescent="0.4">
      <c r="A7">
        <v>0.45677852600000002</v>
      </c>
      <c r="B7">
        <v>52</v>
      </c>
      <c r="D7" t="s">
        <v>5</v>
      </c>
      <c r="E7">
        <f>MIN(A:A)</f>
        <v>0.45677852600000002</v>
      </c>
      <c r="F7">
        <f>MIN(B:B)</f>
        <v>50</v>
      </c>
      <c r="H7" t="s">
        <v>15</v>
      </c>
      <c r="I7">
        <f>COUNTIFS(A:A,"&lt;1")/COUNT(A:A)*100</f>
        <v>7.0707070707070701</v>
      </c>
    </row>
    <row r="8" spans="1:10" x14ac:dyDescent="0.4">
      <c r="A8">
        <v>0.96342349100000002</v>
      </c>
      <c r="B8">
        <v>50</v>
      </c>
    </row>
    <row r="9" spans="1:10" x14ac:dyDescent="0.4">
      <c r="A9">
        <v>8.6414411070000003</v>
      </c>
      <c r="B9">
        <v>61</v>
      </c>
      <c r="D9" t="s">
        <v>0</v>
      </c>
      <c r="H9" t="s">
        <v>1</v>
      </c>
    </row>
    <row r="10" spans="1:10" x14ac:dyDescent="0.4">
      <c r="A10">
        <v>7.2821424009999998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6.2938330169999999</v>
      </c>
      <c r="B11">
        <v>60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1.9614312650000001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3.6477961539999999</v>
      </c>
      <c r="B13">
        <v>55</v>
      </c>
      <c r="D13">
        <v>2</v>
      </c>
      <c r="E13">
        <v>3</v>
      </c>
      <c r="F13">
        <f t="shared" si="1"/>
        <v>18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3.7331347469999998</v>
      </c>
      <c r="B14">
        <v>57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5.9141886230000003</v>
      </c>
      <c r="B15">
        <v>61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23</v>
      </c>
    </row>
    <row r="16" spans="1:10" x14ac:dyDescent="0.4">
      <c r="A16">
        <v>6.4839720730000003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35</v>
      </c>
    </row>
    <row r="17" spans="1:10" x14ac:dyDescent="0.4">
      <c r="A17">
        <v>3.1266593930000002</v>
      </c>
      <c r="B17">
        <v>57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2.3116507529999999</v>
      </c>
      <c r="B18">
        <v>60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3</v>
      </c>
    </row>
    <row r="19" spans="1:10" x14ac:dyDescent="0.4">
      <c r="A19">
        <v>4.7528758050000004</v>
      </c>
      <c r="B19">
        <v>58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5.0853056910000003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2.8120267390000002</v>
      </c>
      <c r="B21">
        <v>56</v>
      </c>
      <c r="D21">
        <v>10</v>
      </c>
      <c r="E21">
        <v>11</v>
      </c>
      <c r="F21">
        <f t="shared" si="1"/>
        <v>4</v>
      </c>
    </row>
    <row r="22" spans="1:10" x14ac:dyDescent="0.4">
      <c r="A22">
        <v>1.368400574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6.8600327969999997</v>
      </c>
      <c r="B23">
        <v>58</v>
      </c>
      <c r="D23">
        <v>12</v>
      </c>
      <c r="E23">
        <v>13</v>
      </c>
      <c r="F23">
        <f t="shared" si="1"/>
        <v>2</v>
      </c>
    </row>
    <row r="24" spans="1:10" x14ac:dyDescent="0.4">
      <c r="A24">
        <v>0.56251501999999998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3.5280787939999998</v>
      </c>
      <c r="B25">
        <v>57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1.557342768</v>
      </c>
      <c r="B26">
        <v>60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8.4648115629999996</v>
      </c>
      <c r="B27">
        <v>59</v>
      </c>
    </row>
    <row r="28" spans="1:10" x14ac:dyDescent="0.4">
      <c r="A28">
        <v>0.52858686399999999</v>
      </c>
      <c r="B28">
        <v>54</v>
      </c>
    </row>
    <row r="29" spans="1:10" x14ac:dyDescent="0.4">
      <c r="A29">
        <v>3.708098412</v>
      </c>
      <c r="B29">
        <v>59</v>
      </c>
    </row>
    <row r="30" spans="1:10" x14ac:dyDescent="0.4">
      <c r="A30">
        <v>4.9268846509999999</v>
      </c>
      <c r="B30">
        <v>59</v>
      </c>
    </row>
    <row r="31" spans="1:10" x14ac:dyDescent="0.4">
      <c r="A31">
        <v>2.6668937210000001</v>
      </c>
      <c r="B31">
        <v>58</v>
      </c>
    </row>
    <row r="32" spans="1:10" x14ac:dyDescent="0.4">
      <c r="A32">
        <v>0.98037791299999999</v>
      </c>
      <c r="B32">
        <v>58</v>
      </c>
    </row>
    <row r="33" spans="1:2" x14ac:dyDescent="0.4">
      <c r="A33">
        <v>3.6549324990000001</v>
      </c>
      <c r="B33">
        <v>58</v>
      </c>
    </row>
    <row r="34" spans="1:2" x14ac:dyDescent="0.4">
      <c r="A34">
        <v>1.0896272659999999</v>
      </c>
      <c r="B34">
        <v>56</v>
      </c>
    </row>
    <row r="35" spans="1:2" x14ac:dyDescent="0.4">
      <c r="A35">
        <v>1.357505798</v>
      </c>
      <c r="B35">
        <v>55</v>
      </c>
    </row>
    <row r="36" spans="1:2" x14ac:dyDescent="0.4">
      <c r="A36">
        <v>3.614230633</v>
      </c>
      <c r="B36">
        <v>59</v>
      </c>
    </row>
    <row r="37" spans="1:2" x14ac:dyDescent="0.4">
      <c r="A37">
        <v>6.345698595</v>
      </c>
      <c r="B37">
        <v>56</v>
      </c>
    </row>
    <row r="38" spans="1:2" x14ac:dyDescent="0.4">
      <c r="A38">
        <v>2.8086988929999999</v>
      </c>
      <c r="B38">
        <v>54</v>
      </c>
    </row>
    <row r="39" spans="1:2" x14ac:dyDescent="0.4">
      <c r="A39">
        <v>10.38567233</v>
      </c>
      <c r="B39">
        <v>61</v>
      </c>
    </row>
    <row r="40" spans="1:2" x14ac:dyDescent="0.4">
      <c r="A40">
        <v>5.622193813</v>
      </c>
      <c r="B40">
        <v>59</v>
      </c>
    </row>
    <row r="41" spans="1:2" x14ac:dyDescent="0.4">
      <c r="A41">
        <v>0.69665026699999999</v>
      </c>
      <c r="B41">
        <v>56</v>
      </c>
    </row>
    <row r="42" spans="1:2" x14ac:dyDescent="0.4">
      <c r="A42">
        <v>2.029573917</v>
      </c>
      <c r="B42">
        <v>57</v>
      </c>
    </row>
    <row r="43" spans="1:2" x14ac:dyDescent="0.4">
      <c r="A43">
        <v>9.4159395690000007</v>
      </c>
      <c r="B43">
        <v>58</v>
      </c>
    </row>
    <row r="44" spans="1:2" x14ac:dyDescent="0.4">
      <c r="A44">
        <v>0.71608471900000004</v>
      </c>
      <c r="B44">
        <v>55</v>
      </c>
    </row>
    <row r="45" spans="1:2" x14ac:dyDescent="0.4">
      <c r="A45">
        <v>1.774560452</v>
      </c>
      <c r="B45">
        <v>54</v>
      </c>
    </row>
    <row r="46" spans="1:2" x14ac:dyDescent="0.4">
      <c r="A46">
        <v>2.0934617520000001</v>
      </c>
      <c r="B46">
        <v>59</v>
      </c>
    </row>
    <row r="47" spans="1:2" x14ac:dyDescent="0.4">
      <c r="A47">
        <v>8.1813087459999991</v>
      </c>
      <c r="B47">
        <v>55</v>
      </c>
    </row>
    <row r="48" spans="1:2" x14ac:dyDescent="0.4">
      <c r="A48">
        <v>3.0056529049999998</v>
      </c>
      <c r="B48">
        <v>57</v>
      </c>
    </row>
    <row r="49" spans="1:2" x14ac:dyDescent="0.4">
      <c r="A49">
        <v>1.6461787219999999</v>
      </c>
      <c r="B49">
        <v>58</v>
      </c>
    </row>
    <row r="50" spans="1:2" x14ac:dyDescent="0.4">
      <c r="A50">
        <v>11.298364400000001</v>
      </c>
      <c r="B50">
        <v>59</v>
      </c>
    </row>
    <row r="51" spans="1:2" x14ac:dyDescent="0.4">
      <c r="A51">
        <v>7.4507374759999996</v>
      </c>
      <c r="B51">
        <v>57</v>
      </c>
    </row>
    <row r="52" spans="1:2" x14ac:dyDescent="0.4">
      <c r="A52">
        <v>1.34739542</v>
      </c>
      <c r="B52">
        <v>55</v>
      </c>
    </row>
    <row r="53" spans="1:2" x14ac:dyDescent="0.4">
      <c r="A53">
        <v>2.775433064</v>
      </c>
      <c r="B53">
        <v>54</v>
      </c>
    </row>
    <row r="54" spans="1:2" x14ac:dyDescent="0.4">
      <c r="A54">
        <v>10.72504067</v>
      </c>
      <c r="B54">
        <v>56</v>
      </c>
    </row>
    <row r="55" spans="1:2" x14ac:dyDescent="0.4">
      <c r="A55">
        <v>4.7714514729999999</v>
      </c>
      <c r="B55">
        <v>55</v>
      </c>
    </row>
    <row r="56" spans="1:2" x14ac:dyDescent="0.4">
      <c r="A56">
        <v>1.7554259299999999</v>
      </c>
      <c r="B56">
        <v>55</v>
      </c>
    </row>
    <row r="57" spans="1:2" x14ac:dyDescent="0.4">
      <c r="A57">
        <v>10.915946249999999</v>
      </c>
      <c r="B57">
        <v>52</v>
      </c>
    </row>
    <row r="58" spans="1:2" x14ac:dyDescent="0.4">
      <c r="A58">
        <v>2.1860797409999999</v>
      </c>
      <c r="B58">
        <v>58</v>
      </c>
    </row>
    <row r="59" spans="1:2" x14ac:dyDescent="0.4">
      <c r="A59">
        <v>1.114019871</v>
      </c>
      <c r="B59">
        <v>54</v>
      </c>
    </row>
    <row r="60" spans="1:2" x14ac:dyDescent="0.4">
      <c r="A60">
        <v>7.5849158760000002</v>
      </c>
      <c r="B60">
        <v>58</v>
      </c>
    </row>
    <row r="61" spans="1:2" x14ac:dyDescent="0.4">
      <c r="A61">
        <v>3.0786938670000001</v>
      </c>
      <c r="B61">
        <v>57</v>
      </c>
    </row>
    <row r="62" spans="1:2" x14ac:dyDescent="0.4">
      <c r="A62">
        <v>2.9609935279999999</v>
      </c>
      <c r="B62">
        <v>59</v>
      </c>
    </row>
    <row r="63" spans="1:2" x14ac:dyDescent="0.4">
      <c r="A63">
        <v>5.9633483890000001</v>
      </c>
      <c r="B63">
        <v>58</v>
      </c>
    </row>
    <row r="64" spans="1:2" x14ac:dyDescent="0.4">
      <c r="A64">
        <v>4.3653924469999996</v>
      </c>
      <c r="B64">
        <v>55</v>
      </c>
    </row>
    <row r="65" spans="1:2" x14ac:dyDescent="0.4">
      <c r="A65">
        <v>4.0994510650000002</v>
      </c>
      <c r="B65">
        <v>54</v>
      </c>
    </row>
    <row r="66" spans="1:2" x14ac:dyDescent="0.4">
      <c r="A66">
        <v>7.4576134679999999</v>
      </c>
      <c r="B66">
        <v>59</v>
      </c>
    </row>
    <row r="67" spans="1:2" x14ac:dyDescent="0.4">
      <c r="A67">
        <v>6.1634719369999997</v>
      </c>
      <c r="B67">
        <v>59</v>
      </c>
    </row>
    <row r="68" spans="1:2" x14ac:dyDescent="0.4">
      <c r="A68">
        <v>1.524029732</v>
      </c>
      <c r="B68">
        <v>56</v>
      </c>
    </row>
    <row r="69" spans="1:2" x14ac:dyDescent="0.4">
      <c r="A69">
        <v>4.194382429</v>
      </c>
      <c r="B69">
        <v>58</v>
      </c>
    </row>
    <row r="70" spans="1:2" x14ac:dyDescent="0.4">
      <c r="A70">
        <v>1.37934804</v>
      </c>
      <c r="B70">
        <v>55</v>
      </c>
    </row>
    <row r="71" spans="1:2" x14ac:dyDescent="0.4">
      <c r="A71">
        <v>1.990769148</v>
      </c>
      <c r="B71">
        <v>54</v>
      </c>
    </row>
    <row r="72" spans="1:2" x14ac:dyDescent="0.4">
      <c r="A72">
        <v>1.2025561330000001</v>
      </c>
      <c r="B72">
        <v>57</v>
      </c>
    </row>
    <row r="73" spans="1:2" x14ac:dyDescent="0.4">
      <c r="A73">
        <v>6.226960182</v>
      </c>
      <c r="B73">
        <v>61</v>
      </c>
    </row>
    <row r="74" spans="1:2" x14ac:dyDescent="0.4">
      <c r="A74">
        <v>2.0665063859999999</v>
      </c>
      <c r="B74">
        <v>59</v>
      </c>
    </row>
    <row r="75" spans="1:2" x14ac:dyDescent="0.4">
      <c r="A75">
        <v>12.26879621</v>
      </c>
      <c r="B75">
        <v>59</v>
      </c>
    </row>
    <row r="76" spans="1:2" x14ac:dyDescent="0.4">
      <c r="A76">
        <v>1.028944254</v>
      </c>
      <c r="B76">
        <v>56</v>
      </c>
    </row>
    <row r="77" spans="1:2" x14ac:dyDescent="0.4">
      <c r="A77">
        <v>8.9524013999999994</v>
      </c>
      <c r="B77">
        <v>62</v>
      </c>
    </row>
    <row r="78" spans="1:2" x14ac:dyDescent="0.4">
      <c r="A78">
        <v>2.0675241949999998</v>
      </c>
      <c r="B78">
        <v>57</v>
      </c>
    </row>
    <row r="79" spans="1:2" x14ac:dyDescent="0.4">
      <c r="A79">
        <v>4.7190093989999999</v>
      </c>
      <c r="B79">
        <v>60</v>
      </c>
    </row>
    <row r="80" spans="1:2" x14ac:dyDescent="0.4">
      <c r="A80">
        <v>5.9961407180000004</v>
      </c>
      <c r="B80">
        <v>57</v>
      </c>
    </row>
    <row r="81" spans="1:2" x14ac:dyDescent="0.4">
      <c r="A81">
        <v>3.8870718480000002</v>
      </c>
      <c r="B81">
        <v>55</v>
      </c>
    </row>
    <row r="82" spans="1:2" x14ac:dyDescent="0.4">
      <c r="A82">
        <v>3.133146048</v>
      </c>
      <c r="B82">
        <v>56</v>
      </c>
    </row>
    <row r="83" spans="1:2" x14ac:dyDescent="0.4">
      <c r="A83">
        <v>2.3604612349999998</v>
      </c>
      <c r="B83">
        <v>56</v>
      </c>
    </row>
    <row r="84" spans="1:2" x14ac:dyDescent="0.4">
      <c r="A84">
        <v>2.3746299739999999</v>
      </c>
      <c r="B84">
        <v>54</v>
      </c>
    </row>
    <row r="85" spans="1:2" x14ac:dyDescent="0.4">
      <c r="A85">
        <v>14.041918750000001</v>
      </c>
      <c r="B85">
        <v>59</v>
      </c>
    </row>
    <row r="86" spans="1:2" x14ac:dyDescent="0.4">
      <c r="A86">
        <v>1.3244602679999999</v>
      </c>
      <c r="B86">
        <v>56</v>
      </c>
    </row>
    <row r="87" spans="1:2" x14ac:dyDescent="0.4">
      <c r="A87">
        <v>9.6056969169999995</v>
      </c>
      <c r="B87">
        <v>58</v>
      </c>
    </row>
    <row r="88" spans="1:2" x14ac:dyDescent="0.4">
      <c r="A88">
        <v>5.1081955429999999</v>
      </c>
      <c r="B88">
        <v>58</v>
      </c>
    </row>
    <row r="89" spans="1:2" x14ac:dyDescent="0.4">
      <c r="A89">
        <v>6.4597489829999999</v>
      </c>
      <c r="B89">
        <v>59</v>
      </c>
    </row>
    <row r="90" spans="1:2" x14ac:dyDescent="0.4">
      <c r="A90">
        <v>12.891648289999999</v>
      </c>
      <c r="B90">
        <v>62</v>
      </c>
    </row>
    <row r="91" spans="1:2" x14ac:dyDescent="0.4">
      <c r="A91">
        <v>1.098604441</v>
      </c>
      <c r="B91">
        <v>54</v>
      </c>
    </row>
    <row r="92" spans="1:2" x14ac:dyDescent="0.4">
      <c r="A92">
        <v>3.7910315990000001</v>
      </c>
      <c r="B92">
        <v>58</v>
      </c>
    </row>
    <row r="93" spans="1:2" x14ac:dyDescent="0.4">
      <c r="A93">
        <v>2.528192282</v>
      </c>
      <c r="B93">
        <v>55</v>
      </c>
    </row>
    <row r="94" spans="1:2" x14ac:dyDescent="0.4">
      <c r="A94">
        <v>2.6903233530000001</v>
      </c>
      <c r="B94">
        <v>58</v>
      </c>
    </row>
    <row r="95" spans="1:2" x14ac:dyDescent="0.4">
      <c r="A95">
        <v>3.7687418460000002</v>
      </c>
      <c r="B95">
        <v>54</v>
      </c>
    </row>
    <row r="96" spans="1:2" x14ac:dyDescent="0.4">
      <c r="A96">
        <v>2.8382375240000002</v>
      </c>
      <c r="B96">
        <v>58</v>
      </c>
    </row>
    <row r="97" spans="1:2" x14ac:dyDescent="0.4">
      <c r="A97">
        <v>5.0397336480000003</v>
      </c>
      <c r="B97">
        <v>56</v>
      </c>
    </row>
    <row r="98" spans="1:2" x14ac:dyDescent="0.4">
      <c r="A98">
        <v>1.4297034740000001</v>
      </c>
      <c r="B98">
        <v>53</v>
      </c>
    </row>
    <row r="99" spans="1:2" x14ac:dyDescent="0.4">
      <c r="A99">
        <v>2.0171129699999999</v>
      </c>
      <c r="B99">
        <v>60</v>
      </c>
    </row>
    <row r="100" spans="1:2" x14ac:dyDescent="0.4">
      <c r="A100">
        <v>3.814897776</v>
      </c>
      <c r="B100">
        <v>60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NyanyanFunc_-1.4-1.7事前計算_2</vt:lpstr>
      <vt:lpstr>NyanyanFunc_-1.4-1.9事前計算_2</vt:lpstr>
      <vt:lpstr>NyanyanFunc_-1.6-1.9事前計算_2</vt:lpstr>
      <vt:lpstr>NyanyanFunc_-1.8-1.9事前計算_2</vt:lpstr>
      <vt:lpstr>NyanyanFunc_-2.2-2.3事前計算_2</vt:lpstr>
      <vt:lpstr>NyanyanFunc_-2.0-2事前計算_2</vt:lpstr>
      <vt:lpstr>NyanyanFunc_-2.2-2事前計算_2</vt:lpstr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2020-08-13T05:45:47Z</dcterms:modified>
</cp:coreProperties>
</file>