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Solvour\4x4x4solver_v6\"/>
    </mc:Choice>
  </mc:AlternateContent>
  <xr:revisionPtr revIDLastSave="0" documentId="13_ncr:1_{68D6AEC6-D6ED-44BA-8F25-5035BE16FEA5}" xr6:coauthVersionLast="45" xr6:coauthVersionMax="45" xr10:uidLastSave="{00000000-0000-0000-0000-000000000000}"/>
  <bookViews>
    <workbookView xWindow="-120" yWindow="-120" windowWidth="29040" windowHeight="15840" activeTab="1" xr2:uid="{946BFEEE-BBBF-4482-BF8B-5542A0A8C7AB}"/>
  </bookViews>
  <sheets>
    <sheet name="NyanyanFunc_-1.9-2事前計算_3_max_sd" sheetId="13" r:id="rId1"/>
    <sheet name="NyanyanFunc_-1.9-2事前計算_2_max_sd" sheetId="12" r:id="rId2"/>
    <sheet name="NyanyanFunc_-1.9-2事前計算_max_sd_2" sheetId="11" r:id="rId3"/>
    <sheet name="NyanyanFunc_-3.5-1事前計算" sheetId="10" r:id="rId4"/>
    <sheet name="NyanyanFunc_-1.9-2事前計算" sheetId="9" r:id="rId5"/>
    <sheet name="NyanyanFunc_-1.5-4-2事前計算" sheetId="8" r:id="rId6"/>
    <sheet name="NyanyanFunc_-1.5-4-2" sheetId="7" r:id="rId7"/>
    <sheet name="NyanyanFunc改善6乗" sheetId="6" r:id="rId8"/>
    <sheet name="NyanyanFunc改善0.5-5-3-3-3-5" sheetId="5" r:id="rId9"/>
    <sheet name="IDA改善0.5-5-3-3-3-5" sheetId="4" r:id="rId10"/>
    <sheet name="0.5-5-3-3-3-5_100個" sheetId="3" r:id="rId11"/>
    <sheet name="0.5-5-2-2-2-4" sheetId="2" r:id="rId12"/>
    <sheet name="0.5-5-3-3-3-5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1" i="13" l="1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J18" i="13"/>
  <c r="F18" i="13"/>
  <c r="J17" i="13"/>
  <c r="F17" i="13"/>
  <c r="J16" i="13"/>
  <c r="F16" i="13"/>
  <c r="J15" i="13"/>
  <c r="F15" i="13"/>
  <c r="J14" i="13"/>
  <c r="F14" i="13"/>
  <c r="J13" i="13"/>
  <c r="F13" i="13"/>
  <c r="J12" i="13"/>
  <c r="F12" i="13"/>
  <c r="J11" i="13"/>
  <c r="F11" i="13"/>
  <c r="I7" i="13"/>
  <c r="F7" i="13"/>
  <c r="E7" i="13"/>
  <c r="I6" i="13"/>
  <c r="F6" i="13"/>
  <c r="E6" i="13"/>
  <c r="I5" i="13"/>
  <c r="F5" i="13"/>
  <c r="E5" i="13"/>
  <c r="I4" i="13"/>
  <c r="F4" i="13"/>
  <c r="E4" i="13"/>
  <c r="J3" i="13"/>
  <c r="I3" i="13"/>
  <c r="F3" i="13"/>
  <c r="E3" i="13"/>
  <c r="J19" i="11"/>
  <c r="F26" i="12"/>
  <c r="F25" i="12"/>
  <c r="F24" i="12"/>
  <c r="F23" i="12"/>
  <c r="F22" i="12"/>
  <c r="F21" i="12"/>
  <c r="F20" i="12"/>
  <c r="F19" i="12"/>
  <c r="J18" i="12"/>
  <c r="F18" i="12"/>
  <c r="J17" i="12"/>
  <c r="F17" i="12"/>
  <c r="J16" i="12"/>
  <c r="F16" i="12"/>
  <c r="J15" i="12"/>
  <c r="F15" i="12"/>
  <c r="J14" i="12"/>
  <c r="F14" i="12"/>
  <c r="J13" i="12"/>
  <c r="F13" i="12"/>
  <c r="J12" i="12"/>
  <c r="F12" i="12"/>
  <c r="J11" i="12"/>
  <c r="F11" i="12"/>
  <c r="I7" i="12"/>
  <c r="F7" i="12"/>
  <c r="E7" i="12"/>
  <c r="I6" i="12"/>
  <c r="F6" i="12"/>
  <c r="E6" i="12"/>
  <c r="I5" i="12"/>
  <c r="F5" i="12"/>
  <c r="E5" i="12"/>
  <c r="I4" i="12"/>
  <c r="F4" i="12"/>
  <c r="E4" i="12"/>
  <c r="J3" i="12"/>
  <c r="I3" i="12"/>
  <c r="F3" i="12"/>
  <c r="E3" i="12"/>
  <c r="F41" i="11" l="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J18" i="11"/>
  <c r="F18" i="11"/>
  <c r="J17" i="11"/>
  <c r="F17" i="11"/>
  <c r="J16" i="11"/>
  <c r="F16" i="11"/>
  <c r="J15" i="11"/>
  <c r="F15" i="11"/>
  <c r="J14" i="11"/>
  <c r="F14" i="11"/>
  <c r="J13" i="11"/>
  <c r="F13" i="11"/>
  <c r="J12" i="11"/>
  <c r="F12" i="11"/>
  <c r="J11" i="11"/>
  <c r="F11" i="11"/>
  <c r="I7" i="11"/>
  <c r="F7" i="11"/>
  <c r="E7" i="11"/>
  <c r="I6" i="11"/>
  <c r="F6" i="11"/>
  <c r="E6" i="11"/>
  <c r="I5" i="11"/>
  <c r="F5" i="11"/>
  <c r="E5" i="11"/>
  <c r="I4" i="11"/>
  <c r="F4" i="11"/>
  <c r="E4" i="11"/>
  <c r="J3" i="11"/>
  <c r="I3" i="11"/>
  <c r="F3" i="11"/>
  <c r="E3" i="11"/>
  <c r="F41" i="10" l="1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J18" i="10"/>
  <c r="F18" i="10"/>
  <c r="J17" i="10"/>
  <c r="F17" i="10"/>
  <c r="J16" i="10"/>
  <c r="F16" i="10"/>
  <c r="J15" i="10"/>
  <c r="F15" i="10"/>
  <c r="J14" i="10"/>
  <c r="F14" i="10"/>
  <c r="J13" i="10"/>
  <c r="F13" i="10"/>
  <c r="J12" i="10"/>
  <c r="F12" i="10"/>
  <c r="J11" i="10"/>
  <c r="F11" i="10"/>
  <c r="I7" i="10"/>
  <c r="F7" i="10"/>
  <c r="E7" i="10"/>
  <c r="I6" i="10"/>
  <c r="F6" i="10"/>
  <c r="E6" i="10"/>
  <c r="I5" i="10"/>
  <c r="F5" i="10"/>
  <c r="E5" i="10"/>
  <c r="I4" i="10"/>
  <c r="F4" i="10"/>
  <c r="E4" i="10"/>
  <c r="J3" i="10"/>
  <c r="I3" i="10"/>
  <c r="F3" i="10"/>
  <c r="E3" i="10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J18" i="9"/>
  <c r="F18" i="9"/>
  <c r="J17" i="9"/>
  <c r="F17" i="9"/>
  <c r="J16" i="9"/>
  <c r="F16" i="9"/>
  <c r="J15" i="9"/>
  <c r="F15" i="9"/>
  <c r="J14" i="9"/>
  <c r="F14" i="9"/>
  <c r="J13" i="9"/>
  <c r="F13" i="9"/>
  <c r="J12" i="9"/>
  <c r="F12" i="9"/>
  <c r="J11" i="9"/>
  <c r="F11" i="9"/>
  <c r="I7" i="9"/>
  <c r="F7" i="9"/>
  <c r="E7" i="9"/>
  <c r="I6" i="9"/>
  <c r="F6" i="9"/>
  <c r="E6" i="9"/>
  <c r="I5" i="9"/>
  <c r="F5" i="9"/>
  <c r="E5" i="9"/>
  <c r="I4" i="9"/>
  <c r="F4" i="9"/>
  <c r="E4" i="9"/>
  <c r="J3" i="9"/>
  <c r="I3" i="9"/>
  <c r="F3" i="9"/>
  <c r="E3" i="9"/>
  <c r="J3" i="8"/>
  <c r="J11" i="8" l="1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J18" i="8"/>
  <c r="F17" i="8"/>
  <c r="J17" i="8"/>
  <c r="F16" i="8"/>
  <c r="J16" i="8"/>
  <c r="F15" i="8"/>
  <c r="J15" i="8"/>
  <c r="F14" i="8"/>
  <c r="J14" i="8"/>
  <c r="F13" i="8"/>
  <c r="J13" i="8"/>
  <c r="F12" i="8"/>
  <c r="J12" i="8"/>
  <c r="F11" i="8"/>
  <c r="I7" i="8"/>
  <c r="F7" i="8"/>
  <c r="E7" i="8"/>
  <c r="I6" i="8"/>
  <c r="F6" i="8"/>
  <c r="E6" i="8"/>
  <c r="I5" i="8"/>
  <c r="F5" i="8"/>
  <c r="E5" i="8"/>
  <c r="I4" i="8"/>
  <c r="F4" i="8"/>
  <c r="E4" i="8"/>
  <c r="I3" i="8"/>
  <c r="F3" i="8"/>
  <c r="E3" i="8"/>
  <c r="F40" i="7"/>
  <c r="F41" i="7"/>
  <c r="F33" i="7"/>
  <c r="F34" i="7"/>
  <c r="F35" i="7"/>
  <c r="F36" i="7"/>
  <c r="F37" i="7"/>
  <c r="F38" i="7"/>
  <c r="F39" i="7"/>
  <c r="F29" i="7"/>
  <c r="F30" i="7"/>
  <c r="F31" i="7"/>
  <c r="F32" i="7"/>
  <c r="F28" i="7"/>
  <c r="F27" i="7"/>
  <c r="F26" i="7"/>
  <c r="F25" i="7"/>
  <c r="F24" i="7"/>
  <c r="F23" i="7"/>
  <c r="F22" i="7"/>
  <c r="F21" i="7"/>
  <c r="F20" i="7"/>
  <c r="F19" i="7"/>
  <c r="F18" i="7"/>
  <c r="J17" i="7"/>
  <c r="F17" i="7"/>
  <c r="J16" i="7"/>
  <c r="F16" i="7"/>
  <c r="J15" i="7"/>
  <c r="F15" i="7"/>
  <c r="J14" i="7"/>
  <c r="F14" i="7"/>
  <c r="J13" i="7"/>
  <c r="F13" i="7"/>
  <c r="J12" i="7"/>
  <c r="F12" i="7"/>
  <c r="J11" i="7"/>
  <c r="F11" i="7"/>
  <c r="I7" i="7"/>
  <c r="F7" i="7"/>
  <c r="E7" i="7"/>
  <c r="I6" i="7"/>
  <c r="F6" i="7"/>
  <c r="E6" i="7"/>
  <c r="I5" i="7"/>
  <c r="F5" i="7"/>
  <c r="E5" i="7"/>
  <c r="I4" i="7"/>
  <c r="F4" i="7"/>
  <c r="E4" i="7"/>
  <c r="I3" i="7"/>
  <c r="F3" i="7"/>
  <c r="E3" i="7"/>
  <c r="F28" i="6" l="1"/>
  <c r="F27" i="6"/>
  <c r="F26" i="6"/>
  <c r="F25" i="6"/>
  <c r="F24" i="6"/>
  <c r="F23" i="6"/>
  <c r="F22" i="6"/>
  <c r="F21" i="6"/>
  <c r="F20" i="6"/>
  <c r="F19" i="6"/>
  <c r="F18" i="6"/>
  <c r="J17" i="6"/>
  <c r="F17" i="6"/>
  <c r="J16" i="6"/>
  <c r="F16" i="6"/>
  <c r="J15" i="6"/>
  <c r="F15" i="6"/>
  <c r="J14" i="6"/>
  <c r="F14" i="6"/>
  <c r="J13" i="6"/>
  <c r="F13" i="6"/>
  <c r="J12" i="6"/>
  <c r="F12" i="6"/>
  <c r="J11" i="6"/>
  <c r="F11" i="6"/>
  <c r="I7" i="6"/>
  <c r="F7" i="6"/>
  <c r="E7" i="6"/>
  <c r="I6" i="6"/>
  <c r="F6" i="6"/>
  <c r="E6" i="6"/>
  <c r="I5" i="6"/>
  <c r="F5" i="6"/>
  <c r="E5" i="6"/>
  <c r="I4" i="6"/>
  <c r="F4" i="6"/>
  <c r="E4" i="6"/>
  <c r="I3" i="6"/>
  <c r="F3" i="6"/>
  <c r="E3" i="6"/>
  <c r="F28" i="5" l="1"/>
  <c r="F27" i="5"/>
  <c r="F26" i="5"/>
  <c r="F25" i="5"/>
  <c r="F24" i="5"/>
  <c r="F23" i="5"/>
  <c r="F22" i="5"/>
  <c r="F21" i="5"/>
  <c r="F20" i="5"/>
  <c r="F19" i="5"/>
  <c r="F18" i="5"/>
  <c r="J17" i="5"/>
  <c r="F17" i="5"/>
  <c r="J16" i="5"/>
  <c r="F16" i="5"/>
  <c r="J15" i="5"/>
  <c r="F15" i="5"/>
  <c r="J14" i="5"/>
  <c r="F14" i="5"/>
  <c r="J13" i="5"/>
  <c r="F13" i="5"/>
  <c r="J12" i="5"/>
  <c r="F12" i="5"/>
  <c r="J11" i="5"/>
  <c r="F11" i="5"/>
  <c r="I7" i="5"/>
  <c r="F7" i="5"/>
  <c r="E7" i="5"/>
  <c r="I6" i="5"/>
  <c r="F6" i="5"/>
  <c r="E6" i="5"/>
  <c r="I5" i="5"/>
  <c r="F5" i="5"/>
  <c r="E5" i="5"/>
  <c r="I4" i="5"/>
  <c r="F4" i="5"/>
  <c r="E4" i="5"/>
  <c r="I3" i="5"/>
  <c r="F3" i="5"/>
  <c r="E3" i="5"/>
  <c r="I7" i="4" l="1"/>
  <c r="I6" i="4"/>
  <c r="I5" i="4"/>
  <c r="I4" i="4"/>
  <c r="I3" i="4"/>
  <c r="F28" i="4"/>
  <c r="F27" i="4"/>
  <c r="F26" i="4"/>
  <c r="F25" i="4"/>
  <c r="F24" i="4"/>
  <c r="F23" i="4"/>
  <c r="F22" i="4"/>
  <c r="F21" i="4"/>
  <c r="F20" i="4"/>
  <c r="F19" i="4"/>
  <c r="F18" i="4"/>
  <c r="J17" i="4"/>
  <c r="F17" i="4"/>
  <c r="J16" i="4"/>
  <c r="F16" i="4"/>
  <c r="J15" i="4"/>
  <c r="F15" i="4"/>
  <c r="J14" i="4"/>
  <c r="F14" i="4"/>
  <c r="J13" i="4"/>
  <c r="F13" i="4"/>
  <c r="J12" i="4"/>
  <c r="F12" i="4"/>
  <c r="J11" i="4"/>
  <c r="F11" i="4"/>
  <c r="F7" i="4"/>
  <c r="E7" i="4"/>
  <c r="F6" i="4"/>
  <c r="E6" i="4"/>
  <c r="F5" i="4"/>
  <c r="E5" i="4"/>
  <c r="F4" i="4"/>
  <c r="E4" i="4"/>
  <c r="F3" i="4"/>
  <c r="E3" i="4"/>
  <c r="J11" i="3" l="1"/>
  <c r="F28" i="3"/>
  <c r="F27" i="3"/>
  <c r="F26" i="3"/>
  <c r="F25" i="3"/>
  <c r="F24" i="3"/>
  <c r="F23" i="3"/>
  <c r="F22" i="3"/>
  <c r="F21" i="3"/>
  <c r="F20" i="3"/>
  <c r="F19" i="3"/>
  <c r="F18" i="3"/>
  <c r="F17" i="3"/>
  <c r="J17" i="3"/>
  <c r="F16" i="3"/>
  <c r="J16" i="3"/>
  <c r="F15" i="3"/>
  <c r="J15" i="3"/>
  <c r="F14" i="3"/>
  <c r="J14" i="3"/>
  <c r="F13" i="3"/>
  <c r="J13" i="3"/>
  <c r="F12" i="3"/>
  <c r="J12" i="3"/>
  <c r="F11" i="3"/>
  <c r="F7" i="3"/>
  <c r="E7" i="3"/>
  <c r="F6" i="3"/>
  <c r="E6" i="3"/>
  <c r="F5" i="3"/>
  <c r="E5" i="3"/>
  <c r="F4" i="3"/>
  <c r="E4" i="3"/>
  <c r="F3" i="3"/>
  <c r="E3" i="3"/>
  <c r="J11" i="2"/>
  <c r="F28" i="2"/>
  <c r="F27" i="2"/>
  <c r="F26" i="2"/>
  <c r="F25" i="2"/>
  <c r="F24" i="2"/>
  <c r="F23" i="2"/>
  <c r="F22" i="2"/>
  <c r="F21" i="2"/>
  <c r="F20" i="2"/>
  <c r="F19" i="2"/>
  <c r="F18" i="2"/>
  <c r="F17" i="2"/>
  <c r="J17" i="2"/>
  <c r="F16" i="2"/>
  <c r="J16" i="2"/>
  <c r="F15" i="2"/>
  <c r="J15" i="2"/>
  <c r="F14" i="2"/>
  <c r="J14" i="2"/>
  <c r="F13" i="2"/>
  <c r="J13" i="2"/>
  <c r="F12" i="2"/>
  <c r="J12" i="2"/>
  <c r="F11" i="2"/>
  <c r="F7" i="2"/>
  <c r="E7" i="2"/>
  <c r="F6" i="2"/>
  <c r="E6" i="2"/>
  <c r="F5" i="2"/>
  <c r="E5" i="2"/>
  <c r="F4" i="2"/>
  <c r="E4" i="2"/>
  <c r="F3" i="2"/>
  <c r="E3" i="2"/>
  <c r="J12" i="1"/>
  <c r="J13" i="1"/>
  <c r="J14" i="1"/>
  <c r="J15" i="1"/>
  <c r="J16" i="1"/>
  <c r="J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1" i="1"/>
  <c r="F5" i="1"/>
  <c r="F6" i="1"/>
  <c r="F7" i="1"/>
  <c r="E6" i="1"/>
  <c r="E7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<sst xmlns="http://schemas.openxmlformats.org/spreadsheetml/2006/main" count="287" uniqueCount="17">
  <si>
    <t>時間</t>
    <rPh sb="0" eb="2">
      <t>ジカン</t>
    </rPh>
    <phoneticPr fontId="1"/>
  </si>
  <si>
    <t>手数</t>
    <rPh sb="0" eb="2">
      <t>テスウ</t>
    </rPh>
    <phoneticPr fontId="1"/>
  </si>
  <si>
    <t>標準偏差</t>
    <rPh sb="0" eb="4">
      <t>ヒョウジュンヘンサ</t>
    </rPh>
    <phoneticPr fontId="1"/>
  </si>
  <si>
    <t>平均</t>
    <rPh sb="0" eb="2">
      <t>ヘイキン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</si>
  <si>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</si>
  <si>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</si>
  <si>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中央</t>
    <rPh sb="0" eb="2">
      <t>チュウオウ</t>
    </rPh>
    <phoneticPr fontId="1"/>
  </si>
  <si>
    <t>範囲最小</t>
    <rPh sb="0" eb="2">
      <t>ハンイ</t>
    </rPh>
    <rPh sb="2" eb="4">
      <t>サイショウ</t>
    </rPh>
    <phoneticPr fontId="1"/>
  </si>
  <si>
    <t>範囲最大</t>
    <rPh sb="0" eb="2">
      <t>ハンイ</t>
    </rPh>
    <rPh sb="2" eb="4">
      <t>サイダイ</t>
    </rPh>
    <phoneticPr fontId="1"/>
  </si>
  <si>
    <t>カウント</t>
    <phoneticPr fontId="1"/>
  </si>
  <si>
    <t>割合%</t>
    <rPh sb="0" eb="2">
      <t>ワリアイ</t>
    </rPh>
    <phoneticPr fontId="1"/>
  </si>
  <si>
    <t>10秒未満</t>
    <rPh sb="2" eb="3">
      <t>ビョウ</t>
    </rPh>
    <rPh sb="3" eb="5">
      <t>ミマン</t>
    </rPh>
    <phoneticPr fontId="1"/>
  </si>
  <si>
    <t>5秒未満</t>
    <rPh sb="1" eb="2">
      <t>ビョウ</t>
    </rPh>
    <rPh sb="2" eb="4">
      <t>ミマン</t>
    </rPh>
    <phoneticPr fontId="1"/>
  </si>
  <si>
    <t>3秒未満</t>
    <rPh sb="1" eb="4">
      <t>ビョウミマン</t>
    </rPh>
    <phoneticPr fontId="1"/>
  </si>
  <si>
    <t>2秒未満</t>
    <rPh sb="1" eb="2">
      <t>ビョウ</t>
    </rPh>
    <rPh sb="2" eb="4">
      <t>ミマン</t>
    </rPh>
    <phoneticPr fontId="1"/>
  </si>
  <si>
    <t>1秒未満</t>
    <rPh sb="1" eb="2">
      <t>ビョウ</t>
    </rPh>
    <rPh sb="2" eb="4">
      <t>ミマン</t>
    </rPh>
    <phoneticPr fontId="1"/>
  </si>
  <si>
    <t>完走率%</t>
    <rPh sb="0" eb="3">
      <t>カンソウリツ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</si>
</sst>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'NyanyanFunc_-1.9-2事前計算_3_max_sd'!$F$10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'NyanyanFunc_-1.9-2事前計算_3_max_sd'!$D$11:$D$41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'NyanyanFunc_-1.9-2事前計算_3_max_sd'!$F$11:$F$41</c:f>
              <c:numCache>
                <c:formatCode>General</c:formatCode>
                <c:ptCount val="31"/>
                <c:pt idx="0">
                  <c:v>10</c:v>
                </c:pt>
                <c:pt idx="1">
                  <c:v>22</c:v>
                </c:pt>
                <c:pt idx="2">
                  <c:v>10</c:v>
                </c:pt>
                <c:pt idx="3">
                  <c:v>15</c:v>
                </c:pt>
                <c:pt idx="4">
                  <c:v>13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C-4AB7-86E5-C5CF75F8C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'NyanyanFunc_-1.9-2事前計算'!$J$11:$J$18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23</c:v>
                </c:pt>
                <c:pt idx="4">
                  <c:v>30</c:v>
                </c:pt>
                <c:pt idx="5">
                  <c:v>37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5-4EE4-91B2-111B2E8A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'NyanyanFunc_-1.5-4-2事前計算'!$F$11:$F$41</c:f>
              <c:numCache>
                <c:formatCode>General</c:formatCode>
                <c:ptCount val="31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20</c:v>
                </c:pt>
                <c:pt idx="4">
                  <c:v>16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3-462F-B889-F4BB0AA68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'NyanyanFunc_-1.5-4-2事前計算'!$J$11:$J$18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19</c:v>
                </c:pt>
                <c:pt idx="4">
                  <c:v>21</c:v>
                </c:pt>
                <c:pt idx="5">
                  <c:v>39</c:v>
                </c:pt>
                <c:pt idx="6">
                  <c:v>12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5-4A74-876B-B98DF2A5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'NyanyanFunc_-1.5-4-2'!$F$11:$F$41</c:f>
              <c:numCache>
                <c:formatCode>General</c:formatCode>
                <c:ptCount val="31"/>
                <c:pt idx="0">
                  <c:v>1</c:v>
                </c:pt>
                <c:pt idx="1">
                  <c:v>13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E-457F-95CB-9FCEA8EFC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'NyanyanFunc_-1.5-4-2'!$J$11:$J$17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23</c:v>
                </c:pt>
                <c:pt idx="3">
                  <c:v>35</c:v>
                </c:pt>
                <c:pt idx="4">
                  <c:v>24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4-4A22-89E1-FE0B92D39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NyanyanFunc改善6乗!$F$10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NyanyanFunc改善6乗!$D$11:$D$28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NyanyanFunc改善6乗!$F$11:$F$28</c:f>
              <c:numCache>
                <c:formatCode>General</c:formatCode>
                <c:ptCount val="18"/>
                <c:pt idx="0">
                  <c:v>3</c:v>
                </c:pt>
                <c:pt idx="1">
                  <c:v>18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A-4514-BB83-79C1E4AAF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NyanyanFunc改善6乗!$J$10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NyanyanFunc改善6乗!$H$11:$H$17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NyanyanFunc改善6乗!$J$11:$J$17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40</c:v>
                </c:pt>
                <c:pt idx="4">
                  <c:v>28</c:v>
                </c:pt>
                <c:pt idx="5">
                  <c:v>10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8-431B-8DB4-5F337A70E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'NyanyanFunc改善0.5-5-3-3-3-5'!$F$10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'NyanyanFunc改善0.5-5-3-3-3-5'!$D$11:$D$28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'NyanyanFunc改善0.5-5-3-3-3-5'!$F$11:$F$28</c:f>
              <c:numCache>
                <c:formatCode>General</c:formatCode>
                <c:ptCount val="18"/>
                <c:pt idx="0">
                  <c:v>8</c:v>
                </c:pt>
                <c:pt idx="1">
                  <c:v>13</c:v>
                </c:pt>
                <c:pt idx="2">
                  <c:v>16</c:v>
                </c:pt>
                <c:pt idx="3">
                  <c:v>16</c:v>
                </c:pt>
                <c:pt idx="4">
                  <c:v>8</c:v>
                </c:pt>
                <c:pt idx="5">
                  <c:v>11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5-4F5E-8EF0-F2F325F1B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'NyanyanFunc改善0.5-5-3-3-3-5'!$J$10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'NyanyanFunc改善0.5-5-3-3-3-5'!$H$11:$H$17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'NyanyanFunc改善0.5-5-3-3-3-5'!$J$11:$J$17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25</c:v>
                </c:pt>
                <c:pt idx="3">
                  <c:v>35</c:v>
                </c:pt>
                <c:pt idx="4">
                  <c:v>20</c:v>
                </c:pt>
                <c:pt idx="5">
                  <c:v>11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6-4DF7-BCD2-E3876BE7A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'IDA改善0.5-5-3-3-3-5'!$F$10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'IDA改善0.5-5-3-3-3-5'!$D$11:$D$28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'IDA改善0.5-5-3-3-3-5'!$F$11:$F$28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B-46CA-8AD9-52BF21570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'NyanyanFunc_-1.9-2事前計算_3_max_sd'!$J$10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'NyanyanFunc_-1.9-2事前計算_3_max_sd'!$H$11:$H$18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'NyanyanFunc_-1.9-2事前計算_3_max_sd'!$J$11:$J$18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18</c:v>
                </c:pt>
                <c:pt idx="4">
                  <c:v>22</c:v>
                </c:pt>
                <c:pt idx="5">
                  <c:v>34</c:v>
                </c:pt>
                <c:pt idx="6">
                  <c:v>14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2-4D54-8F04-A0DF7DBA4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'IDA改善0.5-5-3-3-3-5'!$J$10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'IDA改善0.5-5-3-3-3-5'!$H$11:$H$17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'IDA改善0.5-5-3-3-3-5'!$J$11:$J$17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18</c:v>
                </c:pt>
                <c:pt idx="3">
                  <c:v>34</c:v>
                </c:pt>
                <c:pt idx="4">
                  <c:v>23</c:v>
                </c:pt>
                <c:pt idx="5">
                  <c:v>16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B-4557-9DFB-95ABA2AE1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'0.5-5-3-3-3-5_100個'!$F$10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'0.5-5-3-3-3-5_100個'!$D$11:$D$28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'0.5-5-3-3-3-5_100個'!$F$11:$F$28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16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  <c:pt idx="7">
                  <c:v>4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8-4610-A3DF-0C044628D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'0.5-5-3-3-3-5_100個'!$J$10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'0.5-5-3-3-3-5_100個'!$H$11:$H$17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'0.5-5-3-3-3-5_100個'!$J$11:$J$17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16</c:v>
                </c:pt>
                <c:pt idx="3">
                  <c:v>31</c:v>
                </c:pt>
                <c:pt idx="4">
                  <c:v>34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4-422F-AABA-14FF9A86B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'0.5-5-2-2-2-4'!$F$10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'0.5-5-2-2-2-4'!$D$11:$D$28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'0.5-5-2-2-2-4'!$F$11:$F$28</c:f>
              <c:numCache>
                <c:formatCode>General</c:formatCode>
                <c:ptCount val="18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19</c:v>
                </c:pt>
                <c:pt idx="4">
                  <c:v>15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9-44E5-9DD9-9AB36C638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'0.5-5-2-2-2-4'!$J$10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'0.5-5-2-2-2-4'!$H$11:$H$17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'0.5-5-2-2-2-4'!$J$11:$J$17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21</c:v>
                </c:pt>
                <c:pt idx="3">
                  <c:v>27</c:v>
                </c:pt>
                <c:pt idx="4">
                  <c:v>28</c:v>
                </c:pt>
                <c:pt idx="5">
                  <c:v>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E-4809-94D2-96C60C40D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'0.5-5-3-3-3-5'!$F$11:$F$28</c:f>
              <c:numCache>
                <c:formatCode>General</c:formatCode>
                <c:ptCount val="18"/>
                <c:pt idx="0">
                  <c:v>4</c:v>
                </c:pt>
                <c:pt idx="1">
                  <c:v>15</c:v>
                </c:pt>
                <c:pt idx="2">
                  <c:v>20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9-4D75-93DC-6E7FCFA32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'0.5-5-3-3-3-5'!$H$11:$H$16</c:f>
              <c:numCache>
                <c:formatCode>General</c:formatCode>
                <c:ptCount val="6"/>
                <c:pt idx="0">
                  <c:v>52</c:v>
                </c:pt>
                <c:pt idx="1">
                  <c:v>54</c:v>
                </c:pt>
                <c:pt idx="2">
                  <c:v>56</c:v>
                </c:pt>
                <c:pt idx="3">
                  <c:v>58</c:v>
                </c:pt>
                <c:pt idx="4">
                  <c:v>60</c:v>
                </c:pt>
                <c:pt idx="5">
                  <c:v>62</c:v>
                </c:pt>
              </c:numCache>
            </c:numRef>
          </c:cat>
          <c:val>
            <c:numRef>
              <c:f>'0.5-5-3-3-3-5'!$J$11:$J$16</c:f>
              <c:numCache>
                <c:formatCode>General</c:formatCode>
                <c:ptCount val="6"/>
                <c:pt idx="0">
                  <c:v>4</c:v>
                </c:pt>
                <c:pt idx="1">
                  <c:v>15</c:v>
                </c:pt>
                <c:pt idx="2">
                  <c:v>39</c:v>
                </c:pt>
                <c:pt idx="3">
                  <c:v>34</c:v>
                </c:pt>
                <c:pt idx="4">
                  <c:v>16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E-4501-BD48-0FB47977F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'NyanyanFunc_-1.9-2事前計算_2_max_sd'!$F$10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'NyanyanFunc_-1.9-2事前計算_2_max_sd'!$D$11:$D$26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'NyanyanFunc_-1.9-2事前計算_2_max_sd'!$F$11:$F$26</c:f>
              <c:numCache>
                <c:formatCode>General</c:formatCode>
                <c:ptCount val="16"/>
                <c:pt idx="0">
                  <c:v>6</c:v>
                </c:pt>
                <c:pt idx="1">
                  <c:v>26</c:v>
                </c:pt>
                <c:pt idx="2">
                  <c:v>16</c:v>
                </c:pt>
                <c:pt idx="3">
                  <c:v>14</c:v>
                </c:pt>
                <c:pt idx="4">
                  <c:v>10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D-4E8D-8A3A-487F2E12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'NyanyanFunc_-1.9-2事前計算_2_max_sd'!$J$10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'NyanyanFunc_-1.9-2事前計算_2_max_sd'!$H$11:$H$18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'NyanyanFunc_-1.9-2事前計算_2_max_sd'!$J$11:$J$18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20</c:v>
                </c:pt>
                <c:pt idx="4">
                  <c:v>40</c:v>
                </c:pt>
                <c:pt idx="5">
                  <c:v>22</c:v>
                </c:pt>
                <c:pt idx="6">
                  <c:v>10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4-4330-99F3-0CED84DA7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'NyanyanFunc_-1.9-2事前計算_max_sd_2'!$F$10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'NyanyanFunc_-1.9-2事前計算_max_sd_2'!$D$11:$D$41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'NyanyanFunc_-1.9-2事前計算_max_sd_2'!$F$11:$F$41</c:f>
              <c:numCache>
                <c:formatCode>General</c:formatCode>
                <c:ptCount val="31"/>
                <c:pt idx="0">
                  <c:v>3</c:v>
                </c:pt>
                <c:pt idx="1">
                  <c:v>25</c:v>
                </c:pt>
                <c:pt idx="2">
                  <c:v>22</c:v>
                </c:pt>
                <c:pt idx="3">
                  <c:v>19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D-498B-A34F-FBE1D6AE3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'NyanyanFunc_-1.9-2事前計算_max_sd_2'!$J$10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'NyanyanFunc_-1.9-2事前計算_max_sd_2'!$H$11:$H$19</c:f>
              <c:numCache>
                <c:formatCode>General</c:formatCode>
                <c:ptCount val="9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  <c:pt idx="8">
                  <c:v>64</c:v>
                </c:pt>
              </c:numCache>
            </c:numRef>
          </c:cat>
          <c:val>
            <c:numRef>
              <c:f>'NyanyanFunc_-1.9-2事前計算_max_sd_2'!$J$11:$J$19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22</c:v>
                </c:pt>
                <c:pt idx="5">
                  <c:v>22</c:v>
                </c:pt>
                <c:pt idx="6">
                  <c:v>31</c:v>
                </c:pt>
                <c:pt idx="7">
                  <c:v>13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6-450F-8A09-B59D27D62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'NyanyanFunc_-3.5-1事前計算'!$F$10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'NyanyanFunc_-3.5-1事前計算'!$D$11:$D$41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'NyanyanFunc_-3.5-1事前計算'!$F$11:$F$41</c:f>
              <c:numCache>
                <c:formatCode>General</c:formatCode>
                <c:ptCount val="31"/>
                <c:pt idx="0">
                  <c:v>3</c:v>
                </c:pt>
                <c:pt idx="1">
                  <c:v>18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0-4E60-8261-60A49A306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'NyanyanFunc_-3.5-1事前計算'!$J$10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'NyanyanFunc_-3.5-1事前計算'!$H$11:$H$18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'NyanyanFunc_-3.5-1事前計算'!$J$11:$J$18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19</c:v>
                </c:pt>
                <c:pt idx="5">
                  <c:v>34</c:v>
                </c:pt>
                <c:pt idx="6">
                  <c:v>25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A-40EA-9FA5-D2C8A4CE5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'NyanyanFunc_-1.9-2事前計算'!$F$11:$F$41</c:f>
              <c:numCache>
                <c:formatCode>General</c:formatCode>
                <c:ptCount val="31"/>
                <c:pt idx="0">
                  <c:v>4</c:v>
                </c:pt>
                <c:pt idx="1">
                  <c:v>21</c:v>
                </c:pt>
                <c:pt idx="2">
                  <c:v>27</c:v>
                </c:pt>
                <c:pt idx="3">
                  <c:v>17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C-43EF-AD33-8AF26A302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216A2D3-4173-4CEB-818F-67EC18D62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A1B5B41-FDB6-461F-A334-D475E9004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D440BA-12EF-4379-A099-1F021CB3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8D2AF4-B08E-4AD7-81CF-850A7831D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ECF3F5-E89E-4186-8CD0-45AB52E93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BF361A-2E5E-47E4-AB2E-99ECC333E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A2AF5AB-49C0-4409-9FC7-730C72126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65CFAF-FD50-49F0-91C2-91289F6BA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444563B-2EEC-46EE-AAC9-1ED595FCB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76E3BC2-C64A-4FC0-AFD7-BD397EDE8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A9C0796-7DD8-4959-BC42-789FB328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7BC3F74-73FB-4669-8E7B-81AAB4EFC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20</xdr:row>
      <xdr:rowOff>85725</xdr:rowOff>
    </xdr:from>
    <xdr:to>
      <xdr:col>13</xdr:col>
      <xdr:colOff>242887</xdr:colOff>
      <xdr:row>31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84C30D7-6900-49BC-8EB3-ADD34F887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D94BB43-3AF5-4BB7-8DBC-A4CAA4FCA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3D1D5D-525B-41E2-8D87-7E6BADACE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9AECB47-5C59-4A39-8C8C-AEC97B68C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3843529-9DC1-438F-A261-798C84FDE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362F16-785C-4088-9FD1-5E48EEEA1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D622B0-0D1C-4477-AA33-6751DAA85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9895B57-429F-497B-AF1F-62163064C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C44C67-63A3-413C-83DA-E5B298BB8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737F990-403A-4801-A0A4-F2B39D277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17E20B-C800-4931-A7EE-AEEBA8231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7A3AE4-8037-4DF8-910C-5C9268A1B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8BEC89-285E-4D3D-AF7D-A5BF44208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3BF327D-1A62-48CA-82CB-3E40027EA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F1A2-4B7F-4B62-84DD-D97E7C6441C1}">
  <dimension ref="A1:J101"/>
  <sheetViews>
    <sheetView zoomScaleNormal="100" workbookViewId="0">
      <selection activeCell="G24" sqref="G2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5.0672748089999997</v>
      </c>
      <c r="B2">
        <v>58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0.287303209</v>
      </c>
      <c r="B3">
        <v>51</v>
      </c>
      <c r="D3" t="s">
        <v>3</v>
      </c>
      <c r="E3">
        <f>AVERAGE(A:A)</f>
        <v>4.201494026139998</v>
      </c>
      <c r="F3">
        <f>AVERAGE(B:B)</f>
        <v>56.8</v>
      </c>
      <c r="H3" t="s">
        <v>11</v>
      </c>
      <c r="I3">
        <f>COUNTIFS(A:A,"&lt;10")/COUNT(A:A)*100</f>
        <v>94</v>
      </c>
      <c r="J3">
        <f>COUNT(B:B)</f>
        <v>100</v>
      </c>
    </row>
    <row r="4" spans="1:10" x14ac:dyDescent="0.4">
      <c r="A4">
        <v>6.5067868229999997</v>
      </c>
      <c r="B4">
        <v>61</v>
      </c>
      <c r="D4" t="s">
        <v>2</v>
      </c>
      <c r="E4">
        <f>_xlfn.STDEV.S(A:A)</f>
        <v>3.1267812330311431</v>
      </c>
      <c r="F4">
        <f>_xlfn.STDEV.S(B:B)</f>
        <v>2.5346089292516951</v>
      </c>
      <c r="H4" t="s">
        <v>12</v>
      </c>
      <c r="I4">
        <f>COUNTIFS(A:A,"&lt;5")/COUNT(A:A)*100</f>
        <v>70</v>
      </c>
    </row>
    <row r="5" spans="1:10" x14ac:dyDescent="0.4">
      <c r="A5">
        <v>1.440039635</v>
      </c>
      <c r="B5">
        <v>58</v>
      </c>
      <c r="D5" t="s">
        <v>4</v>
      </c>
      <c r="E5">
        <f>MAX(A:A)</f>
        <v>14.11067486</v>
      </c>
      <c r="F5">
        <f>MAX(B:B)</f>
        <v>61</v>
      </c>
      <c r="H5" t="s">
        <v>13</v>
      </c>
      <c r="I5">
        <f>COUNTIFS(A:A,"&lt;3")/COUNT(A:A)*100</f>
        <v>42</v>
      </c>
    </row>
    <row r="6" spans="1:10" x14ac:dyDescent="0.4">
      <c r="A6">
        <v>0.66227531399999995</v>
      </c>
      <c r="B6">
        <v>53</v>
      </c>
      <c r="D6" t="s">
        <v>6</v>
      </c>
      <c r="E6">
        <f>MEDIAN(A:A)</f>
        <v>3.7392941715000001</v>
      </c>
      <c r="F6">
        <f>MEDIAN(B:B)</f>
        <v>57</v>
      </c>
      <c r="H6" t="s">
        <v>14</v>
      </c>
      <c r="I6">
        <f>COUNTIFS(A:A,"&lt;2")/COUNT(A:A)*100</f>
        <v>32</v>
      </c>
    </row>
    <row r="7" spans="1:10" x14ac:dyDescent="0.4">
      <c r="A7">
        <v>0.92621779400000004</v>
      </c>
      <c r="B7">
        <v>53</v>
      </c>
      <c r="D7" t="s">
        <v>5</v>
      </c>
      <c r="E7">
        <f>MIN(A:A)</f>
        <v>0.23536992100000001</v>
      </c>
      <c r="F7">
        <f>MIN(B:B)</f>
        <v>50</v>
      </c>
      <c r="H7" t="s">
        <v>15</v>
      </c>
      <c r="I7">
        <f>COUNTIFS(A:A,"&lt;1")/COUNT(A:A)*100</f>
        <v>10</v>
      </c>
    </row>
    <row r="8" spans="1:10" x14ac:dyDescent="0.4">
      <c r="A8">
        <v>2.8318591120000001</v>
      </c>
      <c r="B8">
        <v>59</v>
      </c>
    </row>
    <row r="9" spans="1:10" x14ac:dyDescent="0.4">
      <c r="A9">
        <v>1.5928866859999999</v>
      </c>
      <c r="B9">
        <v>56</v>
      </c>
      <c r="D9" t="s">
        <v>0</v>
      </c>
      <c r="H9" t="s">
        <v>1</v>
      </c>
    </row>
    <row r="10" spans="1:10" x14ac:dyDescent="0.4">
      <c r="A10">
        <v>5.0022780899999999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5.3004183769999997</v>
      </c>
      <c r="B11">
        <v>55</v>
      </c>
      <c r="D11">
        <v>0</v>
      </c>
      <c r="E11">
        <v>1</v>
      </c>
      <c r="F11">
        <f>COUNTIFS(A:A,"&lt;"&amp;E11,A:A,"&gt;="&amp;D11)</f>
        <v>10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6.6854703430000004</v>
      </c>
      <c r="B12">
        <v>57</v>
      </c>
      <c r="D12">
        <v>1</v>
      </c>
      <c r="E12">
        <v>2</v>
      </c>
      <c r="F12">
        <f t="shared" ref="F12:F41" si="1">COUNTIFS(A:A,"&lt;"&amp;E12,A:A,"&gt;="&amp;D12)</f>
        <v>22</v>
      </c>
      <c r="H12">
        <v>50</v>
      </c>
      <c r="I12">
        <v>52</v>
      </c>
      <c r="J12">
        <f t="shared" si="0"/>
        <v>2</v>
      </c>
    </row>
    <row r="13" spans="1:10" x14ac:dyDescent="0.4">
      <c r="A13">
        <v>2.9165472979999998</v>
      </c>
      <c r="B13">
        <v>56</v>
      </c>
      <c r="D13">
        <v>2</v>
      </c>
      <c r="E13">
        <v>3</v>
      </c>
      <c r="F13">
        <f t="shared" si="1"/>
        <v>10</v>
      </c>
      <c r="H13">
        <v>52</v>
      </c>
      <c r="I13">
        <v>54</v>
      </c>
      <c r="J13">
        <f t="shared" si="0"/>
        <v>10</v>
      </c>
    </row>
    <row r="14" spans="1:10" x14ac:dyDescent="0.4">
      <c r="A14">
        <v>1.670004606</v>
      </c>
      <c r="B14">
        <v>55</v>
      </c>
      <c r="D14">
        <v>3</v>
      </c>
      <c r="E14">
        <v>4</v>
      </c>
      <c r="F14">
        <f t="shared" si="1"/>
        <v>15</v>
      </c>
      <c r="H14">
        <v>54</v>
      </c>
      <c r="I14">
        <v>56</v>
      </c>
      <c r="J14">
        <f t="shared" si="0"/>
        <v>18</v>
      </c>
    </row>
    <row r="15" spans="1:10" x14ac:dyDescent="0.4">
      <c r="A15">
        <v>8.2502539160000001</v>
      </c>
      <c r="B15">
        <v>58</v>
      </c>
      <c r="D15">
        <v>4</v>
      </c>
      <c r="E15">
        <v>5</v>
      </c>
      <c r="F15">
        <f t="shared" si="1"/>
        <v>13</v>
      </c>
      <c r="H15">
        <v>56</v>
      </c>
      <c r="I15">
        <v>58</v>
      </c>
      <c r="J15">
        <f t="shared" si="0"/>
        <v>22</v>
      </c>
    </row>
    <row r="16" spans="1:10" x14ac:dyDescent="0.4">
      <c r="A16">
        <v>11.188903809999999</v>
      </c>
      <c r="B16">
        <v>61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34</v>
      </c>
    </row>
    <row r="17" spans="1:10" x14ac:dyDescent="0.4">
      <c r="A17">
        <v>0.74304985999999995</v>
      </c>
      <c r="B17">
        <v>53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14</v>
      </c>
    </row>
    <row r="18" spans="1:10" x14ac:dyDescent="0.4">
      <c r="A18">
        <v>0.71809864000000001</v>
      </c>
      <c r="B18">
        <v>54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0</v>
      </c>
    </row>
    <row r="19" spans="1:10" x14ac:dyDescent="0.4">
      <c r="A19">
        <v>8.778671503</v>
      </c>
      <c r="B19">
        <v>61</v>
      </c>
      <c r="D19">
        <v>8</v>
      </c>
      <c r="E19">
        <v>9</v>
      </c>
      <c r="F19">
        <f t="shared" si="1"/>
        <v>5</v>
      </c>
    </row>
    <row r="20" spans="1:10" x14ac:dyDescent="0.4">
      <c r="A20">
        <v>4.8911504749999999</v>
      </c>
      <c r="B20">
        <v>58</v>
      </c>
      <c r="D20">
        <v>9</v>
      </c>
      <c r="E20">
        <v>10</v>
      </c>
      <c r="F20">
        <f t="shared" si="1"/>
        <v>2</v>
      </c>
    </row>
    <row r="21" spans="1:10" x14ac:dyDescent="0.4">
      <c r="A21">
        <v>2.9650721550000001</v>
      </c>
      <c r="B21">
        <v>58</v>
      </c>
      <c r="D21">
        <v>10</v>
      </c>
      <c r="E21">
        <v>11</v>
      </c>
      <c r="F21">
        <f t="shared" si="1"/>
        <v>0</v>
      </c>
    </row>
    <row r="22" spans="1:10" x14ac:dyDescent="0.4">
      <c r="A22">
        <v>1.9836964610000001</v>
      </c>
      <c r="B22">
        <v>53</v>
      </c>
      <c r="D22">
        <v>11</v>
      </c>
      <c r="E22">
        <v>12</v>
      </c>
      <c r="F22">
        <f t="shared" si="1"/>
        <v>3</v>
      </c>
    </row>
    <row r="23" spans="1:10" x14ac:dyDescent="0.4">
      <c r="A23">
        <v>3.5445199010000001</v>
      </c>
      <c r="B23">
        <v>54</v>
      </c>
      <c r="D23">
        <v>12</v>
      </c>
      <c r="E23">
        <v>13</v>
      </c>
      <c r="F23">
        <f t="shared" si="1"/>
        <v>0</v>
      </c>
    </row>
    <row r="24" spans="1:10" x14ac:dyDescent="0.4">
      <c r="A24">
        <v>2.8025181290000001</v>
      </c>
      <c r="B24">
        <v>57</v>
      </c>
      <c r="D24">
        <v>13</v>
      </c>
      <c r="E24">
        <v>14</v>
      </c>
      <c r="F24">
        <f t="shared" si="1"/>
        <v>2</v>
      </c>
    </row>
    <row r="25" spans="1:10" x14ac:dyDescent="0.4">
      <c r="A25">
        <v>4.4311487669999998</v>
      </c>
      <c r="B25">
        <v>58</v>
      </c>
      <c r="D25">
        <v>14</v>
      </c>
      <c r="E25">
        <v>15</v>
      </c>
      <c r="F25">
        <f t="shared" si="1"/>
        <v>1</v>
      </c>
    </row>
    <row r="26" spans="1:10" x14ac:dyDescent="0.4">
      <c r="A26">
        <v>4.1358075139999997</v>
      </c>
      <c r="B26">
        <v>55</v>
      </c>
      <c r="D26">
        <v>15</v>
      </c>
      <c r="E26">
        <v>16</v>
      </c>
      <c r="F26">
        <f t="shared" si="1"/>
        <v>0</v>
      </c>
    </row>
    <row r="27" spans="1:10" x14ac:dyDescent="0.4">
      <c r="A27">
        <v>7.7010188099999999</v>
      </c>
      <c r="B27">
        <v>58</v>
      </c>
      <c r="D27">
        <v>16</v>
      </c>
      <c r="E27">
        <v>17</v>
      </c>
      <c r="F27">
        <f t="shared" si="1"/>
        <v>0</v>
      </c>
    </row>
    <row r="28" spans="1:10" x14ac:dyDescent="0.4">
      <c r="A28">
        <v>3.8961384300000002</v>
      </c>
      <c r="B28">
        <v>61</v>
      </c>
      <c r="D28">
        <v>17</v>
      </c>
      <c r="E28">
        <v>18</v>
      </c>
      <c r="F28">
        <f t="shared" si="1"/>
        <v>0</v>
      </c>
    </row>
    <row r="29" spans="1:10" x14ac:dyDescent="0.4">
      <c r="A29">
        <v>4.2017691140000002</v>
      </c>
      <c r="B29">
        <v>58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1.5299046039999999</v>
      </c>
      <c r="B30">
        <v>55</v>
      </c>
      <c r="D30">
        <v>19</v>
      </c>
      <c r="E30">
        <v>20</v>
      </c>
      <c r="F30">
        <f t="shared" si="1"/>
        <v>0</v>
      </c>
    </row>
    <row r="31" spans="1:10" x14ac:dyDescent="0.4">
      <c r="A31">
        <v>11.08447003</v>
      </c>
      <c r="B31">
        <v>60</v>
      </c>
      <c r="D31">
        <v>20</v>
      </c>
      <c r="E31">
        <v>21</v>
      </c>
      <c r="F31">
        <f t="shared" si="1"/>
        <v>0</v>
      </c>
    </row>
    <row r="32" spans="1:10" x14ac:dyDescent="0.4">
      <c r="A32">
        <v>1.7592420580000001</v>
      </c>
      <c r="B32">
        <v>54</v>
      </c>
      <c r="D32">
        <v>21</v>
      </c>
      <c r="E32">
        <v>22</v>
      </c>
      <c r="F32">
        <f t="shared" si="1"/>
        <v>0</v>
      </c>
    </row>
    <row r="33" spans="1:6" x14ac:dyDescent="0.4">
      <c r="A33">
        <v>3.7530398370000002</v>
      </c>
      <c r="B33">
        <v>58</v>
      </c>
      <c r="D33">
        <v>22</v>
      </c>
      <c r="E33">
        <v>23</v>
      </c>
      <c r="F33">
        <f t="shared" si="1"/>
        <v>0</v>
      </c>
    </row>
    <row r="34" spans="1:6" x14ac:dyDescent="0.4">
      <c r="A34">
        <v>3.5784304140000001</v>
      </c>
      <c r="B34">
        <v>56</v>
      </c>
      <c r="D34">
        <v>23</v>
      </c>
      <c r="E34">
        <v>24</v>
      </c>
      <c r="F34">
        <f t="shared" si="1"/>
        <v>0</v>
      </c>
    </row>
    <row r="35" spans="1:6" x14ac:dyDescent="0.4">
      <c r="A35">
        <v>5.8275206089999996</v>
      </c>
      <c r="B35">
        <v>56</v>
      </c>
      <c r="D35">
        <v>24</v>
      </c>
      <c r="E35">
        <v>25</v>
      </c>
      <c r="F35">
        <f t="shared" si="1"/>
        <v>0</v>
      </c>
    </row>
    <row r="36" spans="1:6" x14ac:dyDescent="0.4">
      <c r="A36">
        <v>0.94942855800000003</v>
      </c>
      <c r="B36">
        <v>52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2.0784864430000001</v>
      </c>
      <c r="B37">
        <v>56</v>
      </c>
      <c r="D37">
        <v>26</v>
      </c>
      <c r="E37">
        <v>27</v>
      </c>
      <c r="F37">
        <f t="shared" si="1"/>
        <v>0</v>
      </c>
    </row>
    <row r="38" spans="1:6" x14ac:dyDescent="0.4">
      <c r="A38">
        <v>2.5875957010000001</v>
      </c>
      <c r="B38">
        <v>59</v>
      </c>
      <c r="D38">
        <v>27</v>
      </c>
      <c r="E38">
        <v>28</v>
      </c>
      <c r="F38">
        <f t="shared" si="1"/>
        <v>0</v>
      </c>
    </row>
    <row r="39" spans="1:6" x14ac:dyDescent="0.4">
      <c r="A39">
        <v>1.6236579419999999</v>
      </c>
      <c r="B39">
        <v>58</v>
      </c>
      <c r="D39">
        <v>28</v>
      </c>
      <c r="E39">
        <v>29</v>
      </c>
      <c r="F39">
        <f t="shared" si="1"/>
        <v>0</v>
      </c>
    </row>
    <row r="40" spans="1:6" x14ac:dyDescent="0.4">
      <c r="A40">
        <v>1.0193178650000001</v>
      </c>
      <c r="B40">
        <v>52</v>
      </c>
      <c r="D40">
        <v>29</v>
      </c>
      <c r="E40">
        <v>30</v>
      </c>
      <c r="F40">
        <f t="shared" si="1"/>
        <v>0</v>
      </c>
    </row>
    <row r="41" spans="1:6" x14ac:dyDescent="0.4">
      <c r="A41">
        <v>1.732247353</v>
      </c>
      <c r="B41">
        <v>54</v>
      </c>
      <c r="D41">
        <v>30</v>
      </c>
      <c r="E41">
        <v>31</v>
      </c>
      <c r="F41">
        <f t="shared" si="1"/>
        <v>0</v>
      </c>
    </row>
    <row r="42" spans="1:6" x14ac:dyDescent="0.4">
      <c r="A42">
        <v>3.834183216</v>
      </c>
      <c r="B42">
        <v>59</v>
      </c>
    </row>
    <row r="43" spans="1:6" x14ac:dyDescent="0.4">
      <c r="A43">
        <v>2.8641924859999999</v>
      </c>
      <c r="B43">
        <v>57</v>
      </c>
    </row>
    <row r="44" spans="1:6" x14ac:dyDescent="0.4">
      <c r="A44">
        <v>13.00402379</v>
      </c>
      <c r="B44">
        <v>57</v>
      </c>
    </row>
    <row r="45" spans="1:6" x14ac:dyDescent="0.4">
      <c r="A45">
        <v>3.7727608680000002</v>
      </c>
      <c r="B45">
        <v>58</v>
      </c>
    </row>
    <row r="46" spans="1:6" x14ac:dyDescent="0.4">
      <c r="A46">
        <v>8.5419690609999996</v>
      </c>
      <c r="B46">
        <v>58</v>
      </c>
    </row>
    <row r="47" spans="1:6" x14ac:dyDescent="0.4">
      <c r="A47">
        <v>0.66023397399999995</v>
      </c>
      <c r="B47">
        <v>54</v>
      </c>
    </row>
    <row r="48" spans="1:6" x14ac:dyDescent="0.4">
      <c r="A48">
        <v>4.0819411280000004</v>
      </c>
      <c r="B48">
        <v>59</v>
      </c>
    </row>
    <row r="49" spans="1:2" x14ac:dyDescent="0.4">
      <c r="A49">
        <v>9.46049118</v>
      </c>
      <c r="B49">
        <v>61</v>
      </c>
    </row>
    <row r="50" spans="1:2" x14ac:dyDescent="0.4">
      <c r="A50">
        <v>7.0185046199999999</v>
      </c>
      <c r="B50">
        <v>57</v>
      </c>
    </row>
    <row r="51" spans="1:2" x14ac:dyDescent="0.4">
      <c r="A51">
        <v>1.6422502990000001</v>
      </c>
      <c r="B51">
        <v>55</v>
      </c>
    </row>
    <row r="52" spans="1:2" x14ac:dyDescent="0.4">
      <c r="A52">
        <v>3.1352026460000002</v>
      </c>
      <c r="B52">
        <v>58</v>
      </c>
    </row>
    <row r="53" spans="1:2" x14ac:dyDescent="0.4">
      <c r="A53">
        <v>1.2506206040000001</v>
      </c>
      <c r="B53">
        <v>57</v>
      </c>
    </row>
    <row r="54" spans="1:2" x14ac:dyDescent="0.4">
      <c r="A54">
        <v>3.9224591260000001</v>
      </c>
      <c r="B54">
        <v>59</v>
      </c>
    </row>
    <row r="55" spans="1:2" x14ac:dyDescent="0.4">
      <c r="A55">
        <v>7.8286769390000002</v>
      </c>
      <c r="B55">
        <v>58</v>
      </c>
    </row>
    <row r="56" spans="1:2" x14ac:dyDescent="0.4">
      <c r="A56">
        <v>4.3092212679999999</v>
      </c>
      <c r="B56">
        <v>56</v>
      </c>
    </row>
    <row r="57" spans="1:2" x14ac:dyDescent="0.4">
      <c r="A57">
        <v>7.0957560539999998</v>
      </c>
      <c r="B57">
        <v>58</v>
      </c>
    </row>
    <row r="58" spans="1:2" x14ac:dyDescent="0.4">
      <c r="A58">
        <v>0.31914639500000003</v>
      </c>
      <c r="B58">
        <v>52</v>
      </c>
    </row>
    <row r="59" spans="1:2" x14ac:dyDescent="0.4">
      <c r="A59">
        <v>3.4268589020000002</v>
      </c>
      <c r="B59">
        <v>55</v>
      </c>
    </row>
    <row r="60" spans="1:2" x14ac:dyDescent="0.4">
      <c r="A60">
        <v>3.2952854629999999</v>
      </c>
      <c r="B60">
        <v>58</v>
      </c>
    </row>
    <row r="61" spans="1:2" x14ac:dyDescent="0.4">
      <c r="A61">
        <v>2.42135334</v>
      </c>
      <c r="B61">
        <v>59</v>
      </c>
    </row>
    <row r="62" spans="1:2" x14ac:dyDescent="0.4">
      <c r="A62">
        <v>1.662703037</v>
      </c>
      <c r="B62">
        <v>58</v>
      </c>
    </row>
    <row r="63" spans="1:2" x14ac:dyDescent="0.4">
      <c r="A63">
        <v>3.982432604</v>
      </c>
      <c r="B63">
        <v>59</v>
      </c>
    </row>
    <row r="64" spans="1:2" x14ac:dyDescent="0.4">
      <c r="A64">
        <v>4.0896730420000003</v>
      </c>
      <c r="B64">
        <v>54</v>
      </c>
    </row>
    <row r="65" spans="1:2" x14ac:dyDescent="0.4">
      <c r="A65">
        <v>0.23536992100000001</v>
      </c>
      <c r="B65">
        <v>52</v>
      </c>
    </row>
    <row r="66" spans="1:2" x14ac:dyDescent="0.4">
      <c r="A66">
        <v>5.5029833320000003</v>
      </c>
      <c r="B66">
        <v>59</v>
      </c>
    </row>
    <row r="67" spans="1:2" x14ac:dyDescent="0.4">
      <c r="A67">
        <v>5.9727659229999999</v>
      </c>
      <c r="B67">
        <v>59</v>
      </c>
    </row>
    <row r="68" spans="1:2" x14ac:dyDescent="0.4">
      <c r="A68">
        <v>4.0769577029999997</v>
      </c>
      <c r="B68">
        <v>59</v>
      </c>
    </row>
    <row r="69" spans="1:2" x14ac:dyDescent="0.4">
      <c r="A69">
        <v>2.5970783229999999</v>
      </c>
      <c r="B69">
        <v>55</v>
      </c>
    </row>
    <row r="70" spans="1:2" x14ac:dyDescent="0.4">
      <c r="A70">
        <v>8.9266226290000006</v>
      </c>
      <c r="B70">
        <v>60</v>
      </c>
    </row>
    <row r="71" spans="1:2" x14ac:dyDescent="0.4">
      <c r="A71">
        <v>11.640734670000001</v>
      </c>
      <c r="B71">
        <v>55</v>
      </c>
    </row>
    <row r="72" spans="1:2" x14ac:dyDescent="0.4">
      <c r="A72">
        <v>1.3334331509999999</v>
      </c>
      <c r="B72">
        <v>56</v>
      </c>
    </row>
    <row r="73" spans="1:2" x14ac:dyDescent="0.4">
      <c r="A73">
        <v>3.6005725860000002</v>
      </c>
      <c r="B73">
        <v>60</v>
      </c>
    </row>
    <row r="74" spans="1:2" x14ac:dyDescent="0.4">
      <c r="A74">
        <v>4.4960887429999996</v>
      </c>
      <c r="B74">
        <v>60</v>
      </c>
    </row>
    <row r="75" spans="1:2" x14ac:dyDescent="0.4">
      <c r="A75">
        <v>0.41588640199999999</v>
      </c>
      <c r="B75">
        <v>50</v>
      </c>
    </row>
    <row r="76" spans="1:2" x14ac:dyDescent="0.4">
      <c r="A76">
        <v>1.0907924179999999</v>
      </c>
      <c r="B76">
        <v>58</v>
      </c>
    </row>
    <row r="77" spans="1:2" x14ac:dyDescent="0.4">
      <c r="A77">
        <v>13.147104499999999</v>
      </c>
      <c r="B77">
        <v>55</v>
      </c>
    </row>
    <row r="78" spans="1:2" x14ac:dyDescent="0.4">
      <c r="A78">
        <v>4.2637541289999996</v>
      </c>
      <c r="B78">
        <v>60</v>
      </c>
    </row>
    <row r="79" spans="1:2" x14ac:dyDescent="0.4">
      <c r="A79">
        <v>5.8724448679999997</v>
      </c>
      <c r="B79">
        <v>61</v>
      </c>
    </row>
    <row r="80" spans="1:2" x14ac:dyDescent="0.4">
      <c r="A80">
        <v>4.4637324810000001</v>
      </c>
      <c r="B80">
        <v>58</v>
      </c>
    </row>
    <row r="81" spans="1:2" x14ac:dyDescent="0.4">
      <c r="A81">
        <v>1.2601177690000001</v>
      </c>
      <c r="B81">
        <v>56</v>
      </c>
    </row>
    <row r="82" spans="1:2" x14ac:dyDescent="0.4">
      <c r="A82">
        <v>6.7468934059999999</v>
      </c>
      <c r="B82">
        <v>58</v>
      </c>
    </row>
    <row r="83" spans="1:2" x14ac:dyDescent="0.4">
      <c r="A83">
        <v>4.8749299050000001</v>
      </c>
      <c r="B83">
        <v>56</v>
      </c>
    </row>
    <row r="84" spans="1:2" x14ac:dyDescent="0.4">
      <c r="A84">
        <v>1.568384886</v>
      </c>
      <c r="B84">
        <v>53</v>
      </c>
    </row>
    <row r="85" spans="1:2" x14ac:dyDescent="0.4">
      <c r="A85">
        <v>1.463377476</v>
      </c>
      <c r="B85">
        <v>56</v>
      </c>
    </row>
    <row r="86" spans="1:2" x14ac:dyDescent="0.4">
      <c r="A86">
        <v>14.11067486</v>
      </c>
      <c r="B86">
        <v>56</v>
      </c>
    </row>
    <row r="87" spans="1:2" x14ac:dyDescent="0.4">
      <c r="A87">
        <v>1.2223513130000001</v>
      </c>
      <c r="B87">
        <v>54</v>
      </c>
    </row>
    <row r="88" spans="1:2" x14ac:dyDescent="0.4">
      <c r="A88">
        <v>2.9281678200000001</v>
      </c>
      <c r="B88">
        <v>59</v>
      </c>
    </row>
    <row r="89" spans="1:2" x14ac:dyDescent="0.4">
      <c r="A89">
        <v>1.8511536120000001</v>
      </c>
      <c r="B89">
        <v>55</v>
      </c>
    </row>
    <row r="90" spans="1:2" x14ac:dyDescent="0.4">
      <c r="A90">
        <v>3.5030717849999999</v>
      </c>
      <c r="B90">
        <v>60</v>
      </c>
    </row>
    <row r="91" spans="1:2" x14ac:dyDescent="0.4">
      <c r="A91">
        <v>1.0013461109999999</v>
      </c>
      <c r="B91">
        <v>55</v>
      </c>
    </row>
    <row r="92" spans="1:2" x14ac:dyDescent="0.4">
      <c r="A92">
        <v>5.432256937</v>
      </c>
      <c r="B92">
        <v>56</v>
      </c>
    </row>
    <row r="93" spans="1:2" x14ac:dyDescent="0.4">
      <c r="A93">
        <v>1.702488899</v>
      </c>
      <c r="B93">
        <v>57</v>
      </c>
    </row>
    <row r="94" spans="1:2" x14ac:dyDescent="0.4">
      <c r="A94">
        <v>6.574088573</v>
      </c>
      <c r="B94">
        <v>60</v>
      </c>
    </row>
    <row r="95" spans="1:2" x14ac:dyDescent="0.4">
      <c r="A95">
        <v>1.4726161959999999</v>
      </c>
      <c r="B95">
        <v>53</v>
      </c>
    </row>
    <row r="96" spans="1:2" x14ac:dyDescent="0.4">
      <c r="A96">
        <v>8.6567151550000005</v>
      </c>
      <c r="B96">
        <v>56</v>
      </c>
    </row>
    <row r="97" spans="1:2" x14ac:dyDescent="0.4">
      <c r="A97">
        <v>9.2558860779999996</v>
      </c>
      <c r="B97">
        <v>58</v>
      </c>
    </row>
    <row r="98" spans="1:2" x14ac:dyDescent="0.4">
      <c r="A98">
        <v>6.6203200820000001</v>
      </c>
      <c r="B98">
        <v>60</v>
      </c>
    </row>
    <row r="99" spans="1:2" x14ac:dyDescent="0.4">
      <c r="A99">
        <v>3.8141021730000002</v>
      </c>
      <c r="B99">
        <v>59</v>
      </c>
    </row>
    <row r="100" spans="1:2" x14ac:dyDescent="0.4">
      <c r="A100">
        <v>4.4641282560000004</v>
      </c>
      <c r="B100">
        <v>56</v>
      </c>
    </row>
    <row r="101" spans="1:2" x14ac:dyDescent="0.4">
      <c r="A101">
        <v>3.725548506</v>
      </c>
      <c r="B101">
        <v>57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6024-17ED-4D0B-9C09-169A4D652D31}">
  <dimension ref="A1:J101"/>
  <sheetViews>
    <sheetView zoomScaleNormal="100" workbookViewId="0">
      <selection activeCell="T26" sqref="T2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0.91156101199999995</v>
      </c>
      <c r="B2">
        <v>55</v>
      </c>
      <c r="E2" t="s">
        <v>0</v>
      </c>
      <c r="F2" t="s">
        <v>1</v>
      </c>
      <c r="I2" t="s">
        <v>10</v>
      </c>
    </row>
    <row r="3" spans="1:10" x14ac:dyDescent="0.4">
      <c r="A3">
        <v>9.0657722950000004</v>
      </c>
      <c r="B3">
        <v>55</v>
      </c>
      <c r="D3" t="s">
        <v>3</v>
      </c>
      <c r="E3">
        <f>AVERAGE(A:A)</f>
        <v>4.7723023128599982</v>
      </c>
      <c r="F3">
        <f>AVERAGE(B:B)</f>
        <v>57.11</v>
      </c>
      <c r="H3" t="s">
        <v>11</v>
      </c>
      <c r="I3">
        <f>COUNTIFS(A:A,"&lt;10")/COUNT(A:A)*100</f>
        <v>94</v>
      </c>
    </row>
    <row r="4" spans="1:10" x14ac:dyDescent="0.4">
      <c r="A4">
        <v>2.2552206520000002</v>
      </c>
      <c r="B4">
        <v>56</v>
      </c>
      <c r="D4" t="s">
        <v>2</v>
      </c>
      <c r="E4">
        <f>_xlfn.STDEV.S(A:A)</f>
        <v>3.4249321135565456</v>
      </c>
      <c r="F4">
        <f>_xlfn.STDEV.S(B:B)</f>
        <v>2.3736559195136979</v>
      </c>
      <c r="H4" t="s">
        <v>12</v>
      </c>
      <c r="I4">
        <f>COUNTIFS(A:A,"&lt;5")/COUNT(A:A)*100</f>
        <v>61</v>
      </c>
    </row>
    <row r="5" spans="1:10" x14ac:dyDescent="0.4">
      <c r="A5">
        <v>7.4288103579999998</v>
      </c>
      <c r="B5">
        <v>53</v>
      </c>
      <c r="D5" t="s">
        <v>4</v>
      </c>
      <c r="E5">
        <f>MAX(A:A)</f>
        <v>18.391736510000001</v>
      </c>
      <c r="F5">
        <f>MAX(B:B)</f>
        <v>62</v>
      </c>
      <c r="H5" t="s">
        <v>13</v>
      </c>
      <c r="I5">
        <f>COUNTIFS(A:A,"&lt;3")/COUNT(A:A)*100</f>
        <v>36</v>
      </c>
    </row>
    <row r="6" spans="1:10" x14ac:dyDescent="0.4">
      <c r="A6">
        <v>2.459074974</v>
      </c>
      <c r="B6">
        <v>53</v>
      </c>
      <c r="D6" t="s">
        <v>6</v>
      </c>
      <c r="E6">
        <f>MEDIAN(A:A)</f>
        <v>4.2178262469999996</v>
      </c>
      <c r="F6">
        <f>MEDIAN(B:B)</f>
        <v>57</v>
      </c>
      <c r="H6" t="s">
        <v>14</v>
      </c>
      <c r="I6">
        <f>COUNTIFS(A:A,"&lt;2")/COUNT(A:A)*100</f>
        <v>22</v>
      </c>
    </row>
    <row r="7" spans="1:10" x14ac:dyDescent="0.4">
      <c r="A7">
        <v>8.2417311669999993</v>
      </c>
      <c r="B7">
        <v>55</v>
      </c>
      <c r="D7" t="s">
        <v>5</v>
      </c>
      <c r="E7">
        <f>MIN(A:A)</f>
        <v>0.28926753999999999</v>
      </c>
      <c r="F7">
        <f>MIN(B:B)</f>
        <v>52</v>
      </c>
      <c r="H7" t="s">
        <v>15</v>
      </c>
      <c r="I7">
        <f>COUNTIFS(A:A,"&lt;1")/COUNT(A:A)*100</f>
        <v>7.0000000000000009</v>
      </c>
    </row>
    <row r="8" spans="1:10" x14ac:dyDescent="0.4">
      <c r="A8">
        <v>5.8410260679999997</v>
      </c>
      <c r="B8">
        <v>54</v>
      </c>
    </row>
    <row r="9" spans="1:10" x14ac:dyDescent="0.4">
      <c r="A9">
        <v>5.6945331100000001</v>
      </c>
      <c r="B9">
        <v>59</v>
      </c>
      <c r="D9" t="s">
        <v>0</v>
      </c>
      <c r="H9" t="s">
        <v>1</v>
      </c>
    </row>
    <row r="10" spans="1:10" x14ac:dyDescent="0.4">
      <c r="A10">
        <v>5.7971532339999996</v>
      </c>
      <c r="B10">
        <v>56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7.3711586000000002</v>
      </c>
      <c r="B11">
        <v>57</v>
      </c>
      <c r="D11">
        <v>0</v>
      </c>
      <c r="E11">
        <v>1</v>
      </c>
      <c r="F11">
        <f>COUNTIFS(A:A,"&lt;"&amp;E11,A:A,"&gt;="&amp;D11)</f>
        <v>7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1.4676973820000001</v>
      </c>
      <c r="B12">
        <v>57</v>
      </c>
      <c r="D12">
        <v>1</v>
      </c>
      <c r="E12">
        <v>2</v>
      </c>
      <c r="F12">
        <f t="shared" ref="F12:F28" si="1">COUNTIFS(A:A,"&lt;"&amp;E12,A:A,"&gt;="&amp;D12)</f>
        <v>15</v>
      </c>
      <c r="H12">
        <v>52</v>
      </c>
      <c r="I12">
        <v>54</v>
      </c>
      <c r="J12">
        <f t="shared" si="0"/>
        <v>7</v>
      </c>
    </row>
    <row r="13" spans="1:10" x14ac:dyDescent="0.4">
      <c r="A13">
        <v>12.11874914</v>
      </c>
      <c r="B13">
        <v>56</v>
      </c>
      <c r="D13">
        <v>2</v>
      </c>
      <c r="E13">
        <v>3</v>
      </c>
      <c r="F13">
        <f t="shared" si="1"/>
        <v>14</v>
      </c>
      <c r="H13">
        <v>54</v>
      </c>
      <c r="I13">
        <v>56</v>
      </c>
      <c r="J13">
        <f t="shared" si="0"/>
        <v>18</v>
      </c>
    </row>
    <row r="14" spans="1:10" x14ac:dyDescent="0.4">
      <c r="A14">
        <v>4.4142434599999998</v>
      </c>
      <c r="B14">
        <v>60</v>
      </c>
      <c r="D14">
        <v>3</v>
      </c>
      <c r="E14">
        <v>4</v>
      </c>
      <c r="F14">
        <f t="shared" si="1"/>
        <v>13</v>
      </c>
      <c r="H14">
        <v>56</v>
      </c>
      <c r="I14">
        <v>58</v>
      </c>
      <c r="J14">
        <f t="shared" si="0"/>
        <v>34</v>
      </c>
    </row>
    <row r="15" spans="1:10" x14ac:dyDescent="0.4">
      <c r="A15">
        <v>9.4316904539999999</v>
      </c>
      <c r="B15">
        <v>61</v>
      </c>
      <c r="D15">
        <v>4</v>
      </c>
      <c r="E15">
        <v>5</v>
      </c>
      <c r="F15">
        <f t="shared" si="1"/>
        <v>12</v>
      </c>
      <c r="H15">
        <v>58</v>
      </c>
      <c r="I15">
        <v>60</v>
      </c>
      <c r="J15">
        <f t="shared" si="0"/>
        <v>23</v>
      </c>
    </row>
    <row r="16" spans="1:10" x14ac:dyDescent="0.4">
      <c r="A16">
        <v>6.2517306799999997</v>
      </c>
      <c r="B16">
        <v>59</v>
      </c>
      <c r="D16">
        <v>5</v>
      </c>
      <c r="E16">
        <v>6</v>
      </c>
      <c r="F16">
        <f t="shared" si="1"/>
        <v>14</v>
      </c>
      <c r="H16">
        <v>60</v>
      </c>
      <c r="I16">
        <v>62</v>
      </c>
      <c r="J16">
        <f t="shared" si="0"/>
        <v>16</v>
      </c>
    </row>
    <row r="17" spans="1:10" x14ac:dyDescent="0.4">
      <c r="A17">
        <v>3.9368255140000001</v>
      </c>
      <c r="B17">
        <v>58</v>
      </c>
      <c r="D17">
        <v>6</v>
      </c>
      <c r="E17">
        <v>7</v>
      </c>
      <c r="F17">
        <f t="shared" si="1"/>
        <v>4</v>
      </c>
      <c r="H17">
        <v>62</v>
      </c>
      <c r="I17">
        <v>64</v>
      </c>
      <c r="J17">
        <f t="shared" si="0"/>
        <v>2</v>
      </c>
    </row>
    <row r="18" spans="1:10" x14ac:dyDescent="0.4">
      <c r="A18">
        <v>0.70162582399999995</v>
      </c>
      <c r="B18">
        <v>54</v>
      </c>
      <c r="D18">
        <v>7</v>
      </c>
      <c r="E18">
        <v>8</v>
      </c>
      <c r="F18">
        <f t="shared" si="1"/>
        <v>3</v>
      </c>
    </row>
    <row r="19" spans="1:10" x14ac:dyDescent="0.4">
      <c r="A19">
        <v>6.400545835</v>
      </c>
      <c r="B19">
        <v>57</v>
      </c>
      <c r="D19">
        <v>8</v>
      </c>
      <c r="E19">
        <v>9</v>
      </c>
      <c r="F19">
        <f t="shared" si="1"/>
        <v>4</v>
      </c>
    </row>
    <row r="20" spans="1:10" x14ac:dyDescent="0.4">
      <c r="A20">
        <v>5.0056753159999996</v>
      </c>
      <c r="B20">
        <v>57</v>
      </c>
      <c r="D20">
        <v>9</v>
      </c>
      <c r="E20">
        <v>10</v>
      </c>
      <c r="F20">
        <f t="shared" si="1"/>
        <v>8</v>
      </c>
    </row>
    <row r="21" spans="1:10" x14ac:dyDescent="0.4">
      <c r="A21">
        <v>4.317708015</v>
      </c>
      <c r="B21">
        <v>56</v>
      </c>
      <c r="D21">
        <v>10</v>
      </c>
      <c r="E21">
        <v>11</v>
      </c>
      <c r="F21">
        <f t="shared" si="1"/>
        <v>0</v>
      </c>
    </row>
    <row r="22" spans="1:10" x14ac:dyDescent="0.4">
      <c r="A22">
        <v>4.2262420650000001</v>
      </c>
      <c r="B22">
        <v>56</v>
      </c>
      <c r="D22">
        <v>11</v>
      </c>
      <c r="E22">
        <v>12</v>
      </c>
      <c r="F22">
        <f t="shared" si="1"/>
        <v>1</v>
      </c>
    </row>
    <row r="23" spans="1:10" x14ac:dyDescent="0.4">
      <c r="A23">
        <v>0.45876812900000002</v>
      </c>
      <c r="B23">
        <v>56</v>
      </c>
      <c r="D23">
        <v>12</v>
      </c>
      <c r="E23">
        <v>13</v>
      </c>
      <c r="F23">
        <f t="shared" si="1"/>
        <v>3</v>
      </c>
    </row>
    <row r="24" spans="1:10" x14ac:dyDescent="0.4">
      <c r="A24">
        <v>2.0022134779999998</v>
      </c>
      <c r="B24">
        <v>58</v>
      </c>
      <c r="D24">
        <v>13</v>
      </c>
      <c r="E24">
        <v>14</v>
      </c>
      <c r="F24">
        <f t="shared" si="1"/>
        <v>0</v>
      </c>
    </row>
    <row r="25" spans="1:10" x14ac:dyDescent="0.4">
      <c r="A25">
        <v>8.2136166100000008</v>
      </c>
      <c r="B25">
        <v>55</v>
      </c>
      <c r="D25">
        <v>14</v>
      </c>
      <c r="E25">
        <v>15</v>
      </c>
      <c r="F25">
        <f t="shared" si="1"/>
        <v>0</v>
      </c>
    </row>
    <row r="26" spans="1:10" x14ac:dyDescent="0.4">
      <c r="A26">
        <v>9.4939255710000001</v>
      </c>
      <c r="B26">
        <v>60</v>
      </c>
      <c r="D26">
        <v>15</v>
      </c>
      <c r="E26">
        <v>16</v>
      </c>
      <c r="F26">
        <f t="shared" si="1"/>
        <v>1</v>
      </c>
    </row>
    <row r="27" spans="1:10" x14ac:dyDescent="0.4">
      <c r="A27">
        <v>2.6879019739999999</v>
      </c>
      <c r="B27">
        <v>60</v>
      </c>
      <c r="D27">
        <v>16</v>
      </c>
      <c r="E27">
        <v>17</v>
      </c>
      <c r="F27">
        <f t="shared" si="1"/>
        <v>0</v>
      </c>
    </row>
    <row r="28" spans="1:10" x14ac:dyDescent="0.4">
      <c r="A28">
        <v>2.2292726040000002</v>
      </c>
      <c r="B28">
        <v>54</v>
      </c>
      <c r="D28">
        <v>17</v>
      </c>
      <c r="E28">
        <v>18</v>
      </c>
      <c r="F28">
        <f t="shared" si="1"/>
        <v>0</v>
      </c>
    </row>
    <row r="29" spans="1:10" x14ac:dyDescent="0.4">
      <c r="A29">
        <v>8.8671164509999993</v>
      </c>
      <c r="B29">
        <v>59</v>
      </c>
    </row>
    <row r="30" spans="1:10" x14ac:dyDescent="0.4">
      <c r="A30">
        <v>5.9783911710000002</v>
      </c>
      <c r="B30">
        <v>59</v>
      </c>
    </row>
    <row r="31" spans="1:10" x14ac:dyDescent="0.4">
      <c r="A31">
        <v>4.9719979759999999</v>
      </c>
      <c r="B31">
        <v>59</v>
      </c>
    </row>
    <row r="32" spans="1:10" x14ac:dyDescent="0.4">
      <c r="A32">
        <v>4.2094104290000001</v>
      </c>
      <c r="B32">
        <v>61</v>
      </c>
    </row>
    <row r="33" spans="1:2" x14ac:dyDescent="0.4">
      <c r="A33">
        <v>2.7716386320000002</v>
      </c>
      <c r="B33">
        <v>55</v>
      </c>
    </row>
    <row r="34" spans="1:2" x14ac:dyDescent="0.4">
      <c r="A34">
        <v>3.2528290750000002</v>
      </c>
      <c r="B34">
        <v>54</v>
      </c>
    </row>
    <row r="35" spans="1:2" x14ac:dyDescent="0.4">
      <c r="A35">
        <v>1.293574333</v>
      </c>
      <c r="B35">
        <v>53</v>
      </c>
    </row>
    <row r="36" spans="1:2" x14ac:dyDescent="0.4">
      <c r="A36">
        <v>3.1984465119999999</v>
      </c>
      <c r="B36">
        <v>55</v>
      </c>
    </row>
    <row r="37" spans="1:2" x14ac:dyDescent="0.4">
      <c r="A37">
        <v>2.2729234699999998</v>
      </c>
      <c r="B37">
        <v>56</v>
      </c>
    </row>
    <row r="38" spans="1:2" x14ac:dyDescent="0.4">
      <c r="A38">
        <v>6.4188730720000002</v>
      </c>
      <c r="B38">
        <v>61</v>
      </c>
    </row>
    <row r="39" spans="1:2" x14ac:dyDescent="0.4">
      <c r="A39">
        <v>1.1649539470000001</v>
      </c>
      <c r="B39">
        <v>56</v>
      </c>
    </row>
    <row r="40" spans="1:2" x14ac:dyDescent="0.4">
      <c r="A40">
        <v>3.7575361730000001</v>
      </c>
      <c r="B40">
        <v>55</v>
      </c>
    </row>
    <row r="41" spans="1:2" x14ac:dyDescent="0.4">
      <c r="A41">
        <v>5.2898528579999997</v>
      </c>
      <c r="B41">
        <v>60</v>
      </c>
    </row>
    <row r="42" spans="1:2" x14ac:dyDescent="0.4">
      <c r="A42">
        <v>9.2229247090000008</v>
      </c>
      <c r="B42">
        <v>62</v>
      </c>
    </row>
    <row r="43" spans="1:2" x14ac:dyDescent="0.4">
      <c r="A43">
        <v>1.2825870509999999</v>
      </c>
      <c r="B43">
        <v>56</v>
      </c>
    </row>
    <row r="44" spans="1:2" x14ac:dyDescent="0.4">
      <c r="A44">
        <v>4.9598033429999999</v>
      </c>
      <c r="B44">
        <v>57</v>
      </c>
    </row>
    <row r="45" spans="1:2" x14ac:dyDescent="0.4">
      <c r="A45">
        <v>4.4300949569999997</v>
      </c>
      <c r="B45">
        <v>60</v>
      </c>
    </row>
    <row r="46" spans="1:2" x14ac:dyDescent="0.4">
      <c r="A46">
        <v>7.9516942500000001</v>
      </c>
      <c r="B46">
        <v>61</v>
      </c>
    </row>
    <row r="47" spans="1:2" x14ac:dyDescent="0.4">
      <c r="A47">
        <v>11.58253646</v>
      </c>
      <c r="B47">
        <v>58</v>
      </c>
    </row>
    <row r="48" spans="1:2" x14ac:dyDescent="0.4">
      <c r="A48">
        <v>4.5722842220000004</v>
      </c>
      <c r="B48">
        <v>55</v>
      </c>
    </row>
    <row r="49" spans="1:2" x14ac:dyDescent="0.4">
      <c r="A49">
        <v>1.667496681</v>
      </c>
      <c r="B49">
        <v>59</v>
      </c>
    </row>
    <row r="50" spans="1:2" x14ac:dyDescent="0.4">
      <c r="A50">
        <v>4.2466421130000001</v>
      </c>
      <c r="B50">
        <v>58</v>
      </c>
    </row>
    <row r="51" spans="1:2" x14ac:dyDescent="0.4">
      <c r="A51">
        <v>1.1799793240000001</v>
      </c>
      <c r="B51">
        <v>57</v>
      </c>
    </row>
    <row r="52" spans="1:2" x14ac:dyDescent="0.4">
      <c r="A52">
        <v>1.7648298739999999</v>
      </c>
      <c r="B52">
        <v>56</v>
      </c>
    </row>
    <row r="53" spans="1:2" x14ac:dyDescent="0.4">
      <c r="A53">
        <v>3.3441116809999998</v>
      </c>
      <c r="B53">
        <v>56</v>
      </c>
    </row>
    <row r="54" spans="1:2" x14ac:dyDescent="0.4">
      <c r="A54">
        <v>1.7393472189999999</v>
      </c>
      <c r="B54">
        <v>55</v>
      </c>
    </row>
    <row r="55" spans="1:2" x14ac:dyDescent="0.4">
      <c r="A55">
        <v>4.8351061340000001</v>
      </c>
      <c r="B55">
        <v>60</v>
      </c>
    </row>
    <row r="56" spans="1:2" x14ac:dyDescent="0.4">
      <c r="A56">
        <v>5.0804128649999996</v>
      </c>
      <c r="B56">
        <v>55</v>
      </c>
    </row>
    <row r="57" spans="1:2" x14ac:dyDescent="0.4">
      <c r="A57">
        <v>5.4246685499999998</v>
      </c>
      <c r="B57">
        <v>60</v>
      </c>
    </row>
    <row r="58" spans="1:2" x14ac:dyDescent="0.4">
      <c r="A58">
        <v>1.590498924</v>
      </c>
      <c r="B58">
        <v>56</v>
      </c>
    </row>
    <row r="59" spans="1:2" x14ac:dyDescent="0.4">
      <c r="A59">
        <v>1.8488097189999999</v>
      </c>
      <c r="B59">
        <v>56</v>
      </c>
    </row>
    <row r="60" spans="1:2" x14ac:dyDescent="0.4">
      <c r="A60">
        <v>3.0719785690000001</v>
      </c>
      <c r="B60">
        <v>57</v>
      </c>
    </row>
    <row r="61" spans="1:2" x14ac:dyDescent="0.4">
      <c r="A61">
        <v>1.268601179</v>
      </c>
      <c r="B61">
        <v>56</v>
      </c>
    </row>
    <row r="62" spans="1:2" x14ac:dyDescent="0.4">
      <c r="A62">
        <v>9.0020792479999994</v>
      </c>
      <c r="B62">
        <v>54</v>
      </c>
    </row>
    <row r="63" spans="1:2" x14ac:dyDescent="0.4">
      <c r="A63">
        <v>8.7706780430000002</v>
      </c>
      <c r="B63">
        <v>54</v>
      </c>
    </row>
    <row r="64" spans="1:2" x14ac:dyDescent="0.4">
      <c r="A64">
        <v>15.208198790000001</v>
      </c>
      <c r="B64">
        <v>59</v>
      </c>
    </row>
    <row r="65" spans="1:2" x14ac:dyDescent="0.4">
      <c r="A65">
        <v>2.8752312660000001</v>
      </c>
      <c r="B65">
        <v>55</v>
      </c>
    </row>
    <row r="66" spans="1:2" x14ac:dyDescent="0.4">
      <c r="A66">
        <v>5.359671831</v>
      </c>
      <c r="B66">
        <v>59</v>
      </c>
    </row>
    <row r="67" spans="1:2" x14ac:dyDescent="0.4">
      <c r="A67">
        <v>1.1189792160000001</v>
      </c>
      <c r="B67">
        <v>56</v>
      </c>
    </row>
    <row r="68" spans="1:2" x14ac:dyDescent="0.4">
      <c r="A68">
        <v>3.975045443</v>
      </c>
      <c r="B68">
        <v>58</v>
      </c>
    </row>
    <row r="69" spans="1:2" x14ac:dyDescent="0.4">
      <c r="A69">
        <v>3.3669180870000002</v>
      </c>
      <c r="B69">
        <v>61</v>
      </c>
    </row>
    <row r="70" spans="1:2" x14ac:dyDescent="0.4">
      <c r="A70">
        <v>12.490013360000001</v>
      </c>
      <c r="B70">
        <v>60</v>
      </c>
    </row>
    <row r="71" spans="1:2" x14ac:dyDescent="0.4">
      <c r="A71">
        <v>9.2364037040000007</v>
      </c>
      <c r="B71">
        <v>59</v>
      </c>
    </row>
    <row r="72" spans="1:2" x14ac:dyDescent="0.4">
      <c r="A72">
        <v>3.6547677520000001</v>
      </c>
      <c r="B72">
        <v>57</v>
      </c>
    </row>
    <row r="73" spans="1:2" x14ac:dyDescent="0.4">
      <c r="A73">
        <v>2.3997592929999998</v>
      </c>
      <c r="B73">
        <v>59</v>
      </c>
    </row>
    <row r="74" spans="1:2" x14ac:dyDescent="0.4">
      <c r="A74">
        <v>18.391736510000001</v>
      </c>
      <c r="B74">
        <v>62</v>
      </c>
    </row>
    <row r="75" spans="1:2" x14ac:dyDescent="0.4">
      <c r="A75">
        <v>0.28926753999999999</v>
      </c>
      <c r="B75">
        <v>53</v>
      </c>
    </row>
    <row r="76" spans="1:2" x14ac:dyDescent="0.4">
      <c r="A76">
        <v>5.5026137830000001</v>
      </c>
      <c r="B76">
        <v>57</v>
      </c>
    </row>
    <row r="77" spans="1:2" x14ac:dyDescent="0.4">
      <c r="A77">
        <v>3.6627094750000002</v>
      </c>
      <c r="B77">
        <v>60</v>
      </c>
    </row>
    <row r="78" spans="1:2" x14ac:dyDescent="0.4">
      <c r="A78">
        <v>1.7672865390000001</v>
      </c>
      <c r="B78">
        <v>58</v>
      </c>
    </row>
    <row r="79" spans="1:2" x14ac:dyDescent="0.4">
      <c r="A79">
        <v>5.6018619540000003</v>
      </c>
      <c r="B79">
        <v>57</v>
      </c>
    </row>
    <row r="80" spans="1:2" x14ac:dyDescent="0.4">
      <c r="A80">
        <v>2.9259414669999999</v>
      </c>
      <c r="B80">
        <v>57</v>
      </c>
    </row>
    <row r="81" spans="1:2" x14ac:dyDescent="0.4">
      <c r="A81">
        <v>6.1542463300000003</v>
      </c>
      <c r="B81">
        <v>58</v>
      </c>
    </row>
    <row r="82" spans="1:2" x14ac:dyDescent="0.4">
      <c r="A82">
        <v>3.5272543430000001</v>
      </c>
      <c r="B82">
        <v>57</v>
      </c>
    </row>
    <row r="83" spans="1:2" x14ac:dyDescent="0.4">
      <c r="A83">
        <v>4.4684212209999998</v>
      </c>
      <c r="B83">
        <v>59</v>
      </c>
    </row>
    <row r="84" spans="1:2" x14ac:dyDescent="0.4">
      <c r="A84">
        <v>5.9839971070000004</v>
      </c>
      <c r="B84">
        <v>56</v>
      </c>
    </row>
    <row r="85" spans="1:2" x14ac:dyDescent="0.4">
      <c r="A85">
        <v>1.5389111040000001</v>
      </c>
      <c r="B85">
        <v>58</v>
      </c>
    </row>
    <row r="86" spans="1:2" x14ac:dyDescent="0.4">
      <c r="A86">
        <v>5.5571670529999997</v>
      </c>
      <c r="B86">
        <v>59</v>
      </c>
    </row>
    <row r="87" spans="1:2" x14ac:dyDescent="0.4">
      <c r="A87">
        <v>0.46694016500000002</v>
      </c>
      <c r="B87">
        <v>57</v>
      </c>
    </row>
    <row r="88" spans="1:2" x14ac:dyDescent="0.4">
      <c r="A88">
        <v>2.986985207</v>
      </c>
      <c r="B88">
        <v>61</v>
      </c>
    </row>
    <row r="89" spans="1:2" x14ac:dyDescent="0.4">
      <c r="A89">
        <v>5.5651953220000001</v>
      </c>
      <c r="B89">
        <v>59</v>
      </c>
    </row>
    <row r="90" spans="1:2" x14ac:dyDescent="0.4">
      <c r="A90">
        <v>0.55953621899999995</v>
      </c>
      <c r="B90">
        <v>54</v>
      </c>
    </row>
    <row r="91" spans="1:2" x14ac:dyDescent="0.4">
      <c r="A91">
        <v>12.90649056</v>
      </c>
      <c r="B91">
        <v>57</v>
      </c>
    </row>
    <row r="92" spans="1:2" x14ac:dyDescent="0.4">
      <c r="A92">
        <v>9.0497984890000005</v>
      </c>
      <c r="B92">
        <v>61</v>
      </c>
    </row>
    <row r="93" spans="1:2" x14ac:dyDescent="0.4">
      <c r="A93">
        <v>2.907189131</v>
      </c>
      <c r="B93">
        <v>58</v>
      </c>
    </row>
    <row r="94" spans="1:2" x14ac:dyDescent="0.4">
      <c r="A94">
        <v>0.65226817100000001</v>
      </c>
      <c r="B94">
        <v>56</v>
      </c>
    </row>
    <row r="95" spans="1:2" x14ac:dyDescent="0.4">
      <c r="A95">
        <v>2.5652878280000002</v>
      </c>
      <c r="B95">
        <v>57</v>
      </c>
    </row>
    <row r="96" spans="1:2" x14ac:dyDescent="0.4">
      <c r="A96">
        <v>3.2129306789999998</v>
      </c>
      <c r="B96">
        <v>57</v>
      </c>
    </row>
    <row r="97" spans="1:2" x14ac:dyDescent="0.4">
      <c r="A97">
        <v>1.286572695</v>
      </c>
      <c r="B97">
        <v>53</v>
      </c>
    </row>
    <row r="98" spans="1:2" x14ac:dyDescent="0.4">
      <c r="A98">
        <v>3.1186985969999999</v>
      </c>
      <c r="B98">
        <v>57</v>
      </c>
    </row>
    <row r="99" spans="1:2" x14ac:dyDescent="0.4">
      <c r="A99">
        <v>4.7931780819999998</v>
      </c>
      <c r="B99">
        <v>52</v>
      </c>
    </row>
    <row r="100" spans="1:2" x14ac:dyDescent="0.4">
      <c r="A100">
        <v>2.280947447</v>
      </c>
      <c r="B100">
        <v>58</v>
      </c>
    </row>
    <row r="101" spans="1:2" x14ac:dyDescent="0.4">
      <c r="A101">
        <v>9.1126267910000003</v>
      </c>
      <c r="B101">
        <v>52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B6A1-53E3-48B8-947C-A15ED8820269}">
  <dimension ref="A1:J98"/>
  <sheetViews>
    <sheetView workbookViewId="0">
      <selection activeCell="E23" sqref="E23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2.3646709920000002</v>
      </c>
      <c r="B2">
        <v>58</v>
      </c>
      <c r="E2" t="s">
        <v>0</v>
      </c>
      <c r="F2" t="s">
        <v>1</v>
      </c>
    </row>
    <row r="3" spans="1:10" x14ac:dyDescent="0.4">
      <c r="A3">
        <v>4.9621684549999996</v>
      </c>
      <c r="B3">
        <v>59</v>
      </c>
      <c r="D3" t="s">
        <v>3</v>
      </c>
      <c r="E3">
        <f>AVERAGE(A:A)</f>
        <v>5.2077668942989677</v>
      </c>
      <c r="F3">
        <f>AVERAGE(B:B)</f>
        <v>57.134020618556704</v>
      </c>
    </row>
    <row r="4" spans="1:10" x14ac:dyDescent="0.4">
      <c r="A4">
        <v>1.875103951</v>
      </c>
      <c r="B4">
        <v>54</v>
      </c>
      <c r="D4" t="s">
        <v>2</v>
      </c>
      <c r="E4">
        <f>_xlfn.STDEV.S(A:A)</f>
        <v>3.6558136893470849</v>
      </c>
      <c r="F4">
        <f>_xlfn.STDEV.S(B:B)</f>
        <v>2.0947795527382951</v>
      </c>
    </row>
    <row r="5" spans="1:10" x14ac:dyDescent="0.4">
      <c r="A5">
        <v>6.1049258709999998</v>
      </c>
      <c r="B5">
        <v>59</v>
      </c>
      <c r="D5" t="s">
        <v>4</v>
      </c>
      <c r="E5">
        <f>MAX(A:A)</f>
        <v>17.131997349999999</v>
      </c>
      <c r="F5">
        <f>MAX(B:B)</f>
        <v>61</v>
      </c>
    </row>
    <row r="6" spans="1:10" x14ac:dyDescent="0.4">
      <c r="A6">
        <v>6.8672938349999999</v>
      </c>
      <c r="B6">
        <v>54</v>
      </c>
      <c r="D6" t="s">
        <v>6</v>
      </c>
      <c r="E6">
        <f>MEDIAN(A:A)</f>
        <v>4.0858032700000004</v>
      </c>
      <c r="F6">
        <f>MEDIAN(B:B)</f>
        <v>57</v>
      </c>
    </row>
    <row r="7" spans="1:10" x14ac:dyDescent="0.4">
      <c r="A7">
        <v>6.4045605659999998</v>
      </c>
      <c r="B7">
        <v>57</v>
      </c>
      <c r="D7" t="s">
        <v>5</v>
      </c>
      <c r="E7">
        <f>MIN(A:A)</f>
        <v>0.76197838799999995</v>
      </c>
      <c r="F7">
        <f>MIN(B:B)</f>
        <v>51</v>
      </c>
    </row>
    <row r="8" spans="1:10" x14ac:dyDescent="0.4">
      <c r="A8">
        <v>2.044305563</v>
      </c>
      <c r="B8">
        <v>58</v>
      </c>
    </row>
    <row r="9" spans="1:10" x14ac:dyDescent="0.4">
      <c r="A9">
        <v>9.7807893749999995</v>
      </c>
      <c r="B9">
        <v>60</v>
      </c>
      <c r="D9" t="s">
        <v>0</v>
      </c>
      <c r="H9" t="s">
        <v>1</v>
      </c>
    </row>
    <row r="10" spans="1:10" x14ac:dyDescent="0.4">
      <c r="A10">
        <v>14.34768367</v>
      </c>
      <c r="B10">
        <v>59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16.195704460000002</v>
      </c>
      <c r="B11">
        <v>54</v>
      </c>
      <c r="D11">
        <v>0</v>
      </c>
      <c r="E11">
        <v>1</v>
      </c>
      <c r="F11">
        <f>COUNTIFS(A:A,"&lt;"&amp;E11,A:A,"&gt;="&amp;D11)</f>
        <v>5</v>
      </c>
      <c r="H11">
        <v>50</v>
      </c>
      <c r="I11">
        <v>52</v>
      </c>
      <c r="J11">
        <f t="shared" ref="J11:J17" si="0">COUNTIFS(B:B,"&lt;"&amp;I11,B:B,"&gt;="&amp;H11)</f>
        <v>2</v>
      </c>
    </row>
    <row r="12" spans="1:10" x14ac:dyDescent="0.4">
      <c r="A12">
        <v>0.93065237999999995</v>
      </c>
      <c r="B12">
        <v>54</v>
      </c>
      <c r="D12">
        <v>1</v>
      </c>
      <c r="E12">
        <v>2</v>
      </c>
      <c r="F12">
        <f t="shared" ref="F12:F28" si="1">COUNTIFS(A:A,"&lt;"&amp;E12,A:A,"&gt;="&amp;D12)</f>
        <v>10</v>
      </c>
      <c r="H12">
        <v>52</v>
      </c>
      <c r="I12">
        <v>54</v>
      </c>
      <c r="J12">
        <f t="shared" si="0"/>
        <v>2</v>
      </c>
    </row>
    <row r="13" spans="1:10" x14ac:dyDescent="0.4">
      <c r="A13">
        <v>9.8569552900000001</v>
      </c>
      <c r="B13">
        <v>61</v>
      </c>
      <c r="D13">
        <v>2</v>
      </c>
      <c r="E13">
        <v>3</v>
      </c>
      <c r="F13">
        <f t="shared" si="1"/>
        <v>16</v>
      </c>
      <c r="H13">
        <v>54</v>
      </c>
      <c r="I13">
        <v>56</v>
      </c>
      <c r="J13">
        <f t="shared" si="0"/>
        <v>16</v>
      </c>
    </row>
    <row r="14" spans="1:10" x14ac:dyDescent="0.4">
      <c r="A14">
        <v>5.4501101969999999</v>
      </c>
      <c r="B14">
        <v>59</v>
      </c>
      <c r="D14">
        <v>3</v>
      </c>
      <c r="E14">
        <v>4</v>
      </c>
      <c r="F14">
        <f t="shared" si="1"/>
        <v>16</v>
      </c>
      <c r="H14">
        <v>56</v>
      </c>
      <c r="I14">
        <v>58</v>
      </c>
      <c r="J14">
        <f t="shared" si="0"/>
        <v>31</v>
      </c>
    </row>
    <row r="15" spans="1:10" x14ac:dyDescent="0.4">
      <c r="A15">
        <v>8.9584798810000006</v>
      </c>
      <c r="B15">
        <v>57</v>
      </c>
      <c r="D15">
        <v>4</v>
      </c>
      <c r="E15">
        <v>5</v>
      </c>
      <c r="F15">
        <f t="shared" si="1"/>
        <v>9</v>
      </c>
      <c r="H15">
        <v>58</v>
      </c>
      <c r="I15">
        <v>60</v>
      </c>
      <c r="J15">
        <f t="shared" si="0"/>
        <v>34</v>
      </c>
    </row>
    <row r="16" spans="1:10" x14ac:dyDescent="0.4">
      <c r="A16">
        <v>4.0858032700000004</v>
      </c>
      <c r="B16">
        <v>59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12</v>
      </c>
    </row>
    <row r="17" spans="1:10" x14ac:dyDescent="0.4">
      <c r="A17">
        <v>7.4046759609999997</v>
      </c>
      <c r="B17">
        <v>59</v>
      </c>
      <c r="D17">
        <v>6</v>
      </c>
      <c r="E17">
        <v>7</v>
      </c>
      <c r="F17">
        <f t="shared" si="1"/>
        <v>10</v>
      </c>
      <c r="H17">
        <v>62</v>
      </c>
      <c r="I17">
        <v>64</v>
      </c>
      <c r="J17">
        <f t="shared" si="0"/>
        <v>0</v>
      </c>
    </row>
    <row r="18" spans="1:10" x14ac:dyDescent="0.4">
      <c r="A18">
        <v>15.161167860000001</v>
      </c>
      <c r="B18">
        <v>58</v>
      </c>
      <c r="D18">
        <v>7</v>
      </c>
      <c r="E18">
        <v>8</v>
      </c>
      <c r="F18">
        <f t="shared" si="1"/>
        <v>4</v>
      </c>
    </row>
    <row r="19" spans="1:10" x14ac:dyDescent="0.4">
      <c r="A19">
        <v>2.3474502560000001</v>
      </c>
      <c r="B19">
        <v>60</v>
      </c>
      <c r="D19">
        <v>8</v>
      </c>
      <c r="E19">
        <v>9</v>
      </c>
      <c r="F19">
        <f t="shared" si="1"/>
        <v>8</v>
      </c>
    </row>
    <row r="20" spans="1:10" x14ac:dyDescent="0.4">
      <c r="A20">
        <v>3.343538761</v>
      </c>
      <c r="B20">
        <v>58</v>
      </c>
      <c r="D20">
        <v>9</v>
      </c>
      <c r="E20">
        <v>10</v>
      </c>
      <c r="F20">
        <f t="shared" si="1"/>
        <v>4</v>
      </c>
    </row>
    <row r="21" spans="1:10" x14ac:dyDescent="0.4">
      <c r="A21">
        <v>0.81881236999999996</v>
      </c>
      <c r="B21">
        <v>52</v>
      </c>
      <c r="D21">
        <v>10</v>
      </c>
      <c r="E21">
        <v>11</v>
      </c>
      <c r="F21">
        <f t="shared" si="1"/>
        <v>1</v>
      </c>
    </row>
    <row r="22" spans="1:10" x14ac:dyDescent="0.4">
      <c r="A22">
        <v>9.0709059239999998</v>
      </c>
      <c r="B22">
        <v>58</v>
      </c>
      <c r="D22">
        <v>11</v>
      </c>
      <c r="E22">
        <v>12</v>
      </c>
      <c r="F22">
        <f t="shared" si="1"/>
        <v>1</v>
      </c>
    </row>
    <row r="23" spans="1:10" x14ac:dyDescent="0.4">
      <c r="A23">
        <v>1.8664402959999999</v>
      </c>
      <c r="B23">
        <v>56</v>
      </c>
      <c r="D23">
        <v>12</v>
      </c>
      <c r="E23">
        <v>13</v>
      </c>
      <c r="F23">
        <f t="shared" si="1"/>
        <v>0</v>
      </c>
    </row>
    <row r="24" spans="1:10" x14ac:dyDescent="0.4">
      <c r="A24">
        <v>3.8062994479999999</v>
      </c>
      <c r="B24">
        <v>60</v>
      </c>
      <c r="D24">
        <v>13</v>
      </c>
      <c r="E24">
        <v>14</v>
      </c>
      <c r="F24">
        <f t="shared" si="1"/>
        <v>0</v>
      </c>
    </row>
    <row r="25" spans="1:10" x14ac:dyDescent="0.4">
      <c r="A25">
        <v>8.6331090929999998</v>
      </c>
      <c r="B25">
        <v>55</v>
      </c>
      <c r="D25">
        <v>14</v>
      </c>
      <c r="E25">
        <v>15</v>
      </c>
      <c r="F25">
        <f t="shared" si="1"/>
        <v>3</v>
      </c>
    </row>
    <row r="26" spans="1:10" x14ac:dyDescent="0.4">
      <c r="A26">
        <v>1.5350668430000001</v>
      </c>
      <c r="B26">
        <v>58</v>
      </c>
      <c r="D26">
        <v>15</v>
      </c>
      <c r="E26">
        <v>16</v>
      </c>
      <c r="F26">
        <f t="shared" si="1"/>
        <v>1</v>
      </c>
    </row>
    <row r="27" spans="1:10" x14ac:dyDescent="0.4">
      <c r="A27">
        <v>0.99209785500000003</v>
      </c>
      <c r="B27">
        <v>54</v>
      </c>
      <c r="D27">
        <v>16</v>
      </c>
      <c r="E27">
        <v>17</v>
      </c>
      <c r="F27">
        <f t="shared" si="1"/>
        <v>1</v>
      </c>
    </row>
    <row r="28" spans="1:10" x14ac:dyDescent="0.4">
      <c r="A28">
        <v>3.0570921900000001</v>
      </c>
      <c r="B28">
        <v>57</v>
      </c>
      <c r="D28">
        <v>17</v>
      </c>
      <c r="E28">
        <v>18</v>
      </c>
      <c r="F28">
        <f t="shared" si="1"/>
        <v>1</v>
      </c>
    </row>
    <row r="29" spans="1:10" x14ac:dyDescent="0.4">
      <c r="A29">
        <v>2.8175573350000001</v>
      </c>
      <c r="B29">
        <v>57</v>
      </c>
    </row>
    <row r="30" spans="1:10" x14ac:dyDescent="0.4">
      <c r="A30">
        <v>17.131997349999999</v>
      </c>
      <c r="B30">
        <v>59</v>
      </c>
    </row>
    <row r="31" spans="1:10" x14ac:dyDescent="0.4">
      <c r="A31">
        <v>1.071681023</v>
      </c>
      <c r="B31">
        <v>55</v>
      </c>
    </row>
    <row r="32" spans="1:10" x14ac:dyDescent="0.4">
      <c r="A32">
        <v>2.2350583080000002</v>
      </c>
      <c r="B32">
        <v>55</v>
      </c>
    </row>
    <row r="33" spans="1:2" x14ac:dyDescent="0.4">
      <c r="A33">
        <v>11.13967156</v>
      </c>
      <c r="B33">
        <v>60</v>
      </c>
    </row>
    <row r="34" spans="1:2" x14ac:dyDescent="0.4">
      <c r="A34">
        <v>2.0125370029999998</v>
      </c>
      <c r="B34">
        <v>58</v>
      </c>
    </row>
    <row r="35" spans="1:2" x14ac:dyDescent="0.4">
      <c r="A35">
        <v>8.3589873309999998</v>
      </c>
      <c r="B35">
        <v>57</v>
      </c>
    </row>
    <row r="36" spans="1:2" x14ac:dyDescent="0.4">
      <c r="A36">
        <v>5.6101992129999996</v>
      </c>
      <c r="B36">
        <v>58</v>
      </c>
    </row>
    <row r="37" spans="1:2" x14ac:dyDescent="0.4">
      <c r="A37">
        <v>3.617636681</v>
      </c>
      <c r="B37">
        <v>56</v>
      </c>
    </row>
    <row r="38" spans="1:2" x14ac:dyDescent="0.4">
      <c r="A38">
        <v>3.159758568</v>
      </c>
      <c r="B38">
        <v>57</v>
      </c>
    </row>
    <row r="39" spans="1:2" x14ac:dyDescent="0.4">
      <c r="A39">
        <v>14.00118279</v>
      </c>
      <c r="B39">
        <v>58</v>
      </c>
    </row>
    <row r="40" spans="1:2" x14ac:dyDescent="0.4">
      <c r="A40">
        <v>0.76861000099999999</v>
      </c>
      <c r="B40">
        <v>54</v>
      </c>
    </row>
    <row r="41" spans="1:2" x14ac:dyDescent="0.4">
      <c r="A41">
        <v>4.7381711009999998</v>
      </c>
      <c r="B41">
        <v>55</v>
      </c>
    </row>
    <row r="42" spans="1:2" x14ac:dyDescent="0.4">
      <c r="A42">
        <v>5.8947281839999999</v>
      </c>
      <c r="B42">
        <v>58</v>
      </c>
    </row>
    <row r="43" spans="1:2" x14ac:dyDescent="0.4">
      <c r="A43">
        <v>5.5691192149999997</v>
      </c>
      <c r="B43">
        <v>59</v>
      </c>
    </row>
    <row r="44" spans="1:2" x14ac:dyDescent="0.4">
      <c r="A44">
        <v>5.3401443960000003</v>
      </c>
      <c r="B44">
        <v>58</v>
      </c>
    </row>
    <row r="45" spans="1:2" x14ac:dyDescent="0.4">
      <c r="A45">
        <v>6.9739997389999999</v>
      </c>
      <c r="B45">
        <v>56</v>
      </c>
    </row>
    <row r="46" spans="1:2" x14ac:dyDescent="0.4">
      <c r="A46">
        <v>6.4773092270000001</v>
      </c>
      <c r="B46">
        <v>57</v>
      </c>
    </row>
    <row r="47" spans="1:2" x14ac:dyDescent="0.4">
      <c r="A47">
        <v>10.24651742</v>
      </c>
      <c r="B47">
        <v>60</v>
      </c>
    </row>
    <row r="48" spans="1:2" x14ac:dyDescent="0.4">
      <c r="A48">
        <v>3.0011801720000002</v>
      </c>
      <c r="B48">
        <v>58</v>
      </c>
    </row>
    <row r="49" spans="1:2" x14ac:dyDescent="0.4">
      <c r="A49">
        <v>2.4182529449999999</v>
      </c>
      <c r="B49">
        <v>56</v>
      </c>
    </row>
    <row r="50" spans="1:2" x14ac:dyDescent="0.4">
      <c r="A50">
        <v>3.3362460139999999</v>
      </c>
      <c r="B50">
        <v>56</v>
      </c>
    </row>
    <row r="51" spans="1:2" x14ac:dyDescent="0.4">
      <c r="A51">
        <v>8.6137514110000009</v>
      </c>
      <c r="B51">
        <v>60</v>
      </c>
    </row>
    <row r="52" spans="1:2" x14ac:dyDescent="0.4">
      <c r="A52">
        <v>8.772737265</v>
      </c>
      <c r="B52">
        <v>54</v>
      </c>
    </row>
    <row r="53" spans="1:2" x14ac:dyDescent="0.4">
      <c r="A53">
        <v>3.0288655759999998</v>
      </c>
      <c r="B53">
        <v>57</v>
      </c>
    </row>
    <row r="54" spans="1:2" x14ac:dyDescent="0.4">
      <c r="A54">
        <v>3.6040000920000002</v>
      </c>
      <c r="B54">
        <v>60</v>
      </c>
    </row>
    <row r="55" spans="1:2" x14ac:dyDescent="0.4">
      <c r="A55">
        <v>4.1128444670000004</v>
      </c>
      <c r="B55">
        <v>58</v>
      </c>
    </row>
    <row r="56" spans="1:2" x14ac:dyDescent="0.4">
      <c r="A56">
        <v>4.5379726890000001</v>
      </c>
      <c r="B56">
        <v>58</v>
      </c>
    </row>
    <row r="57" spans="1:2" x14ac:dyDescent="0.4">
      <c r="A57">
        <v>6.3730261329999998</v>
      </c>
      <c r="B57">
        <v>60</v>
      </c>
    </row>
    <row r="58" spans="1:2" x14ac:dyDescent="0.4">
      <c r="A58">
        <v>1.617246628</v>
      </c>
      <c r="B58">
        <v>55</v>
      </c>
    </row>
    <row r="59" spans="1:2" x14ac:dyDescent="0.4">
      <c r="A59">
        <v>7.5578248500000003</v>
      </c>
      <c r="B59">
        <v>57</v>
      </c>
    </row>
    <row r="60" spans="1:2" x14ac:dyDescent="0.4">
      <c r="A60">
        <v>2.9981784820000001</v>
      </c>
      <c r="B60">
        <v>53</v>
      </c>
    </row>
    <row r="61" spans="1:2" x14ac:dyDescent="0.4">
      <c r="A61">
        <v>5.06615591</v>
      </c>
      <c r="B61">
        <v>59</v>
      </c>
    </row>
    <row r="62" spans="1:2" x14ac:dyDescent="0.4">
      <c r="A62">
        <v>14.50288153</v>
      </c>
      <c r="B62">
        <v>60</v>
      </c>
    </row>
    <row r="63" spans="1:2" x14ac:dyDescent="0.4">
      <c r="A63">
        <v>3.4517686369999998</v>
      </c>
      <c r="B63">
        <v>59</v>
      </c>
    </row>
    <row r="64" spans="1:2" x14ac:dyDescent="0.4">
      <c r="A64">
        <v>7.5230021479999998</v>
      </c>
      <c r="B64">
        <v>57</v>
      </c>
    </row>
    <row r="65" spans="1:2" x14ac:dyDescent="0.4">
      <c r="A65">
        <v>2.1057510380000002</v>
      </c>
      <c r="B65">
        <v>57</v>
      </c>
    </row>
    <row r="66" spans="1:2" x14ac:dyDescent="0.4">
      <c r="A66">
        <v>3.9852092269999999</v>
      </c>
      <c r="B66">
        <v>60</v>
      </c>
    </row>
    <row r="67" spans="1:2" x14ac:dyDescent="0.4">
      <c r="A67">
        <v>3.0104746819999999</v>
      </c>
      <c r="B67">
        <v>57</v>
      </c>
    </row>
    <row r="68" spans="1:2" x14ac:dyDescent="0.4">
      <c r="A68">
        <v>3.4616003040000001</v>
      </c>
      <c r="B68">
        <v>58</v>
      </c>
    </row>
    <row r="69" spans="1:2" x14ac:dyDescent="0.4">
      <c r="A69">
        <v>6.0242557530000003</v>
      </c>
      <c r="B69">
        <v>58</v>
      </c>
    </row>
    <row r="70" spans="1:2" x14ac:dyDescent="0.4">
      <c r="A70">
        <v>2.3913242819999998</v>
      </c>
      <c r="B70">
        <v>55</v>
      </c>
    </row>
    <row r="71" spans="1:2" x14ac:dyDescent="0.4">
      <c r="A71">
        <v>1.970882893</v>
      </c>
      <c r="B71">
        <v>58</v>
      </c>
    </row>
    <row r="72" spans="1:2" x14ac:dyDescent="0.4">
      <c r="A72">
        <v>3.9227828979999999</v>
      </c>
      <c r="B72">
        <v>57</v>
      </c>
    </row>
    <row r="73" spans="1:2" x14ac:dyDescent="0.4">
      <c r="A73">
        <v>2.7560963630000002</v>
      </c>
      <c r="B73">
        <v>58</v>
      </c>
    </row>
    <row r="74" spans="1:2" x14ac:dyDescent="0.4">
      <c r="A74">
        <v>9.3793394570000004</v>
      </c>
      <c r="B74">
        <v>58</v>
      </c>
    </row>
    <row r="75" spans="1:2" x14ac:dyDescent="0.4">
      <c r="A75">
        <v>4.3301615719999997</v>
      </c>
      <c r="B75">
        <v>56</v>
      </c>
    </row>
    <row r="76" spans="1:2" x14ac:dyDescent="0.4">
      <c r="A76">
        <v>5.025764465</v>
      </c>
      <c r="B76">
        <v>58</v>
      </c>
    </row>
    <row r="77" spans="1:2" x14ac:dyDescent="0.4">
      <c r="A77">
        <v>1.1449394230000001</v>
      </c>
      <c r="B77">
        <v>55</v>
      </c>
    </row>
    <row r="78" spans="1:2" x14ac:dyDescent="0.4">
      <c r="A78">
        <v>4.0240545269999997</v>
      </c>
      <c r="B78">
        <v>54</v>
      </c>
    </row>
    <row r="79" spans="1:2" x14ac:dyDescent="0.4">
      <c r="A79">
        <v>8.0544023510000002</v>
      </c>
      <c r="B79">
        <v>59</v>
      </c>
    </row>
    <row r="80" spans="1:2" x14ac:dyDescent="0.4">
      <c r="A80">
        <v>8.5315206050000008</v>
      </c>
      <c r="B80">
        <v>60</v>
      </c>
    </row>
    <row r="81" spans="1:2" x14ac:dyDescent="0.4">
      <c r="A81">
        <v>2.3964309689999999</v>
      </c>
      <c r="B81">
        <v>56</v>
      </c>
    </row>
    <row r="82" spans="1:2" x14ac:dyDescent="0.4">
      <c r="A82">
        <v>3.6793394089999998</v>
      </c>
      <c r="B82">
        <v>57</v>
      </c>
    </row>
    <row r="83" spans="1:2" x14ac:dyDescent="0.4">
      <c r="A83">
        <v>0.76197838799999995</v>
      </c>
      <c r="B83">
        <v>51</v>
      </c>
    </row>
    <row r="84" spans="1:2" x14ac:dyDescent="0.4">
      <c r="A84">
        <v>2.1975598340000002</v>
      </c>
      <c r="B84">
        <v>56</v>
      </c>
    </row>
    <row r="85" spans="1:2" x14ac:dyDescent="0.4">
      <c r="A85">
        <v>4.6345872879999996</v>
      </c>
      <c r="B85">
        <v>51</v>
      </c>
    </row>
    <row r="86" spans="1:2" x14ac:dyDescent="0.4">
      <c r="A86">
        <v>1.5379271510000001</v>
      </c>
      <c r="B86">
        <v>57</v>
      </c>
    </row>
    <row r="87" spans="1:2" x14ac:dyDescent="0.4">
      <c r="A87">
        <v>1.6126961710000001</v>
      </c>
      <c r="B87">
        <v>57</v>
      </c>
    </row>
    <row r="88" spans="1:2" x14ac:dyDescent="0.4">
      <c r="A88">
        <v>6.1623251440000004</v>
      </c>
      <c r="B88">
        <v>57</v>
      </c>
    </row>
    <row r="89" spans="1:2" x14ac:dyDescent="0.4">
      <c r="A89">
        <v>2.476655483</v>
      </c>
      <c r="B89">
        <v>57</v>
      </c>
    </row>
    <row r="90" spans="1:2" x14ac:dyDescent="0.4">
      <c r="A90">
        <v>1.483354568</v>
      </c>
      <c r="B90">
        <v>57</v>
      </c>
    </row>
    <row r="91" spans="1:2" x14ac:dyDescent="0.4">
      <c r="A91">
        <v>8.0805184840000006</v>
      </c>
      <c r="B91">
        <v>59</v>
      </c>
    </row>
    <row r="92" spans="1:2" x14ac:dyDescent="0.4">
      <c r="A92">
        <v>2.7321932320000002</v>
      </c>
      <c r="B92">
        <v>59</v>
      </c>
    </row>
    <row r="93" spans="1:2" x14ac:dyDescent="0.4">
      <c r="A93">
        <v>2.4815757270000001</v>
      </c>
      <c r="B93">
        <v>56</v>
      </c>
    </row>
    <row r="94" spans="1:2" x14ac:dyDescent="0.4">
      <c r="A94">
        <v>6.6204133030000003</v>
      </c>
      <c r="B94">
        <v>56</v>
      </c>
    </row>
    <row r="95" spans="1:2" x14ac:dyDescent="0.4">
      <c r="A95">
        <v>7.8693859579999996</v>
      </c>
      <c r="B95">
        <v>57</v>
      </c>
    </row>
    <row r="96" spans="1:2" x14ac:dyDescent="0.4">
      <c r="A96">
        <v>3.5333521370000001</v>
      </c>
      <c r="B96">
        <v>57</v>
      </c>
    </row>
    <row r="97" spans="1:2" x14ac:dyDescent="0.4">
      <c r="A97">
        <v>4.4090123180000003</v>
      </c>
      <c r="B97">
        <v>54</v>
      </c>
    </row>
    <row r="98" spans="1:2" x14ac:dyDescent="0.4">
      <c r="A98">
        <v>6.4188573360000003</v>
      </c>
      <c r="B98">
        <v>59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353C-36B4-4188-9488-ED307084059D}">
  <dimension ref="A1:J96"/>
  <sheetViews>
    <sheetView workbookViewId="0">
      <selection activeCell="F25" sqref="F2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2.96403718</v>
      </c>
      <c r="B2">
        <v>55</v>
      </c>
      <c r="E2" t="s">
        <v>0</v>
      </c>
      <c r="F2" t="s">
        <v>1</v>
      </c>
    </row>
    <row r="3" spans="1:10" x14ac:dyDescent="0.4">
      <c r="A3">
        <v>3.9185609819999998</v>
      </c>
      <c r="B3">
        <v>57</v>
      </c>
      <c r="D3" t="s">
        <v>3</v>
      </c>
      <c r="E3">
        <f>AVERAGE(A:A)</f>
        <v>5.6073862804631549</v>
      </c>
      <c r="F3">
        <f>AVERAGE(B:B)</f>
        <v>56.873684210526314</v>
      </c>
    </row>
    <row r="4" spans="1:10" x14ac:dyDescent="0.4">
      <c r="A4">
        <v>7.5161397460000003</v>
      </c>
      <c r="B4">
        <v>54</v>
      </c>
      <c r="D4" t="s">
        <v>2</v>
      </c>
      <c r="E4">
        <f>_xlfn.STDEV.S(A:A)</f>
        <v>3.7879332926491998</v>
      </c>
      <c r="F4">
        <f>_xlfn.STDEV.S(B:B)</f>
        <v>2.2842760632766521</v>
      </c>
    </row>
    <row r="5" spans="1:10" x14ac:dyDescent="0.4">
      <c r="A5">
        <v>4.0057435039999998</v>
      </c>
      <c r="B5">
        <v>56</v>
      </c>
      <c r="D5" t="s">
        <v>4</v>
      </c>
      <c r="E5">
        <f>MAX(A:A)</f>
        <v>17.041644810000001</v>
      </c>
      <c r="F5">
        <f>MAX(B:B)</f>
        <v>61</v>
      </c>
    </row>
    <row r="6" spans="1:10" x14ac:dyDescent="0.4">
      <c r="A6">
        <v>6.454859495</v>
      </c>
      <c r="B6">
        <v>58</v>
      </c>
      <c r="D6" t="s">
        <v>6</v>
      </c>
      <c r="E6">
        <f>MEDIAN(A:A)</f>
        <v>4.5679090020000004</v>
      </c>
      <c r="F6">
        <f>MEDIAN(B:B)</f>
        <v>57</v>
      </c>
    </row>
    <row r="7" spans="1:10" x14ac:dyDescent="0.4">
      <c r="A7">
        <v>8.3885660170000005</v>
      </c>
      <c r="B7">
        <v>59</v>
      </c>
      <c r="D7" t="s">
        <v>5</v>
      </c>
      <c r="E7">
        <f>MIN(A:A)</f>
        <v>1.185387373</v>
      </c>
      <c r="F7">
        <f>MIN(B:B)</f>
        <v>50</v>
      </c>
    </row>
    <row r="8" spans="1:10" x14ac:dyDescent="0.4">
      <c r="A8">
        <v>4.0671226980000004</v>
      </c>
      <c r="B8">
        <v>58</v>
      </c>
    </row>
    <row r="9" spans="1:10" x14ac:dyDescent="0.4">
      <c r="A9">
        <v>2.165209055</v>
      </c>
      <c r="B9">
        <v>55</v>
      </c>
      <c r="D9" t="s">
        <v>0</v>
      </c>
      <c r="H9" t="s">
        <v>1</v>
      </c>
    </row>
    <row r="10" spans="1:10" x14ac:dyDescent="0.4">
      <c r="A10">
        <v>4.6493504049999999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4.5856096739999996</v>
      </c>
      <c r="B11">
        <v>59</v>
      </c>
      <c r="D11">
        <v>0</v>
      </c>
      <c r="E11">
        <v>1</v>
      </c>
      <c r="F11">
        <f>COUNTIFS(A:A,"&lt;"&amp;E11,A:A,"&gt;="&amp;D11)</f>
        <v>0</v>
      </c>
      <c r="H11">
        <v>50</v>
      </c>
      <c r="I11">
        <v>52</v>
      </c>
      <c r="J11">
        <f t="shared" ref="J11:J17" si="0">COUNTIFS(B:B,"&lt;"&amp;I11,B:B,"&gt;="&amp;H11)</f>
        <v>1</v>
      </c>
    </row>
    <row r="12" spans="1:10" x14ac:dyDescent="0.4">
      <c r="A12">
        <v>1.617671251</v>
      </c>
      <c r="B12">
        <v>54</v>
      </c>
      <c r="D12">
        <v>1</v>
      </c>
      <c r="E12">
        <v>2</v>
      </c>
      <c r="F12">
        <f t="shared" ref="F12:F28" si="1">COUNTIFS(A:A,"&lt;"&amp;E12,A:A,"&gt;="&amp;D12)</f>
        <v>11</v>
      </c>
      <c r="H12">
        <v>52</v>
      </c>
      <c r="I12">
        <v>54</v>
      </c>
      <c r="J12">
        <f t="shared" si="0"/>
        <v>5</v>
      </c>
    </row>
    <row r="13" spans="1:10" x14ac:dyDescent="0.4">
      <c r="A13">
        <v>1.972723961</v>
      </c>
      <c r="B13">
        <v>56</v>
      </c>
      <c r="D13">
        <v>2</v>
      </c>
      <c r="E13">
        <v>3</v>
      </c>
      <c r="F13">
        <f t="shared" si="1"/>
        <v>11</v>
      </c>
      <c r="H13">
        <v>54</v>
      </c>
      <c r="I13">
        <v>56</v>
      </c>
      <c r="J13">
        <f t="shared" si="0"/>
        <v>21</v>
      </c>
    </row>
    <row r="14" spans="1:10" x14ac:dyDescent="0.4">
      <c r="A14">
        <v>5.1118822100000001</v>
      </c>
      <c r="B14">
        <v>59</v>
      </c>
      <c r="D14">
        <v>3</v>
      </c>
      <c r="E14">
        <v>4</v>
      </c>
      <c r="F14">
        <f t="shared" si="1"/>
        <v>19</v>
      </c>
      <c r="H14">
        <v>56</v>
      </c>
      <c r="I14">
        <v>58</v>
      </c>
      <c r="J14">
        <f t="shared" si="0"/>
        <v>27</v>
      </c>
    </row>
    <row r="15" spans="1:10" x14ac:dyDescent="0.4">
      <c r="A15">
        <v>7.590797663</v>
      </c>
      <c r="B15">
        <v>57</v>
      </c>
      <c r="D15">
        <v>4</v>
      </c>
      <c r="E15">
        <v>5</v>
      </c>
      <c r="F15">
        <f t="shared" si="1"/>
        <v>15</v>
      </c>
      <c r="H15">
        <v>58</v>
      </c>
      <c r="I15">
        <v>60</v>
      </c>
      <c r="J15">
        <f t="shared" si="0"/>
        <v>28</v>
      </c>
    </row>
    <row r="16" spans="1:10" x14ac:dyDescent="0.4">
      <c r="A16">
        <v>3.954391003</v>
      </c>
      <c r="B16">
        <v>54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13</v>
      </c>
    </row>
    <row r="17" spans="1:10" x14ac:dyDescent="0.4">
      <c r="A17">
        <v>5.3676819800000004</v>
      </c>
      <c r="B17">
        <v>58</v>
      </c>
      <c r="D17">
        <v>6</v>
      </c>
      <c r="E17">
        <v>7</v>
      </c>
      <c r="F17">
        <f t="shared" si="1"/>
        <v>6</v>
      </c>
      <c r="H17">
        <v>62</v>
      </c>
      <c r="I17">
        <v>64</v>
      </c>
      <c r="J17">
        <f t="shared" si="0"/>
        <v>0</v>
      </c>
    </row>
    <row r="18" spans="1:10" x14ac:dyDescent="0.4">
      <c r="A18">
        <v>6.18646121</v>
      </c>
      <c r="B18">
        <v>60</v>
      </c>
      <c r="D18">
        <v>7</v>
      </c>
      <c r="E18">
        <v>8</v>
      </c>
      <c r="F18">
        <f t="shared" si="1"/>
        <v>6</v>
      </c>
    </row>
    <row r="19" spans="1:10" x14ac:dyDescent="0.4">
      <c r="A19">
        <v>5.0394945140000003</v>
      </c>
      <c r="B19">
        <v>56</v>
      </c>
      <c r="D19">
        <v>8</v>
      </c>
      <c r="E19">
        <v>9</v>
      </c>
      <c r="F19">
        <f t="shared" si="1"/>
        <v>3</v>
      </c>
    </row>
    <row r="20" spans="1:10" x14ac:dyDescent="0.4">
      <c r="A20">
        <v>9.8656051159999993</v>
      </c>
      <c r="B20">
        <v>60</v>
      </c>
      <c r="D20">
        <v>9</v>
      </c>
      <c r="E20">
        <v>10</v>
      </c>
      <c r="F20">
        <f t="shared" si="1"/>
        <v>6</v>
      </c>
    </row>
    <row r="21" spans="1:10" x14ac:dyDescent="0.4">
      <c r="A21">
        <v>9.5086431499999993</v>
      </c>
      <c r="B21">
        <v>61</v>
      </c>
      <c r="D21">
        <v>10</v>
      </c>
      <c r="E21">
        <v>11</v>
      </c>
      <c r="F21">
        <f t="shared" si="1"/>
        <v>1</v>
      </c>
    </row>
    <row r="22" spans="1:10" x14ac:dyDescent="0.4">
      <c r="A22">
        <v>3.1126410959999999</v>
      </c>
      <c r="B22">
        <v>57</v>
      </c>
      <c r="D22">
        <v>11</v>
      </c>
      <c r="E22">
        <v>12</v>
      </c>
      <c r="F22">
        <f t="shared" si="1"/>
        <v>2</v>
      </c>
    </row>
    <row r="23" spans="1:10" x14ac:dyDescent="0.4">
      <c r="A23">
        <v>14.4471252</v>
      </c>
      <c r="B23">
        <v>58</v>
      </c>
      <c r="D23">
        <v>12</v>
      </c>
      <c r="E23">
        <v>13</v>
      </c>
      <c r="F23">
        <f t="shared" si="1"/>
        <v>1</v>
      </c>
    </row>
    <row r="24" spans="1:10" x14ac:dyDescent="0.4">
      <c r="A24">
        <v>1.5948612689999999</v>
      </c>
      <c r="B24">
        <v>54</v>
      </c>
      <c r="D24">
        <v>13</v>
      </c>
      <c r="E24">
        <v>14</v>
      </c>
      <c r="F24">
        <f t="shared" si="1"/>
        <v>2</v>
      </c>
    </row>
    <row r="25" spans="1:10" x14ac:dyDescent="0.4">
      <c r="A25">
        <v>4.3848214150000002</v>
      </c>
      <c r="B25">
        <v>59</v>
      </c>
      <c r="D25">
        <v>14</v>
      </c>
      <c r="E25">
        <v>15</v>
      </c>
      <c r="F25">
        <f t="shared" si="1"/>
        <v>2</v>
      </c>
    </row>
    <row r="26" spans="1:10" x14ac:dyDescent="0.4">
      <c r="A26">
        <v>10.60124278</v>
      </c>
      <c r="B26">
        <v>55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1.997641563</v>
      </c>
      <c r="B27">
        <v>54</v>
      </c>
      <c r="D27">
        <v>16</v>
      </c>
      <c r="E27">
        <v>17</v>
      </c>
      <c r="F27">
        <f t="shared" si="1"/>
        <v>2</v>
      </c>
    </row>
    <row r="28" spans="1:10" x14ac:dyDescent="0.4">
      <c r="A28">
        <v>9.0395851139999994</v>
      </c>
      <c r="B28">
        <v>56</v>
      </c>
      <c r="D28">
        <v>17</v>
      </c>
      <c r="E28">
        <v>18</v>
      </c>
      <c r="F28">
        <f t="shared" si="1"/>
        <v>1</v>
      </c>
    </row>
    <row r="29" spans="1:10" x14ac:dyDescent="0.4">
      <c r="A29">
        <v>2.3068296909999999</v>
      </c>
      <c r="B29">
        <v>50</v>
      </c>
    </row>
    <row r="30" spans="1:10" x14ac:dyDescent="0.4">
      <c r="A30">
        <v>2.9652996059999999</v>
      </c>
      <c r="B30">
        <v>58</v>
      </c>
    </row>
    <row r="31" spans="1:10" x14ac:dyDescent="0.4">
      <c r="A31">
        <v>2.1866602899999998</v>
      </c>
      <c r="B31">
        <v>53</v>
      </c>
    </row>
    <row r="32" spans="1:10" x14ac:dyDescent="0.4">
      <c r="A32">
        <v>2.498362303</v>
      </c>
      <c r="B32">
        <v>57</v>
      </c>
    </row>
    <row r="33" spans="1:2" x14ac:dyDescent="0.4">
      <c r="A33">
        <v>3.152545452</v>
      </c>
      <c r="B33">
        <v>56</v>
      </c>
    </row>
    <row r="34" spans="1:2" x14ac:dyDescent="0.4">
      <c r="A34">
        <v>1.661058664</v>
      </c>
      <c r="B34">
        <v>58</v>
      </c>
    </row>
    <row r="35" spans="1:2" x14ac:dyDescent="0.4">
      <c r="A35">
        <v>1.185387373</v>
      </c>
      <c r="B35">
        <v>55</v>
      </c>
    </row>
    <row r="36" spans="1:2" x14ac:dyDescent="0.4">
      <c r="A36">
        <v>1.241697311</v>
      </c>
      <c r="B36">
        <v>54</v>
      </c>
    </row>
    <row r="37" spans="1:2" x14ac:dyDescent="0.4">
      <c r="A37">
        <v>4.996378183</v>
      </c>
      <c r="B37">
        <v>55</v>
      </c>
    </row>
    <row r="38" spans="1:2" x14ac:dyDescent="0.4">
      <c r="A38">
        <v>3.1416552069999999</v>
      </c>
      <c r="B38">
        <v>53</v>
      </c>
    </row>
    <row r="39" spans="1:2" x14ac:dyDescent="0.4">
      <c r="A39">
        <v>1.337291241</v>
      </c>
      <c r="B39">
        <v>52</v>
      </c>
    </row>
    <row r="40" spans="1:2" x14ac:dyDescent="0.4">
      <c r="A40">
        <v>3.2708306309999999</v>
      </c>
      <c r="B40">
        <v>54</v>
      </c>
    </row>
    <row r="41" spans="1:2" x14ac:dyDescent="0.4">
      <c r="A41">
        <v>3.787503719</v>
      </c>
      <c r="B41">
        <v>60</v>
      </c>
    </row>
    <row r="42" spans="1:2" x14ac:dyDescent="0.4">
      <c r="A42">
        <v>5.1312901970000002</v>
      </c>
      <c r="B42">
        <v>60</v>
      </c>
    </row>
    <row r="43" spans="1:2" x14ac:dyDescent="0.4">
      <c r="A43">
        <v>9.0243470670000008</v>
      </c>
      <c r="B43">
        <v>60</v>
      </c>
    </row>
    <row r="44" spans="1:2" x14ac:dyDescent="0.4">
      <c r="A44">
        <v>9.4648792739999994</v>
      </c>
      <c r="B44">
        <v>58</v>
      </c>
    </row>
    <row r="45" spans="1:2" x14ac:dyDescent="0.4">
      <c r="A45">
        <v>4.5795586110000004</v>
      </c>
      <c r="B45">
        <v>55</v>
      </c>
    </row>
    <row r="46" spans="1:2" x14ac:dyDescent="0.4">
      <c r="A46">
        <v>3.1221380230000002</v>
      </c>
      <c r="B46">
        <v>60</v>
      </c>
    </row>
    <row r="47" spans="1:2" x14ac:dyDescent="0.4">
      <c r="A47">
        <v>7.9997742179999998</v>
      </c>
      <c r="B47">
        <v>58</v>
      </c>
    </row>
    <row r="48" spans="1:2" x14ac:dyDescent="0.4">
      <c r="A48">
        <v>9.7713825700000001</v>
      </c>
      <c r="B48">
        <v>58</v>
      </c>
    </row>
    <row r="49" spans="1:2" x14ac:dyDescent="0.4">
      <c r="A49">
        <v>16.652684690000001</v>
      </c>
      <c r="B49">
        <v>61</v>
      </c>
    </row>
    <row r="50" spans="1:2" x14ac:dyDescent="0.4">
      <c r="A50">
        <v>6.8643229010000004</v>
      </c>
      <c r="B50">
        <v>54</v>
      </c>
    </row>
    <row r="51" spans="1:2" x14ac:dyDescent="0.4">
      <c r="A51">
        <v>3.384469986</v>
      </c>
      <c r="B51">
        <v>54</v>
      </c>
    </row>
    <row r="52" spans="1:2" x14ac:dyDescent="0.4">
      <c r="A52">
        <v>5.6655805109999999</v>
      </c>
      <c r="B52">
        <v>58</v>
      </c>
    </row>
    <row r="53" spans="1:2" x14ac:dyDescent="0.4">
      <c r="A53">
        <v>8.7127859589999996</v>
      </c>
      <c r="B53">
        <v>57</v>
      </c>
    </row>
    <row r="54" spans="1:2" x14ac:dyDescent="0.4">
      <c r="A54">
        <v>6.5799589159999998</v>
      </c>
      <c r="B54">
        <v>56</v>
      </c>
    </row>
    <row r="55" spans="1:2" x14ac:dyDescent="0.4">
      <c r="A55">
        <v>4.9178469180000004</v>
      </c>
      <c r="B55">
        <v>57</v>
      </c>
    </row>
    <row r="56" spans="1:2" x14ac:dyDescent="0.4">
      <c r="A56">
        <v>3.4509348869999998</v>
      </c>
      <c r="B56">
        <v>55</v>
      </c>
    </row>
    <row r="57" spans="1:2" x14ac:dyDescent="0.4">
      <c r="A57">
        <v>3.0400865079999999</v>
      </c>
      <c r="B57">
        <v>58</v>
      </c>
    </row>
    <row r="58" spans="1:2" x14ac:dyDescent="0.4">
      <c r="A58">
        <v>2.5182638169999998</v>
      </c>
      <c r="B58">
        <v>56</v>
      </c>
    </row>
    <row r="59" spans="1:2" x14ac:dyDescent="0.4">
      <c r="A59">
        <v>3.2503113749999999</v>
      </c>
      <c r="B59">
        <v>57</v>
      </c>
    </row>
    <row r="60" spans="1:2" x14ac:dyDescent="0.4">
      <c r="A60">
        <v>1.555831194</v>
      </c>
      <c r="B60">
        <v>54</v>
      </c>
    </row>
    <row r="61" spans="1:2" x14ac:dyDescent="0.4">
      <c r="A61">
        <v>6.9465725420000002</v>
      </c>
      <c r="B61">
        <v>60</v>
      </c>
    </row>
    <row r="62" spans="1:2" x14ac:dyDescent="0.4">
      <c r="A62">
        <v>2.147016764</v>
      </c>
      <c r="B62">
        <v>58</v>
      </c>
    </row>
    <row r="63" spans="1:2" x14ac:dyDescent="0.4">
      <c r="A63">
        <v>7.5656988619999996</v>
      </c>
      <c r="B63">
        <v>56</v>
      </c>
    </row>
    <row r="64" spans="1:2" x14ac:dyDescent="0.4">
      <c r="A64">
        <v>3.2641792299999999</v>
      </c>
      <c r="B64">
        <v>58</v>
      </c>
    </row>
    <row r="65" spans="1:2" x14ac:dyDescent="0.4">
      <c r="A65">
        <v>11.526952270000001</v>
      </c>
      <c r="B65">
        <v>59</v>
      </c>
    </row>
    <row r="66" spans="1:2" x14ac:dyDescent="0.4">
      <c r="A66">
        <v>3.3683931829999998</v>
      </c>
      <c r="B66">
        <v>53</v>
      </c>
    </row>
    <row r="67" spans="1:2" x14ac:dyDescent="0.4">
      <c r="A67">
        <v>4.958677292</v>
      </c>
      <c r="B67">
        <v>59</v>
      </c>
    </row>
    <row r="68" spans="1:2" x14ac:dyDescent="0.4">
      <c r="A68">
        <v>5.1518390180000004</v>
      </c>
      <c r="B68">
        <v>56</v>
      </c>
    </row>
    <row r="69" spans="1:2" x14ac:dyDescent="0.4">
      <c r="A69">
        <v>12.512619259999999</v>
      </c>
      <c r="B69">
        <v>55</v>
      </c>
    </row>
    <row r="70" spans="1:2" x14ac:dyDescent="0.4">
      <c r="A70">
        <v>5.5344519620000003</v>
      </c>
      <c r="B70">
        <v>59</v>
      </c>
    </row>
    <row r="71" spans="1:2" x14ac:dyDescent="0.4">
      <c r="A71">
        <v>4.5679090020000004</v>
      </c>
      <c r="B71">
        <v>60</v>
      </c>
    </row>
    <row r="72" spans="1:2" x14ac:dyDescent="0.4">
      <c r="A72">
        <v>6.3333866600000004</v>
      </c>
      <c r="B72">
        <v>60</v>
      </c>
    </row>
    <row r="73" spans="1:2" x14ac:dyDescent="0.4">
      <c r="A73">
        <v>3.8752448560000001</v>
      </c>
      <c r="B73">
        <v>57</v>
      </c>
    </row>
    <row r="74" spans="1:2" x14ac:dyDescent="0.4">
      <c r="A74">
        <v>3.822340965</v>
      </c>
      <c r="B74">
        <v>57</v>
      </c>
    </row>
    <row r="75" spans="1:2" x14ac:dyDescent="0.4">
      <c r="A75">
        <v>1.3318676949999999</v>
      </c>
      <c r="B75">
        <v>56</v>
      </c>
    </row>
    <row r="76" spans="1:2" x14ac:dyDescent="0.4">
      <c r="A76">
        <v>17.041644810000001</v>
      </c>
      <c r="B76">
        <v>58</v>
      </c>
    </row>
    <row r="77" spans="1:2" x14ac:dyDescent="0.4">
      <c r="A77">
        <v>3.2569160460000002</v>
      </c>
      <c r="B77">
        <v>60</v>
      </c>
    </row>
    <row r="78" spans="1:2" x14ac:dyDescent="0.4">
      <c r="A78">
        <v>4.9151449200000004</v>
      </c>
      <c r="B78">
        <v>57</v>
      </c>
    </row>
    <row r="79" spans="1:2" x14ac:dyDescent="0.4">
      <c r="A79">
        <v>7.5986912249999996</v>
      </c>
      <c r="B79">
        <v>59</v>
      </c>
    </row>
    <row r="80" spans="1:2" x14ac:dyDescent="0.4">
      <c r="A80">
        <v>3.4471814630000002</v>
      </c>
      <c r="B80">
        <v>54</v>
      </c>
    </row>
    <row r="81" spans="1:2" x14ac:dyDescent="0.4">
      <c r="A81">
        <v>4.5738873480000004</v>
      </c>
      <c r="B81">
        <v>59</v>
      </c>
    </row>
    <row r="82" spans="1:2" x14ac:dyDescent="0.4">
      <c r="A82">
        <v>8.8018496039999992</v>
      </c>
      <c r="B82">
        <v>58</v>
      </c>
    </row>
    <row r="83" spans="1:2" x14ac:dyDescent="0.4">
      <c r="A83">
        <v>2.378208876</v>
      </c>
      <c r="B83">
        <v>55</v>
      </c>
    </row>
    <row r="84" spans="1:2" x14ac:dyDescent="0.4">
      <c r="A84">
        <v>2.196114063</v>
      </c>
      <c r="B84">
        <v>58</v>
      </c>
    </row>
    <row r="85" spans="1:2" x14ac:dyDescent="0.4">
      <c r="A85">
        <v>1.2373063559999999</v>
      </c>
      <c r="B85">
        <v>54</v>
      </c>
    </row>
    <row r="86" spans="1:2" x14ac:dyDescent="0.4">
      <c r="A86">
        <v>2.15237546</v>
      </c>
      <c r="B86">
        <v>57</v>
      </c>
    </row>
    <row r="87" spans="1:2" x14ac:dyDescent="0.4">
      <c r="A87">
        <v>16.253810640000001</v>
      </c>
      <c r="B87">
        <v>61</v>
      </c>
    </row>
    <row r="88" spans="1:2" x14ac:dyDescent="0.4">
      <c r="A88">
        <v>7.1425406929999999</v>
      </c>
      <c r="B88">
        <v>57</v>
      </c>
    </row>
    <row r="89" spans="1:2" x14ac:dyDescent="0.4">
      <c r="A89">
        <v>4.122448683</v>
      </c>
      <c r="B89">
        <v>58</v>
      </c>
    </row>
    <row r="90" spans="1:2" x14ac:dyDescent="0.4">
      <c r="A90">
        <v>4.066416502</v>
      </c>
      <c r="B90">
        <v>59</v>
      </c>
    </row>
    <row r="91" spans="1:2" x14ac:dyDescent="0.4">
      <c r="A91">
        <v>11.7876513</v>
      </c>
      <c r="B91">
        <v>57</v>
      </c>
    </row>
    <row r="92" spans="1:2" x14ac:dyDescent="0.4">
      <c r="A92">
        <v>4.1095213890000002</v>
      </c>
      <c r="B92">
        <v>56</v>
      </c>
    </row>
    <row r="93" spans="1:2" x14ac:dyDescent="0.4">
      <c r="A93">
        <v>14.18359566</v>
      </c>
      <c r="B93">
        <v>57</v>
      </c>
    </row>
    <row r="94" spans="1:2" x14ac:dyDescent="0.4">
      <c r="A94">
        <v>13.932568789999999</v>
      </c>
      <c r="B94">
        <v>59</v>
      </c>
    </row>
    <row r="95" spans="1:2" x14ac:dyDescent="0.4">
      <c r="A95">
        <v>13.32604909</v>
      </c>
      <c r="B95">
        <v>57</v>
      </c>
    </row>
    <row r="96" spans="1:2" x14ac:dyDescent="0.4">
      <c r="A96">
        <v>3.7442076210000002</v>
      </c>
      <c r="B96">
        <v>53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C988-56DA-434D-BEB0-C61262DEAA46}">
  <dimension ref="A1:J113"/>
  <sheetViews>
    <sheetView workbookViewId="0">
      <selection activeCell="O22" sqref="O22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2.4928014278411799</v>
      </c>
      <c r="B2">
        <v>56</v>
      </c>
      <c r="E2" t="s">
        <v>0</v>
      </c>
      <c r="F2" t="s">
        <v>1</v>
      </c>
    </row>
    <row r="3" spans="1:10" x14ac:dyDescent="0.4">
      <c r="A3">
        <v>2.9162013530731201</v>
      </c>
      <c r="B3">
        <v>59</v>
      </c>
      <c r="D3" t="s">
        <v>3</v>
      </c>
      <c r="E3">
        <f>AVERAGE(A:A)</f>
        <v>4.9655944854021028</v>
      </c>
      <c r="F3">
        <f>AVERAGE(B:B)</f>
        <v>57.482142857142854</v>
      </c>
    </row>
    <row r="4" spans="1:10" x14ac:dyDescent="0.4">
      <c r="A4">
        <v>6.0151481628417898</v>
      </c>
      <c r="B4">
        <v>58</v>
      </c>
      <c r="D4" t="s">
        <v>2</v>
      </c>
      <c r="E4">
        <f>_xlfn.STDEV.S(A:A)</f>
        <v>3.4780872742610431</v>
      </c>
      <c r="F4">
        <f>_xlfn.STDEV.S(B:B)</f>
        <v>2.2259005379021786</v>
      </c>
    </row>
    <row r="5" spans="1:10" x14ac:dyDescent="0.4">
      <c r="A5">
        <v>10.2366733551025</v>
      </c>
      <c r="B5">
        <v>61</v>
      </c>
      <c r="D5" t="s">
        <v>4</v>
      </c>
      <c r="E5">
        <f>MAX(A:A)</f>
        <v>17.476315736770601</v>
      </c>
      <c r="F5">
        <f>MAX(B:B)</f>
        <v>63</v>
      </c>
    </row>
    <row r="6" spans="1:10" x14ac:dyDescent="0.4">
      <c r="A6">
        <v>9.9620461463928205</v>
      </c>
      <c r="B6">
        <v>59</v>
      </c>
      <c r="D6" t="s">
        <v>6</v>
      </c>
      <c r="E6">
        <f>MEDIAN(A:A)</f>
        <v>3.8949337005615199</v>
      </c>
      <c r="F6">
        <f>MEDIAN(B:B)</f>
        <v>57</v>
      </c>
    </row>
    <row r="7" spans="1:10" x14ac:dyDescent="0.4">
      <c r="A7">
        <v>5.9623353481292698</v>
      </c>
      <c r="B7">
        <v>61</v>
      </c>
      <c r="D7" t="s">
        <v>5</v>
      </c>
      <c r="E7">
        <f>MIN(A:A)</f>
        <v>0.41289567947387601</v>
      </c>
      <c r="F7">
        <f>MIN(B:B)</f>
        <v>52</v>
      </c>
    </row>
    <row r="8" spans="1:10" x14ac:dyDescent="0.4">
      <c r="A8">
        <v>8.0078096389770508</v>
      </c>
      <c r="B8">
        <v>60</v>
      </c>
    </row>
    <row r="9" spans="1:10" x14ac:dyDescent="0.4">
      <c r="A9">
        <v>2.2376222610473602</v>
      </c>
      <c r="B9">
        <v>57</v>
      </c>
      <c r="D9" t="s">
        <v>0</v>
      </c>
      <c r="H9" t="s">
        <v>1</v>
      </c>
    </row>
    <row r="10" spans="1:10" x14ac:dyDescent="0.4">
      <c r="A10">
        <v>4.9708805084228498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3.5325615406036301</v>
      </c>
      <c r="B11">
        <v>58</v>
      </c>
      <c r="D11">
        <v>0</v>
      </c>
      <c r="E11">
        <v>1</v>
      </c>
      <c r="F11">
        <f>COUNTIFS(A:A,"&lt;"&amp;E11,A:A,"&gt;="&amp;D11)</f>
        <v>4</v>
      </c>
      <c r="H11">
        <v>52</v>
      </c>
      <c r="I11">
        <v>54</v>
      </c>
      <c r="J11">
        <f>COUNTIFS(B:B,"&lt;"&amp;I11,B:B,"&gt;="&amp;H11)</f>
        <v>4</v>
      </c>
    </row>
    <row r="12" spans="1:10" x14ac:dyDescent="0.4">
      <c r="A12">
        <v>6.5655338764190603</v>
      </c>
      <c r="B12">
        <v>60</v>
      </c>
      <c r="D12">
        <v>1</v>
      </c>
      <c r="E12">
        <v>2</v>
      </c>
      <c r="F12">
        <f t="shared" ref="F12:F28" si="0">COUNTIFS(A:A,"&lt;"&amp;E12,A:A,"&gt;="&amp;D12)</f>
        <v>15</v>
      </c>
      <c r="H12">
        <v>54</v>
      </c>
      <c r="I12">
        <v>56</v>
      </c>
      <c r="J12">
        <f t="shared" ref="J12:J16" si="1">COUNTIFS(B:B,"&lt;"&amp;I12,B:B,"&gt;="&amp;H12)</f>
        <v>15</v>
      </c>
    </row>
    <row r="13" spans="1:10" x14ac:dyDescent="0.4">
      <c r="A13">
        <v>2.2170398235321001</v>
      </c>
      <c r="B13">
        <v>56</v>
      </c>
      <c r="D13">
        <v>2</v>
      </c>
      <c r="E13">
        <v>3</v>
      </c>
      <c r="F13">
        <f t="shared" si="0"/>
        <v>20</v>
      </c>
      <c r="H13">
        <v>56</v>
      </c>
      <c r="I13">
        <v>58</v>
      </c>
      <c r="J13">
        <f t="shared" si="1"/>
        <v>39</v>
      </c>
    </row>
    <row r="14" spans="1:10" x14ac:dyDescent="0.4">
      <c r="A14">
        <v>1.4710662364959699</v>
      </c>
      <c r="B14">
        <v>55</v>
      </c>
      <c r="D14">
        <v>3</v>
      </c>
      <c r="E14">
        <v>4</v>
      </c>
      <c r="F14">
        <f t="shared" si="0"/>
        <v>17</v>
      </c>
      <c r="H14">
        <v>58</v>
      </c>
      <c r="I14">
        <v>60</v>
      </c>
      <c r="J14">
        <f t="shared" si="1"/>
        <v>34</v>
      </c>
    </row>
    <row r="15" spans="1:10" x14ac:dyDescent="0.4">
      <c r="A15">
        <v>3.4048907756805402</v>
      </c>
      <c r="B15">
        <v>57</v>
      </c>
      <c r="D15">
        <v>4</v>
      </c>
      <c r="E15">
        <v>5</v>
      </c>
      <c r="F15">
        <f t="shared" si="0"/>
        <v>13</v>
      </c>
      <c r="H15">
        <v>60</v>
      </c>
      <c r="I15">
        <v>62</v>
      </c>
      <c r="J15">
        <f t="shared" si="1"/>
        <v>16</v>
      </c>
    </row>
    <row r="16" spans="1:10" x14ac:dyDescent="0.4">
      <c r="A16">
        <v>4.58473777770996</v>
      </c>
      <c r="B16">
        <v>55</v>
      </c>
      <c r="D16">
        <v>5</v>
      </c>
      <c r="E16">
        <v>6</v>
      </c>
      <c r="F16">
        <f t="shared" si="0"/>
        <v>12</v>
      </c>
      <c r="H16">
        <v>62</v>
      </c>
      <c r="I16">
        <v>64</v>
      </c>
      <c r="J16">
        <f t="shared" si="1"/>
        <v>4</v>
      </c>
    </row>
    <row r="17" spans="1:6" x14ac:dyDescent="0.4">
      <c r="A17">
        <v>8.7545449733734095</v>
      </c>
      <c r="B17">
        <v>60</v>
      </c>
      <c r="D17">
        <v>6</v>
      </c>
      <c r="E17">
        <v>7</v>
      </c>
      <c r="F17">
        <f t="shared" si="0"/>
        <v>7</v>
      </c>
    </row>
    <row r="18" spans="1:6" x14ac:dyDescent="0.4">
      <c r="A18">
        <v>2.22208476066589</v>
      </c>
      <c r="B18">
        <v>59</v>
      </c>
      <c r="D18">
        <v>7</v>
      </c>
      <c r="E18">
        <v>8</v>
      </c>
      <c r="F18">
        <f t="shared" si="0"/>
        <v>3</v>
      </c>
    </row>
    <row r="19" spans="1:6" x14ac:dyDescent="0.4">
      <c r="A19">
        <v>7.4473166465759197</v>
      </c>
      <c r="B19">
        <v>58</v>
      </c>
      <c r="D19">
        <v>8</v>
      </c>
      <c r="E19">
        <v>9</v>
      </c>
      <c r="F19">
        <f t="shared" si="0"/>
        <v>6</v>
      </c>
    </row>
    <row r="20" spans="1:6" x14ac:dyDescent="0.4">
      <c r="A20">
        <v>5.51731252670288</v>
      </c>
      <c r="B20">
        <v>55</v>
      </c>
      <c r="D20">
        <v>9</v>
      </c>
      <c r="E20">
        <v>10</v>
      </c>
      <c r="F20">
        <f t="shared" si="0"/>
        <v>7</v>
      </c>
    </row>
    <row r="21" spans="1:6" x14ac:dyDescent="0.4">
      <c r="A21">
        <v>5.3048565387725803</v>
      </c>
      <c r="B21">
        <v>57</v>
      </c>
      <c r="D21">
        <v>10</v>
      </c>
      <c r="E21">
        <v>11</v>
      </c>
      <c r="F21">
        <f t="shared" si="0"/>
        <v>1</v>
      </c>
    </row>
    <row r="22" spans="1:6" x14ac:dyDescent="0.4">
      <c r="A22">
        <v>4.5021154880523602</v>
      </c>
      <c r="B22">
        <v>60</v>
      </c>
      <c r="D22">
        <v>11</v>
      </c>
      <c r="E22">
        <v>12</v>
      </c>
      <c r="F22">
        <f t="shared" si="0"/>
        <v>1</v>
      </c>
    </row>
    <row r="23" spans="1:6" x14ac:dyDescent="0.4">
      <c r="A23">
        <v>3.3087339401245099</v>
      </c>
      <c r="B23">
        <v>56</v>
      </c>
      <c r="D23">
        <v>12</v>
      </c>
      <c r="E23">
        <v>13</v>
      </c>
      <c r="F23">
        <f t="shared" si="0"/>
        <v>1</v>
      </c>
    </row>
    <row r="24" spans="1:6" x14ac:dyDescent="0.4">
      <c r="A24">
        <v>3.5787935256957999</v>
      </c>
      <c r="B24">
        <v>58</v>
      </c>
      <c r="D24">
        <v>13</v>
      </c>
      <c r="E24">
        <v>14</v>
      </c>
      <c r="F24">
        <f t="shared" si="0"/>
        <v>1</v>
      </c>
    </row>
    <row r="25" spans="1:6" x14ac:dyDescent="0.4">
      <c r="A25">
        <v>13.234440088272001</v>
      </c>
      <c r="B25">
        <v>60</v>
      </c>
      <c r="D25">
        <v>14</v>
      </c>
      <c r="E25">
        <v>15</v>
      </c>
      <c r="F25">
        <f t="shared" si="0"/>
        <v>2</v>
      </c>
    </row>
    <row r="26" spans="1:6" x14ac:dyDescent="0.4">
      <c r="A26">
        <v>1.4401779174804601</v>
      </c>
      <c r="B26">
        <v>57</v>
      </c>
      <c r="D26">
        <v>15</v>
      </c>
      <c r="E26">
        <v>16</v>
      </c>
      <c r="F26">
        <f t="shared" si="0"/>
        <v>0</v>
      </c>
    </row>
    <row r="27" spans="1:6" x14ac:dyDescent="0.4">
      <c r="A27">
        <v>2.9577770233154199</v>
      </c>
      <c r="B27">
        <v>56</v>
      </c>
      <c r="D27">
        <v>16</v>
      </c>
      <c r="E27">
        <v>17</v>
      </c>
      <c r="F27">
        <f t="shared" si="0"/>
        <v>1</v>
      </c>
    </row>
    <row r="28" spans="1:6" x14ac:dyDescent="0.4">
      <c r="A28">
        <v>2.4125394821166899</v>
      </c>
      <c r="B28">
        <v>57</v>
      </c>
      <c r="D28">
        <v>17</v>
      </c>
      <c r="E28">
        <v>18</v>
      </c>
      <c r="F28">
        <f t="shared" si="0"/>
        <v>1</v>
      </c>
    </row>
    <row r="29" spans="1:6" x14ac:dyDescent="0.4">
      <c r="A29">
        <v>5.6554358005523602</v>
      </c>
      <c r="B29">
        <v>60</v>
      </c>
    </row>
    <row r="30" spans="1:6" x14ac:dyDescent="0.4">
      <c r="A30">
        <v>1.7327752113342201</v>
      </c>
      <c r="B30">
        <v>58</v>
      </c>
    </row>
    <row r="31" spans="1:6" x14ac:dyDescent="0.4">
      <c r="A31">
        <v>9.2398073673248202</v>
      </c>
      <c r="B31">
        <v>61</v>
      </c>
    </row>
    <row r="32" spans="1:6" x14ac:dyDescent="0.4">
      <c r="A32">
        <v>1.9038934707641599</v>
      </c>
      <c r="B32">
        <v>54</v>
      </c>
    </row>
    <row r="33" spans="1:2" x14ac:dyDescent="0.4">
      <c r="A33">
        <v>2.2290847301483101</v>
      </c>
      <c r="B33">
        <v>56</v>
      </c>
    </row>
    <row r="34" spans="1:2" x14ac:dyDescent="0.4">
      <c r="A34">
        <v>1.44717693328857</v>
      </c>
      <c r="B34">
        <v>54</v>
      </c>
    </row>
    <row r="35" spans="1:2" x14ac:dyDescent="0.4">
      <c r="A35">
        <v>5.69185090065002</v>
      </c>
      <c r="B35">
        <v>61</v>
      </c>
    </row>
    <row r="36" spans="1:2" x14ac:dyDescent="0.4">
      <c r="A36">
        <v>2.9617440700531001</v>
      </c>
      <c r="B36">
        <v>57</v>
      </c>
    </row>
    <row r="37" spans="1:2" x14ac:dyDescent="0.4">
      <c r="A37">
        <v>2.8598279953002899</v>
      </c>
      <c r="B37">
        <v>55</v>
      </c>
    </row>
    <row r="38" spans="1:2" x14ac:dyDescent="0.4">
      <c r="A38">
        <v>3.7546758651733398</v>
      </c>
      <c r="B38">
        <v>60</v>
      </c>
    </row>
    <row r="39" spans="1:2" x14ac:dyDescent="0.4">
      <c r="A39">
        <v>3.5405521392822199</v>
      </c>
      <c r="B39">
        <v>58</v>
      </c>
    </row>
    <row r="40" spans="1:2" x14ac:dyDescent="0.4">
      <c r="A40">
        <v>1.94084596633911</v>
      </c>
      <c r="B40">
        <v>54</v>
      </c>
    </row>
    <row r="41" spans="1:2" x14ac:dyDescent="0.4">
      <c r="A41">
        <v>6.1815984249114901</v>
      </c>
      <c r="B41">
        <v>57</v>
      </c>
    </row>
    <row r="42" spans="1:2" x14ac:dyDescent="0.4">
      <c r="A42">
        <v>9.3976793289184499</v>
      </c>
      <c r="B42">
        <v>55</v>
      </c>
    </row>
    <row r="43" spans="1:2" x14ac:dyDescent="0.4">
      <c r="A43">
        <v>3.7420482635497998</v>
      </c>
      <c r="B43">
        <v>56</v>
      </c>
    </row>
    <row r="44" spans="1:2" x14ac:dyDescent="0.4">
      <c r="A44">
        <v>1.64737725257873</v>
      </c>
      <c r="B44">
        <v>57</v>
      </c>
    </row>
    <row r="45" spans="1:2" x14ac:dyDescent="0.4">
      <c r="A45">
        <v>14.234382390975901</v>
      </c>
      <c r="B45">
        <v>63</v>
      </c>
    </row>
    <row r="46" spans="1:2" x14ac:dyDescent="0.4">
      <c r="A46">
        <v>11.218913316726599</v>
      </c>
      <c r="B46">
        <v>57</v>
      </c>
    </row>
    <row r="47" spans="1:2" x14ac:dyDescent="0.4">
      <c r="A47">
        <v>1.06662917137146</v>
      </c>
      <c r="B47">
        <v>54</v>
      </c>
    </row>
    <row r="48" spans="1:2" x14ac:dyDescent="0.4">
      <c r="A48">
        <v>4.9798097610473597</v>
      </c>
      <c r="B48">
        <v>55</v>
      </c>
    </row>
    <row r="49" spans="1:2" x14ac:dyDescent="0.4">
      <c r="A49">
        <v>12.402163982391301</v>
      </c>
      <c r="B49">
        <v>58</v>
      </c>
    </row>
    <row r="50" spans="1:2" x14ac:dyDescent="0.4">
      <c r="A50">
        <v>1.21483206748962</v>
      </c>
      <c r="B50">
        <v>57</v>
      </c>
    </row>
    <row r="51" spans="1:2" x14ac:dyDescent="0.4">
      <c r="A51">
        <v>7.3504719734191797</v>
      </c>
      <c r="B51">
        <v>56</v>
      </c>
    </row>
    <row r="52" spans="1:2" x14ac:dyDescent="0.4">
      <c r="A52">
        <v>2.96896195411682</v>
      </c>
      <c r="B52">
        <v>59</v>
      </c>
    </row>
    <row r="53" spans="1:2" x14ac:dyDescent="0.4">
      <c r="A53">
        <v>4.0299088954925502</v>
      </c>
      <c r="B53">
        <v>56</v>
      </c>
    </row>
    <row r="54" spans="1:2" x14ac:dyDescent="0.4">
      <c r="A54">
        <v>1.4380512237548799</v>
      </c>
      <c r="B54">
        <v>55</v>
      </c>
    </row>
    <row r="55" spans="1:2" x14ac:dyDescent="0.4">
      <c r="A55">
        <v>6.8075444698333696</v>
      </c>
      <c r="B55">
        <v>57</v>
      </c>
    </row>
    <row r="56" spans="1:2" x14ac:dyDescent="0.4">
      <c r="A56">
        <v>3.6432621479034402</v>
      </c>
      <c r="B56">
        <v>57</v>
      </c>
    </row>
    <row r="57" spans="1:2" x14ac:dyDescent="0.4">
      <c r="A57">
        <v>0.53955721855163497</v>
      </c>
      <c r="B57">
        <v>52</v>
      </c>
    </row>
    <row r="58" spans="1:2" x14ac:dyDescent="0.4">
      <c r="A58">
        <v>3.5465121269225999</v>
      </c>
      <c r="B58">
        <v>59</v>
      </c>
    </row>
    <row r="59" spans="1:2" x14ac:dyDescent="0.4">
      <c r="A59">
        <v>4.8558313846588099</v>
      </c>
      <c r="B59">
        <v>58</v>
      </c>
    </row>
    <row r="60" spans="1:2" x14ac:dyDescent="0.4">
      <c r="A60">
        <v>7.1006293296813903</v>
      </c>
      <c r="B60">
        <v>62</v>
      </c>
    </row>
    <row r="61" spans="1:2" x14ac:dyDescent="0.4">
      <c r="A61">
        <v>4.28753232955932</v>
      </c>
      <c r="B61">
        <v>58</v>
      </c>
    </row>
    <row r="62" spans="1:2" x14ac:dyDescent="0.4">
      <c r="A62">
        <v>5.3627049922943097</v>
      </c>
      <c r="B62">
        <v>58</v>
      </c>
    </row>
    <row r="63" spans="1:2" x14ac:dyDescent="0.4">
      <c r="A63">
        <v>5.4905438423156703</v>
      </c>
      <c r="B63">
        <v>58</v>
      </c>
    </row>
    <row r="64" spans="1:2" x14ac:dyDescent="0.4">
      <c r="A64">
        <v>2.72259426116943</v>
      </c>
      <c r="B64">
        <v>57</v>
      </c>
    </row>
    <row r="65" spans="1:2" x14ac:dyDescent="0.4">
      <c r="A65">
        <v>9.8709387779235804</v>
      </c>
      <c r="B65">
        <v>60</v>
      </c>
    </row>
    <row r="66" spans="1:2" x14ac:dyDescent="0.4">
      <c r="A66">
        <v>2.0192174911499001</v>
      </c>
      <c r="B66">
        <v>58</v>
      </c>
    </row>
    <row r="67" spans="1:2" x14ac:dyDescent="0.4">
      <c r="A67">
        <v>3.2640361785888601</v>
      </c>
      <c r="B67">
        <v>55</v>
      </c>
    </row>
    <row r="68" spans="1:2" x14ac:dyDescent="0.4">
      <c r="A68">
        <v>2.0929663181304901</v>
      </c>
      <c r="B68">
        <v>56</v>
      </c>
    </row>
    <row r="69" spans="1:2" x14ac:dyDescent="0.4">
      <c r="A69">
        <v>9.0329251289367605</v>
      </c>
      <c r="B69">
        <v>58</v>
      </c>
    </row>
    <row r="70" spans="1:2" x14ac:dyDescent="0.4">
      <c r="A70">
        <v>1.8161432743072501</v>
      </c>
      <c r="B70">
        <v>56</v>
      </c>
    </row>
    <row r="71" spans="1:2" x14ac:dyDescent="0.4">
      <c r="A71">
        <v>1.8460958003997801</v>
      </c>
      <c r="B71">
        <v>58</v>
      </c>
    </row>
    <row r="72" spans="1:2" x14ac:dyDescent="0.4">
      <c r="A72">
        <v>4.8057391643524099</v>
      </c>
      <c r="B72">
        <v>59</v>
      </c>
    </row>
    <row r="73" spans="1:2" x14ac:dyDescent="0.4">
      <c r="A73">
        <v>14.510015964508</v>
      </c>
      <c r="B73">
        <v>61</v>
      </c>
    </row>
    <row r="74" spans="1:2" x14ac:dyDescent="0.4">
      <c r="A74">
        <v>16.806843519210801</v>
      </c>
      <c r="B74">
        <v>58</v>
      </c>
    </row>
    <row r="75" spans="1:2" x14ac:dyDescent="0.4">
      <c r="A75">
        <v>1.24019432067871</v>
      </c>
      <c r="B75">
        <v>56</v>
      </c>
    </row>
    <row r="76" spans="1:2" x14ac:dyDescent="0.4">
      <c r="A76">
        <v>5.0158581733703604</v>
      </c>
      <c r="B76">
        <v>57</v>
      </c>
    </row>
    <row r="77" spans="1:2" x14ac:dyDescent="0.4">
      <c r="A77">
        <v>1.4006085395812899</v>
      </c>
      <c r="B77">
        <v>57</v>
      </c>
    </row>
    <row r="78" spans="1:2" x14ac:dyDescent="0.4">
      <c r="A78">
        <v>8.9108943939208896</v>
      </c>
      <c r="B78">
        <v>56</v>
      </c>
    </row>
    <row r="79" spans="1:2" x14ac:dyDescent="0.4">
      <c r="A79">
        <v>3.4826841354370099</v>
      </c>
      <c r="B79">
        <v>55</v>
      </c>
    </row>
    <row r="80" spans="1:2" x14ac:dyDescent="0.4">
      <c r="A80">
        <v>8.3971402645110995</v>
      </c>
      <c r="B80">
        <v>63</v>
      </c>
    </row>
    <row r="81" spans="1:2" x14ac:dyDescent="0.4">
      <c r="A81">
        <v>17.476315736770601</v>
      </c>
      <c r="B81">
        <v>59</v>
      </c>
    </row>
    <row r="82" spans="1:2" x14ac:dyDescent="0.4">
      <c r="A82">
        <v>0.73508334159850997</v>
      </c>
      <c r="B82">
        <v>56</v>
      </c>
    </row>
    <row r="83" spans="1:2" x14ac:dyDescent="0.4">
      <c r="A83">
        <v>3.7599585056304901</v>
      </c>
      <c r="B83">
        <v>54</v>
      </c>
    </row>
    <row r="84" spans="1:2" x14ac:dyDescent="0.4">
      <c r="A84">
        <v>5.0737042427062899</v>
      </c>
      <c r="B84">
        <v>58</v>
      </c>
    </row>
    <row r="85" spans="1:2" x14ac:dyDescent="0.4">
      <c r="A85">
        <v>4.1110453605651802</v>
      </c>
      <c r="B85">
        <v>58</v>
      </c>
    </row>
    <row r="86" spans="1:2" x14ac:dyDescent="0.4">
      <c r="A86">
        <v>9.8377809524536097</v>
      </c>
      <c r="B86">
        <v>57</v>
      </c>
    </row>
    <row r="87" spans="1:2" x14ac:dyDescent="0.4">
      <c r="A87">
        <v>6.2871534824371302</v>
      </c>
      <c r="B87">
        <v>53</v>
      </c>
    </row>
    <row r="88" spans="1:2" x14ac:dyDescent="0.4">
      <c r="A88">
        <v>5.0844538211822501</v>
      </c>
      <c r="B88">
        <v>58</v>
      </c>
    </row>
    <row r="89" spans="1:2" x14ac:dyDescent="0.4">
      <c r="A89">
        <v>4.8410501480102504</v>
      </c>
      <c r="B89">
        <v>61</v>
      </c>
    </row>
    <row r="90" spans="1:2" x14ac:dyDescent="0.4">
      <c r="A90">
        <v>2.1228661537170401</v>
      </c>
      <c r="B90">
        <v>52</v>
      </c>
    </row>
    <row r="91" spans="1:2" x14ac:dyDescent="0.4">
      <c r="A91">
        <v>3.1216723918914702</v>
      </c>
      <c r="B91">
        <v>57</v>
      </c>
    </row>
    <row r="92" spans="1:2" x14ac:dyDescent="0.4">
      <c r="A92">
        <v>2.78536653518676</v>
      </c>
      <c r="B92">
        <v>59</v>
      </c>
    </row>
    <row r="93" spans="1:2" x14ac:dyDescent="0.4">
      <c r="A93">
        <v>5.9877607822418204</v>
      </c>
      <c r="B93">
        <v>59</v>
      </c>
    </row>
    <row r="94" spans="1:2" x14ac:dyDescent="0.4">
      <c r="A94">
        <v>2.9322047233581499</v>
      </c>
      <c r="B94">
        <v>57</v>
      </c>
    </row>
    <row r="95" spans="1:2" x14ac:dyDescent="0.4">
      <c r="A95">
        <v>3.7477025985717698</v>
      </c>
      <c r="B95">
        <v>58</v>
      </c>
    </row>
    <row r="96" spans="1:2" x14ac:dyDescent="0.4">
      <c r="A96">
        <v>0.64779257774353005</v>
      </c>
      <c r="B96">
        <v>52</v>
      </c>
    </row>
    <row r="97" spans="1:2" x14ac:dyDescent="0.4">
      <c r="A97">
        <v>9.7686827182769704</v>
      </c>
      <c r="B97">
        <v>61</v>
      </c>
    </row>
    <row r="98" spans="1:2" x14ac:dyDescent="0.4">
      <c r="A98">
        <v>4.6814641952514604</v>
      </c>
      <c r="B98">
        <v>58</v>
      </c>
    </row>
    <row r="99" spans="1:2" x14ac:dyDescent="0.4">
      <c r="A99">
        <v>6.9655201435089102</v>
      </c>
      <c r="B99">
        <v>62</v>
      </c>
    </row>
    <row r="100" spans="1:2" x14ac:dyDescent="0.4">
      <c r="A100">
        <v>8.2530775070190394</v>
      </c>
      <c r="B100">
        <v>57</v>
      </c>
    </row>
    <row r="101" spans="1:2" x14ac:dyDescent="0.4">
      <c r="A101">
        <v>3.2263715267181299</v>
      </c>
      <c r="B101">
        <v>56</v>
      </c>
    </row>
    <row r="102" spans="1:2" x14ac:dyDescent="0.4">
      <c r="A102">
        <v>3.4657320976257302</v>
      </c>
      <c r="B102">
        <v>57</v>
      </c>
    </row>
    <row r="103" spans="1:2" x14ac:dyDescent="0.4">
      <c r="A103">
        <v>8.3846197128295898</v>
      </c>
      <c r="B103">
        <v>55</v>
      </c>
    </row>
    <row r="104" spans="1:2" x14ac:dyDescent="0.4">
      <c r="A104">
        <v>0.41289567947387601</v>
      </c>
      <c r="B104">
        <v>58</v>
      </c>
    </row>
    <row r="105" spans="1:2" x14ac:dyDescent="0.4">
      <c r="A105">
        <v>2.3466925621032702</v>
      </c>
      <c r="B105">
        <v>56</v>
      </c>
    </row>
    <row r="106" spans="1:2" x14ac:dyDescent="0.4">
      <c r="A106">
        <v>2.1687650680541899</v>
      </c>
      <c r="B106">
        <v>57</v>
      </c>
    </row>
    <row r="107" spans="1:2" x14ac:dyDescent="0.4">
      <c r="A107">
        <v>5.6988122463226301</v>
      </c>
      <c r="B107">
        <v>58</v>
      </c>
    </row>
    <row r="108" spans="1:2" x14ac:dyDescent="0.4">
      <c r="A108">
        <v>6.8568987846374503</v>
      </c>
      <c r="B108">
        <v>59</v>
      </c>
    </row>
    <row r="109" spans="1:2" x14ac:dyDescent="0.4">
      <c r="A109">
        <v>4.4380679130554199</v>
      </c>
      <c r="B109">
        <v>57</v>
      </c>
    </row>
    <row r="110" spans="1:2" x14ac:dyDescent="0.4">
      <c r="A110">
        <v>1.6147260665893499</v>
      </c>
      <c r="B110">
        <v>59</v>
      </c>
    </row>
    <row r="111" spans="1:2" x14ac:dyDescent="0.4">
      <c r="A111">
        <v>2.6049554347991899</v>
      </c>
      <c r="B111">
        <v>57</v>
      </c>
    </row>
    <row r="112" spans="1:2" x14ac:dyDescent="0.4">
      <c r="A112">
        <v>4.4379396438598597</v>
      </c>
      <c r="B112">
        <v>59</v>
      </c>
    </row>
    <row r="113" spans="1:2" x14ac:dyDescent="0.4">
      <c r="A113">
        <v>3.3118965625762899</v>
      </c>
      <c r="B113">
        <v>60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6F41-7C61-42BB-AF4F-B34AEFDC1CA5}">
  <dimension ref="A1:J101"/>
  <sheetViews>
    <sheetView tabSelected="1" zoomScaleNormal="100" workbookViewId="0">
      <selection activeCell="H16" sqref="H1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6.0792906279999999</v>
      </c>
      <c r="B2">
        <v>56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1.9693839550000001</v>
      </c>
      <c r="B3">
        <v>58</v>
      </c>
      <c r="D3" t="s">
        <v>3</v>
      </c>
      <c r="E3">
        <f>AVERAGE(A:A)</f>
        <v>3.8610428595699982</v>
      </c>
      <c r="F3">
        <f>AVERAGE(B:B)</f>
        <v>56.68</v>
      </c>
      <c r="H3" t="s">
        <v>11</v>
      </c>
      <c r="I3">
        <f>COUNTIFS(A:A,"&lt;10")/COUNT(A:A)*100</f>
        <v>96</v>
      </c>
      <c r="J3">
        <f>COUNT(B:B)</f>
        <v>100</v>
      </c>
    </row>
    <row r="4" spans="1:10" x14ac:dyDescent="0.4">
      <c r="A4">
        <v>3.1385669709999999</v>
      </c>
      <c r="B4">
        <v>58</v>
      </c>
      <c r="D4" t="s">
        <v>2</v>
      </c>
      <c r="E4">
        <f>_xlfn.STDEV.S(A:A)</f>
        <v>2.6401967823119112</v>
      </c>
      <c r="F4">
        <f>_xlfn.STDEV.S(B:B)</f>
        <v>2.1596857234890505</v>
      </c>
      <c r="H4" t="s">
        <v>12</v>
      </c>
      <c r="I4">
        <f>COUNTIFS(A:A,"&lt;5")/COUNT(A:A)*100</f>
        <v>72</v>
      </c>
    </row>
    <row r="5" spans="1:10" x14ac:dyDescent="0.4">
      <c r="A5">
        <v>3.8100171089999999</v>
      </c>
      <c r="B5">
        <v>60</v>
      </c>
      <c r="D5" t="s">
        <v>4</v>
      </c>
      <c r="E5">
        <f>MAX(A:A)</f>
        <v>11.246493340000001</v>
      </c>
      <c r="F5">
        <f>MAX(B:B)</f>
        <v>62</v>
      </c>
      <c r="H5" t="s">
        <v>13</v>
      </c>
      <c r="I5">
        <f>COUNTIFS(A:A,"&lt;3")/COUNT(A:A)*100</f>
        <v>48</v>
      </c>
    </row>
    <row r="6" spans="1:10" x14ac:dyDescent="0.4">
      <c r="A6">
        <v>1.367861271</v>
      </c>
      <c r="B6">
        <v>55</v>
      </c>
      <c r="D6" t="s">
        <v>6</v>
      </c>
      <c r="E6">
        <f>MEDIAN(A:A)</f>
        <v>3.1071665289999997</v>
      </c>
      <c r="F6">
        <f>MEDIAN(B:B)</f>
        <v>57</v>
      </c>
      <c r="H6" t="s">
        <v>14</v>
      </c>
      <c r="I6">
        <f>COUNTIFS(A:A,"&lt;2")/COUNT(A:A)*100</f>
        <v>32</v>
      </c>
    </row>
    <row r="7" spans="1:10" x14ac:dyDescent="0.4">
      <c r="A7">
        <v>11.246493340000001</v>
      </c>
      <c r="B7">
        <v>56</v>
      </c>
      <c r="D7" t="s">
        <v>5</v>
      </c>
      <c r="E7">
        <f>MIN(A:A)</f>
        <v>0.55451774600000003</v>
      </c>
      <c r="F7">
        <f>MIN(B:B)</f>
        <v>51</v>
      </c>
      <c r="H7" t="s">
        <v>15</v>
      </c>
      <c r="I7">
        <f>COUNTIFS(A:A,"&lt;1")/COUNT(A:A)*100</f>
        <v>6</v>
      </c>
    </row>
    <row r="8" spans="1:10" x14ac:dyDescent="0.4">
      <c r="A8">
        <v>3.8693561550000002</v>
      </c>
      <c r="B8">
        <v>58</v>
      </c>
    </row>
    <row r="9" spans="1:10" x14ac:dyDescent="0.4">
      <c r="A9">
        <v>1.65964818</v>
      </c>
      <c r="B9">
        <v>58</v>
      </c>
      <c r="D9" t="s">
        <v>0</v>
      </c>
      <c r="H9" t="s">
        <v>1</v>
      </c>
    </row>
    <row r="10" spans="1:10" x14ac:dyDescent="0.4">
      <c r="A10">
        <v>0.94650745400000003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1.495599747</v>
      </c>
      <c r="B11">
        <v>56</v>
      </c>
      <c r="D11">
        <v>0</v>
      </c>
      <c r="E11">
        <v>1</v>
      </c>
      <c r="F11">
        <f>COUNTIFS(A:A,"&lt;"&amp;E11,A:A,"&gt;="&amp;D11)</f>
        <v>6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2.5450356009999999</v>
      </c>
      <c r="B12">
        <v>59</v>
      </c>
      <c r="D12">
        <v>1</v>
      </c>
      <c r="E12">
        <v>2</v>
      </c>
      <c r="F12">
        <f t="shared" ref="F12:F41" si="1">COUNTIFS(A:A,"&lt;"&amp;E12,A:A,"&gt;="&amp;D12)</f>
        <v>26</v>
      </c>
      <c r="H12">
        <v>50</v>
      </c>
      <c r="I12">
        <v>52</v>
      </c>
      <c r="J12">
        <f t="shared" si="0"/>
        <v>1</v>
      </c>
    </row>
    <row r="13" spans="1:10" x14ac:dyDescent="0.4">
      <c r="A13">
        <v>5.9147062300000002</v>
      </c>
      <c r="B13">
        <v>57</v>
      </c>
      <c r="D13">
        <v>2</v>
      </c>
      <c r="E13">
        <v>3</v>
      </c>
      <c r="F13">
        <f t="shared" si="1"/>
        <v>16</v>
      </c>
      <c r="H13">
        <v>52</v>
      </c>
      <c r="I13">
        <v>54</v>
      </c>
      <c r="J13">
        <f t="shared" si="0"/>
        <v>6</v>
      </c>
    </row>
    <row r="14" spans="1:10" x14ac:dyDescent="0.4">
      <c r="A14">
        <v>4.4929006100000004</v>
      </c>
      <c r="B14">
        <v>57</v>
      </c>
      <c r="D14">
        <v>3</v>
      </c>
      <c r="E14">
        <v>4</v>
      </c>
      <c r="F14">
        <f t="shared" si="1"/>
        <v>14</v>
      </c>
      <c r="H14">
        <v>54</v>
      </c>
      <c r="I14">
        <v>56</v>
      </c>
      <c r="J14">
        <f t="shared" si="0"/>
        <v>20</v>
      </c>
    </row>
    <row r="15" spans="1:10" x14ac:dyDescent="0.4">
      <c r="A15">
        <v>4.2334022520000003</v>
      </c>
      <c r="B15">
        <v>53</v>
      </c>
      <c r="D15">
        <v>4</v>
      </c>
      <c r="E15">
        <v>5</v>
      </c>
      <c r="F15">
        <f t="shared" si="1"/>
        <v>10</v>
      </c>
      <c r="H15">
        <v>56</v>
      </c>
      <c r="I15">
        <v>58</v>
      </c>
      <c r="J15">
        <f t="shared" si="0"/>
        <v>40</v>
      </c>
    </row>
    <row r="16" spans="1:10" x14ac:dyDescent="0.4">
      <c r="A16">
        <v>5.3855090140000001</v>
      </c>
      <c r="B16">
        <v>58</v>
      </c>
      <c r="D16">
        <v>5</v>
      </c>
      <c r="E16">
        <v>6</v>
      </c>
      <c r="F16">
        <f t="shared" si="1"/>
        <v>9</v>
      </c>
      <c r="H16">
        <v>58</v>
      </c>
      <c r="I16">
        <v>60</v>
      </c>
      <c r="J16">
        <f t="shared" si="0"/>
        <v>22</v>
      </c>
    </row>
    <row r="17" spans="1:10" x14ac:dyDescent="0.4">
      <c r="A17">
        <v>2.7895307539999998</v>
      </c>
      <c r="B17">
        <v>56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10</v>
      </c>
    </row>
    <row r="18" spans="1:10" x14ac:dyDescent="0.4">
      <c r="A18">
        <v>2.1841599939999998</v>
      </c>
      <c r="B18">
        <v>56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1</v>
      </c>
    </row>
    <row r="19" spans="1:10" x14ac:dyDescent="0.4">
      <c r="A19">
        <v>3.1296787259999999</v>
      </c>
      <c r="B19">
        <v>57</v>
      </c>
      <c r="D19">
        <v>8</v>
      </c>
      <c r="E19">
        <v>9</v>
      </c>
      <c r="F19">
        <f t="shared" si="1"/>
        <v>3</v>
      </c>
    </row>
    <row r="20" spans="1:10" x14ac:dyDescent="0.4">
      <c r="A20">
        <v>1.4041981699999999</v>
      </c>
      <c r="B20">
        <v>55</v>
      </c>
      <c r="D20">
        <v>9</v>
      </c>
      <c r="E20">
        <v>10</v>
      </c>
      <c r="F20">
        <f t="shared" si="1"/>
        <v>3</v>
      </c>
    </row>
    <row r="21" spans="1:10" x14ac:dyDescent="0.4">
      <c r="A21">
        <v>2.7002995009999999</v>
      </c>
      <c r="B21">
        <v>58</v>
      </c>
      <c r="D21">
        <v>10</v>
      </c>
      <c r="E21">
        <v>11</v>
      </c>
      <c r="F21">
        <f t="shared" si="1"/>
        <v>3</v>
      </c>
    </row>
    <row r="22" spans="1:10" x14ac:dyDescent="0.4">
      <c r="A22">
        <v>1.3163409230000001</v>
      </c>
      <c r="B22">
        <v>55</v>
      </c>
      <c r="D22">
        <v>11</v>
      </c>
      <c r="E22">
        <v>12</v>
      </c>
      <c r="F22">
        <f t="shared" si="1"/>
        <v>1</v>
      </c>
    </row>
    <row r="23" spans="1:10" x14ac:dyDescent="0.4">
      <c r="A23">
        <v>9.2217323780000005</v>
      </c>
      <c r="B23">
        <v>61</v>
      </c>
      <c r="D23">
        <v>12</v>
      </c>
      <c r="E23">
        <v>13</v>
      </c>
      <c r="F23">
        <f t="shared" si="1"/>
        <v>0</v>
      </c>
    </row>
    <row r="24" spans="1:10" x14ac:dyDescent="0.4">
      <c r="A24">
        <v>1.3121438030000001</v>
      </c>
      <c r="B24">
        <v>55</v>
      </c>
      <c r="D24">
        <v>13</v>
      </c>
      <c r="E24">
        <v>14</v>
      </c>
      <c r="F24">
        <f t="shared" si="1"/>
        <v>0</v>
      </c>
    </row>
    <row r="25" spans="1:10" x14ac:dyDescent="0.4">
      <c r="A25">
        <v>1.5232241150000001</v>
      </c>
      <c r="B25">
        <v>53</v>
      </c>
      <c r="D25">
        <v>14</v>
      </c>
      <c r="E25">
        <v>15</v>
      </c>
      <c r="F25">
        <f t="shared" si="1"/>
        <v>0</v>
      </c>
    </row>
    <row r="26" spans="1:10" x14ac:dyDescent="0.4">
      <c r="A26">
        <v>2.38745904</v>
      </c>
      <c r="B26">
        <v>56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1.9824526309999999</v>
      </c>
      <c r="B27">
        <v>56</v>
      </c>
    </row>
    <row r="28" spans="1:10" x14ac:dyDescent="0.4">
      <c r="A28">
        <v>4.8565127849999996</v>
      </c>
      <c r="B28">
        <v>55</v>
      </c>
    </row>
    <row r="29" spans="1:10" x14ac:dyDescent="0.4">
      <c r="A29">
        <v>2.5885589119999999</v>
      </c>
      <c r="B29">
        <v>56</v>
      </c>
    </row>
    <row r="30" spans="1:10" x14ac:dyDescent="0.4">
      <c r="A30">
        <v>5.6079227920000001</v>
      </c>
      <c r="B30">
        <v>55</v>
      </c>
    </row>
    <row r="31" spans="1:10" x14ac:dyDescent="0.4">
      <c r="A31">
        <v>4.4859483239999998</v>
      </c>
      <c r="B31">
        <v>57</v>
      </c>
    </row>
    <row r="32" spans="1:10" x14ac:dyDescent="0.4">
      <c r="A32">
        <v>10.06009126</v>
      </c>
      <c r="B32">
        <v>59</v>
      </c>
    </row>
    <row r="33" spans="1:2" x14ac:dyDescent="0.4">
      <c r="A33">
        <v>3.8118748660000001</v>
      </c>
      <c r="B33">
        <v>57</v>
      </c>
    </row>
    <row r="34" spans="1:2" x14ac:dyDescent="0.4">
      <c r="A34">
        <v>1.8999199870000001</v>
      </c>
      <c r="B34">
        <v>57</v>
      </c>
    </row>
    <row r="35" spans="1:2" x14ac:dyDescent="0.4">
      <c r="A35">
        <v>4.8445773120000002</v>
      </c>
      <c r="B35">
        <v>55</v>
      </c>
    </row>
    <row r="36" spans="1:2" x14ac:dyDescent="0.4">
      <c r="A36">
        <v>3.1200518609999999</v>
      </c>
      <c r="B36">
        <v>57</v>
      </c>
    </row>
    <row r="37" spans="1:2" x14ac:dyDescent="0.4">
      <c r="A37">
        <v>1.6302242280000001</v>
      </c>
      <c r="B37">
        <v>54</v>
      </c>
    </row>
    <row r="38" spans="1:2" x14ac:dyDescent="0.4">
      <c r="A38">
        <v>1.528009653</v>
      </c>
      <c r="B38">
        <v>55</v>
      </c>
    </row>
    <row r="39" spans="1:2" x14ac:dyDescent="0.4">
      <c r="A39">
        <v>2.1879959109999998</v>
      </c>
      <c r="B39">
        <v>58</v>
      </c>
    </row>
    <row r="40" spans="1:2" x14ac:dyDescent="0.4">
      <c r="A40">
        <v>8.4618694780000006</v>
      </c>
      <c r="B40">
        <v>59</v>
      </c>
    </row>
    <row r="41" spans="1:2" x14ac:dyDescent="0.4">
      <c r="A41">
        <v>5.523654938</v>
      </c>
      <c r="B41">
        <v>59</v>
      </c>
    </row>
    <row r="42" spans="1:2" x14ac:dyDescent="0.4">
      <c r="A42">
        <v>2.8527829649999998</v>
      </c>
      <c r="B42">
        <v>58</v>
      </c>
    </row>
    <row r="43" spans="1:2" x14ac:dyDescent="0.4">
      <c r="A43">
        <v>6.7638039589999996</v>
      </c>
      <c r="B43">
        <v>54</v>
      </c>
    </row>
    <row r="44" spans="1:2" x14ac:dyDescent="0.4">
      <c r="A44">
        <v>0.73704314199999998</v>
      </c>
      <c r="B44">
        <v>56</v>
      </c>
    </row>
    <row r="45" spans="1:2" x14ac:dyDescent="0.4">
      <c r="A45">
        <v>7.0220432280000002</v>
      </c>
      <c r="B45">
        <v>53</v>
      </c>
    </row>
    <row r="46" spans="1:2" x14ac:dyDescent="0.4">
      <c r="A46">
        <v>1.0857889650000001</v>
      </c>
      <c r="B46">
        <v>52</v>
      </c>
    </row>
    <row r="47" spans="1:2" x14ac:dyDescent="0.4">
      <c r="A47">
        <v>1.395471334</v>
      </c>
      <c r="B47">
        <v>55</v>
      </c>
    </row>
    <row r="48" spans="1:2" x14ac:dyDescent="0.4">
      <c r="A48">
        <v>1.5923323629999999</v>
      </c>
      <c r="B48">
        <v>56</v>
      </c>
    </row>
    <row r="49" spans="1:2" x14ac:dyDescent="0.4">
      <c r="A49">
        <v>2.2759516240000002</v>
      </c>
      <c r="B49">
        <v>56</v>
      </c>
    </row>
    <row r="50" spans="1:2" x14ac:dyDescent="0.4">
      <c r="A50">
        <v>1.356529713</v>
      </c>
      <c r="B50">
        <v>57</v>
      </c>
    </row>
    <row r="51" spans="1:2" x14ac:dyDescent="0.4">
      <c r="A51">
        <v>3.9785840509999999</v>
      </c>
      <c r="B51">
        <v>58</v>
      </c>
    </row>
    <row r="52" spans="1:2" x14ac:dyDescent="0.4">
      <c r="A52">
        <v>3.049870968</v>
      </c>
      <c r="B52">
        <v>54</v>
      </c>
    </row>
    <row r="53" spans="1:2" x14ac:dyDescent="0.4">
      <c r="A53">
        <v>2.3911283019999998</v>
      </c>
      <c r="B53">
        <v>57</v>
      </c>
    </row>
    <row r="54" spans="1:2" x14ac:dyDescent="0.4">
      <c r="A54">
        <v>6.3523619169999996</v>
      </c>
      <c r="B54">
        <v>62</v>
      </c>
    </row>
    <row r="55" spans="1:2" x14ac:dyDescent="0.4">
      <c r="A55">
        <v>0.81982660299999999</v>
      </c>
      <c r="B55">
        <v>56</v>
      </c>
    </row>
    <row r="56" spans="1:2" x14ac:dyDescent="0.4">
      <c r="A56">
        <v>4.283495426</v>
      </c>
      <c r="B56">
        <v>60</v>
      </c>
    </row>
    <row r="57" spans="1:2" x14ac:dyDescent="0.4">
      <c r="A57">
        <v>1.7877688410000001</v>
      </c>
      <c r="B57">
        <v>57</v>
      </c>
    </row>
    <row r="58" spans="1:2" x14ac:dyDescent="0.4">
      <c r="A58">
        <v>1.988862514</v>
      </c>
      <c r="B58">
        <v>58</v>
      </c>
    </row>
    <row r="59" spans="1:2" x14ac:dyDescent="0.4">
      <c r="A59">
        <v>3.9168288709999999</v>
      </c>
      <c r="B59">
        <v>56</v>
      </c>
    </row>
    <row r="60" spans="1:2" x14ac:dyDescent="0.4">
      <c r="A60">
        <v>6.2750194070000003</v>
      </c>
      <c r="B60">
        <v>58</v>
      </c>
    </row>
    <row r="61" spans="1:2" x14ac:dyDescent="0.4">
      <c r="A61">
        <v>10.59280133</v>
      </c>
      <c r="B61">
        <v>57</v>
      </c>
    </row>
    <row r="62" spans="1:2" x14ac:dyDescent="0.4">
      <c r="A62">
        <v>10.11882949</v>
      </c>
      <c r="B62">
        <v>61</v>
      </c>
    </row>
    <row r="63" spans="1:2" x14ac:dyDescent="0.4">
      <c r="A63">
        <v>1.4331333639999999</v>
      </c>
      <c r="B63">
        <v>56</v>
      </c>
    </row>
    <row r="64" spans="1:2" x14ac:dyDescent="0.4">
      <c r="A64">
        <v>2.7924966809999998</v>
      </c>
      <c r="B64">
        <v>54</v>
      </c>
    </row>
    <row r="65" spans="1:2" x14ac:dyDescent="0.4">
      <c r="A65">
        <v>2.7548320290000001</v>
      </c>
      <c r="B65">
        <v>56</v>
      </c>
    </row>
    <row r="66" spans="1:2" x14ac:dyDescent="0.4">
      <c r="A66">
        <v>5.5694298739999999</v>
      </c>
      <c r="B66">
        <v>57</v>
      </c>
    </row>
    <row r="67" spans="1:2" x14ac:dyDescent="0.4">
      <c r="A67">
        <v>4.7967817779999997</v>
      </c>
      <c r="B67">
        <v>60</v>
      </c>
    </row>
    <row r="68" spans="1:2" x14ac:dyDescent="0.4">
      <c r="A68">
        <v>7.7504348749999998</v>
      </c>
      <c r="B68">
        <v>56</v>
      </c>
    </row>
    <row r="69" spans="1:2" x14ac:dyDescent="0.4">
      <c r="A69">
        <v>2.4179310799999998</v>
      </c>
      <c r="B69">
        <v>58</v>
      </c>
    </row>
    <row r="70" spans="1:2" x14ac:dyDescent="0.4">
      <c r="A70">
        <v>8.9503853319999997</v>
      </c>
      <c r="B70">
        <v>60</v>
      </c>
    </row>
    <row r="71" spans="1:2" x14ac:dyDescent="0.4">
      <c r="A71">
        <v>8.8941671850000006</v>
      </c>
      <c r="B71">
        <v>56</v>
      </c>
    </row>
    <row r="72" spans="1:2" x14ac:dyDescent="0.4">
      <c r="A72">
        <v>5.0419657229999997</v>
      </c>
      <c r="B72">
        <v>58</v>
      </c>
    </row>
    <row r="73" spans="1:2" x14ac:dyDescent="0.4">
      <c r="A73">
        <v>3.1877806190000002</v>
      </c>
      <c r="B73">
        <v>61</v>
      </c>
    </row>
    <row r="74" spans="1:2" x14ac:dyDescent="0.4">
      <c r="A74">
        <v>3.4221265320000001</v>
      </c>
      <c r="B74">
        <v>57</v>
      </c>
    </row>
    <row r="75" spans="1:2" x14ac:dyDescent="0.4">
      <c r="A75">
        <v>7.560019016</v>
      </c>
      <c r="B75">
        <v>56</v>
      </c>
    </row>
    <row r="76" spans="1:2" x14ac:dyDescent="0.4">
      <c r="A76">
        <v>9.9794621469999996</v>
      </c>
      <c r="B76">
        <v>56</v>
      </c>
    </row>
    <row r="77" spans="1:2" x14ac:dyDescent="0.4">
      <c r="A77">
        <v>3.2863347530000002</v>
      </c>
      <c r="B77">
        <v>51</v>
      </c>
    </row>
    <row r="78" spans="1:2" x14ac:dyDescent="0.4">
      <c r="A78">
        <v>5.93382144</v>
      </c>
      <c r="B78">
        <v>59</v>
      </c>
    </row>
    <row r="79" spans="1:2" x14ac:dyDescent="0.4">
      <c r="A79">
        <v>1.908430815</v>
      </c>
      <c r="B79">
        <v>55</v>
      </c>
    </row>
    <row r="80" spans="1:2" x14ac:dyDescent="0.4">
      <c r="A80">
        <v>0.87631773899999998</v>
      </c>
      <c r="B80">
        <v>54</v>
      </c>
    </row>
    <row r="81" spans="1:2" x14ac:dyDescent="0.4">
      <c r="A81">
        <v>1.2755875590000001</v>
      </c>
      <c r="B81">
        <v>55</v>
      </c>
    </row>
    <row r="82" spans="1:2" x14ac:dyDescent="0.4">
      <c r="A82">
        <v>0.55451774600000003</v>
      </c>
      <c r="B82">
        <v>55</v>
      </c>
    </row>
    <row r="83" spans="1:2" x14ac:dyDescent="0.4">
      <c r="A83">
        <v>3.8279447559999999</v>
      </c>
      <c r="B83">
        <v>59</v>
      </c>
    </row>
    <row r="84" spans="1:2" x14ac:dyDescent="0.4">
      <c r="A84">
        <v>1.040218592</v>
      </c>
      <c r="B84">
        <v>58</v>
      </c>
    </row>
    <row r="85" spans="1:2" x14ac:dyDescent="0.4">
      <c r="A85">
        <v>4.1790192130000001</v>
      </c>
      <c r="B85">
        <v>59</v>
      </c>
    </row>
    <row r="86" spans="1:2" x14ac:dyDescent="0.4">
      <c r="A86">
        <v>0.58543491400000003</v>
      </c>
      <c r="B86">
        <v>53</v>
      </c>
    </row>
    <row r="87" spans="1:2" x14ac:dyDescent="0.4">
      <c r="A87">
        <v>1.575784206</v>
      </c>
      <c r="B87">
        <v>57</v>
      </c>
    </row>
    <row r="88" spans="1:2" x14ac:dyDescent="0.4">
      <c r="A88">
        <v>1.5304200649999999</v>
      </c>
      <c r="B88">
        <v>57</v>
      </c>
    </row>
    <row r="89" spans="1:2" x14ac:dyDescent="0.4">
      <c r="A89">
        <v>2.2220587730000001</v>
      </c>
      <c r="B89">
        <v>56</v>
      </c>
    </row>
    <row r="90" spans="1:2" x14ac:dyDescent="0.4">
      <c r="A90">
        <v>4.5248985289999997</v>
      </c>
      <c r="B90">
        <v>54</v>
      </c>
    </row>
    <row r="91" spans="1:2" x14ac:dyDescent="0.4">
      <c r="A91">
        <v>4.2887358669999998</v>
      </c>
      <c r="B91">
        <v>57</v>
      </c>
    </row>
    <row r="92" spans="1:2" x14ac:dyDescent="0.4">
      <c r="A92">
        <v>6.0710222720000004</v>
      </c>
      <c r="B92">
        <v>58</v>
      </c>
    </row>
    <row r="93" spans="1:2" x14ac:dyDescent="0.4">
      <c r="A93">
        <v>1.6399369239999999</v>
      </c>
      <c r="B93">
        <v>55</v>
      </c>
    </row>
    <row r="94" spans="1:2" x14ac:dyDescent="0.4">
      <c r="A94">
        <v>5.4982979299999997</v>
      </c>
      <c r="B94">
        <v>57</v>
      </c>
    </row>
    <row r="95" spans="1:2" x14ac:dyDescent="0.4">
      <c r="A95">
        <v>9.009153843</v>
      </c>
      <c r="B95">
        <v>60</v>
      </c>
    </row>
    <row r="96" spans="1:2" x14ac:dyDescent="0.4">
      <c r="A96">
        <v>2.7129321100000001</v>
      </c>
      <c r="B96">
        <v>52</v>
      </c>
    </row>
    <row r="97" spans="1:2" x14ac:dyDescent="0.4">
      <c r="A97">
        <v>3.0942811969999999</v>
      </c>
      <c r="B97">
        <v>56</v>
      </c>
    </row>
    <row r="98" spans="1:2" x14ac:dyDescent="0.4">
      <c r="A98">
        <v>1.238210201</v>
      </c>
      <c r="B98">
        <v>54</v>
      </c>
    </row>
    <row r="99" spans="1:2" x14ac:dyDescent="0.4">
      <c r="A99">
        <v>2.2643506530000002</v>
      </c>
      <c r="B99">
        <v>57</v>
      </c>
    </row>
    <row r="100" spans="1:2" x14ac:dyDescent="0.4">
      <c r="A100">
        <v>5.7144403459999999</v>
      </c>
      <c r="B100">
        <v>61</v>
      </c>
    </row>
    <row r="101" spans="1:2" x14ac:dyDescent="0.4">
      <c r="A101">
        <v>7.3513534070000004</v>
      </c>
      <c r="B101">
        <v>60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C9B6-3ECF-40C8-BED9-0E023B1E1E89}">
  <dimension ref="A1:J101"/>
  <sheetViews>
    <sheetView zoomScaleNormal="100" workbookViewId="0">
      <selection activeCell="L19" sqref="L19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6.0432651039999996</v>
      </c>
      <c r="B2">
        <v>55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1.1918118</v>
      </c>
      <c r="B3">
        <v>56</v>
      </c>
      <c r="D3" t="s">
        <v>3</v>
      </c>
      <c r="E3">
        <f>AVERAGE(A:A)</f>
        <v>3.7763183497999995</v>
      </c>
      <c r="F3">
        <f>AVERAGE(B:B)</f>
        <v>58.68</v>
      </c>
      <c r="H3" t="s">
        <v>11</v>
      </c>
      <c r="I3">
        <f>COUNTIFS(A:A,"&lt;10")/COUNT(A:A)*100</f>
        <v>97</v>
      </c>
      <c r="J3">
        <f>COUNT(B:B)</f>
        <v>100</v>
      </c>
    </row>
    <row r="4" spans="1:10" x14ac:dyDescent="0.4">
      <c r="A4">
        <v>0.50664472599999999</v>
      </c>
      <c r="B4">
        <v>54</v>
      </c>
      <c r="D4" t="s">
        <v>2</v>
      </c>
      <c r="E4">
        <f>_xlfn.STDEV.S(A:A)</f>
        <v>2.6953396684528288</v>
      </c>
      <c r="F4">
        <f>_xlfn.STDEV.S(B:B)</f>
        <v>2.7629584495499366</v>
      </c>
      <c r="H4" t="s">
        <v>12</v>
      </c>
      <c r="I4">
        <f>COUNTIFS(A:A,"&lt;5")/COUNT(A:A)*100</f>
        <v>75</v>
      </c>
    </row>
    <row r="5" spans="1:10" x14ac:dyDescent="0.4">
      <c r="A5">
        <v>6.1940262319999997</v>
      </c>
      <c r="B5">
        <v>59</v>
      </c>
      <c r="D5" t="s">
        <v>4</v>
      </c>
      <c r="E5">
        <f>MAX(A:A)</f>
        <v>16.078527690000001</v>
      </c>
      <c r="F5">
        <f>MAX(B:B)</f>
        <v>64</v>
      </c>
      <c r="H5" t="s">
        <v>13</v>
      </c>
      <c r="I5">
        <f>COUNTIFS(A:A,"&lt;3")/COUNT(A:A)*100</f>
        <v>50</v>
      </c>
    </row>
    <row r="6" spans="1:10" x14ac:dyDescent="0.4">
      <c r="A6">
        <v>1.819135666</v>
      </c>
      <c r="B6">
        <v>57</v>
      </c>
      <c r="D6" t="s">
        <v>6</v>
      </c>
      <c r="E6">
        <f>MEDIAN(A:A)</f>
        <v>3.0099115369999998</v>
      </c>
      <c r="F6">
        <f>MEDIAN(B:B)</f>
        <v>59</v>
      </c>
      <c r="H6" t="s">
        <v>14</v>
      </c>
      <c r="I6">
        <f>COUNTIFS(A:A,"&lt;2")/COUNT(A:A)*100</f>
        <v>28.000000000000004</v>
      </c>
    </row>
    <row r="7" spans="1:10" x14ac:dyDescent="0.4">
      <c r="A7">
        <v>5.367257833</v>
      </c>
      <c r="B7">
        <v>58</v>
      </c>
      <c r="D7" t="s">
        <v>5</v>
      </c>
      <c r="E7">
        <f>MIN(A:A)</f>
        <v>0.36003661199999998</v>
      </c>
      <c r="F7">
        <f>MIN(B:B)</f>
        <v>50</v>
      </c>
      <c r="H7" t="s">
        <v>15</v>
      </c>
      <c r="I7">
        <f>COUNTIFS(A:A,"&lt;1")/COUNT(A:A)*100</f>
        <v>3</v>
      </c>
    </row>
    <row r="8" spans="1:10" x14ac:dyDescent="0.4">
      <c r="A8">
        <v>8.7788679599999995</v>
      </c>
      <c r="B8">
        <v>59</v>
      </c>
    </row>
    <row r="9" spans="1:10" x14ac:dyDescent="0.4">
      <c r="A9">
        <v>16.078527690000001</v>
      </c>
      <c r="B9">
        <v>61</v>
      </c>
      <c r="D9" t="s">
        <v>0</v>
      </c>
      <c r="H9" t="s">
        <v>1</v>
      </c>
    </row>
    <row r="10" spans="1:10" x14ac:dyDescent="0.4">
      <c r="A10">
        <v>1.9189610479999999</v>
      </c>
      <c r="B10">
        <v>60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7.4609043599999998</v>
      </c>
      <c r="B11">
        <v>61</v>
      </c>
      <c r="D11">
        <v>0</v>
      </c>
      <c r="E11">
        <v>1</v>
      </c>
      <c r="F11">
        <f>COUNTIFS(A:A,"&lt;"&amp;E11,A:A,"&gt;="&amp;D11)</f>
        <v>3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4.4992320540000001</v>
      </c>
      <c r="B12">
        <v>61</v>
      </c>
      <c r="D12">
        <v>1</v>
      </c>
      <c r="E12">
        <v>2</v>
      </c>
      <c r="F12">
        <f t="shared" ref="F12:F41" si="1">COUNTIFS(A:A,"&lt;"&amp;E12,A:A,"&gt;="&amp;D12)</f>
        <v>25</v>
      </c>
      <c r="H12">
        <v>50</v>
      </c>
      <c r="I12">
        <v>52</v>
      </c>
      <c r="J12">
        <f t="shared" si="0"/>
        <v>2</v>
      </c>
    </row>
    <row r="13" spans="1:10" x14ac:dyDescent="0.4">
      <c r="A13">
        <v>3.9963014129999999</v>
      </c>
      <c r="B13">
        <v>63</v>
      </c>
      <c r="D13">
        <v>2</v>
      </c>
      <c r="E13">
        <v>3</v>
      </c>
      <c r="F13">
        <f t="shared" si="1"/>
        <v>22</v>
      </c>
      <c r="H13">
        <v>52</v>
      </c>
      <c r="I13">
        <v>54</v>
      </c>
      <c r="J13">
        <f t="shared" si="0"/>
        <v>3</v>
      </c>
    </row>
    <row r="14" spans="1:10" x14ac:dyDescent="0.4">
      <c r="A14">
        <v>2.498334169</v>
      </c>
      <c r="B14">
        <v>60</v>
      </c>
      <c r="D14">
        <v>3</v>
      </c>
      <c r="E14">
        <v>4</v>
      </c>
      <c r="F14">
        <f t="shared" si="1"/>
        <v>19</v>
      </c>
      <c r="H14">
        <v>54</v>
      </c>
      <c r="I14">
        <v>56</v>
      </c>
      <c r="J14">
        <f t="shared" si="0"/>
        <v>6</v>
      </c>
    </row>
    <row r="15" spans="1:10" x14ac:dyDescent="0.4">
      <c r="A15">
        <v>2.5996088980000001</v>
      </c>
      <c r="B15">
        <v>59</v>
      </c>
      <c r="D15">
        <v>4</v>
      </c>
      <c r="E15">
        <v>5</v>
      </c>
      <c r="F15">
        <f t="shared" si="1"/>
        <v>6</v>
      </c>
      <c r="H15">
        <v>56</v>
      </c>
      <c r="I15">
        <v>58</v>
      </c>
      <c r="J15">
        <f t="shared" si="0"/>
        <v>22</v>
      </c>
    </row>
    <row r="16" spans="1:10" x14ac:dyDescent="0.4">
      <c r="A16">
        <v>1.4213180540000001</v>
      </c>
      <c r="B16">
        <v>58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22</v>
      </c>
    </row>
    <row r="17" spans="1:10" x14ac:dyDescent="0.4">
      <c r="A17">
        <v>8.7611742019999994</v>
      </c>
      <c r="B17">
        <v>61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31</v>
      </c>
    </row>
    <row r="18" spans="1:10" x14ac:dyDescent="0.4">
      <c r="A18">
        <v>2.6438965799999998</v>
      </c>
      <c r="B18">
        <v>58</v>
      </c>
      <c r="D18">
        <v>7</v>
      </c>
      <c r="E18">
        <v>8</v>
      </c>
      <c r="F18">
        <f t="shared" si="1"/>
        <v>2</v>
      </c>
      <c r="H18">
        <v>62</v>
      </c>
      <c r="I18">
        <v>64</v>
      </c>
      <c r="J18">
        <f t="shared" si="0"/>
        <v>13</v>
      </c>
    </row>
    <row r="19" spans="1:10" x14ac:dyDescent="0.4">
      <c r="A19">
        <v>2.0345819000000001</v>
      </c>
      <c r="B19">
        <v>59</v>
      </c>
      <c r="D19">
        <v>8</v>
      </c>
      <c r="E19">
        <v>9</v>
      </c>
      <c r="F19">
        <f t="shared" si="1"/>
        <v>4</v>
      </c>
      <c r="H19">
        <v>64</v>
      </c>
      <c r="I19">
        <v>66</v>
      </c>
      <c r="J19">
        <f t="shared" ref="J19" si="2">COUNTIFS(B:B,"&lt;"&amp;I19,B:B,"&gt;="&amp;H19)</f>
        <v>1</v>
      </c>
    </row>
    <row r="20" spans="1:10" x14ac:dyDescent="0.4">
      <c r="A20">
        <v>2.469396353</v>
      </c>
      <c r="B20">
        <v>59</v>
      </c>
      <c r="D20">
        <v>9</v>
      </c>
      <c r="E20">
        <v>10</v>
      </c>
      <c r="F20">
        <f t="shared" si="1"/>
        <v>3</v>
      </c>
    </row>
    <row r="21" spans="1:10" x14ac:dyDescent="0.4">
      <c r="A21">
        <v>6.3282899859999997</v>
      </c>
      <c r="B21">
        <v>60</v>
      </c>
      <c r="D21">
        <v>10</v>
      </c>
      <c r="E21">
        <v>11</v>
      </c>
      <c r="F21">
        <f t="shared" si="1"/>
        <v>2</v>
      </c>
    </row>
    <row r="22" spans="1:10" x14ac:dyDescent="0.4">
      <c r="A22">
        <v>3.0569906229999999</v>
      </c>
      <c r="B22">
        <v>62</v>
      </c>
      <c r="D22">
        <v>11</v>
      </c>
      <c r="E22">
        <v>12</v>
      </c>
      <c r="F22">
        <f t="shared" si="1"/>
        <v>0</v>
      </c>
    </row>
    <row r="23" spans="1:10" x14ac:dyDescent="0.4">
      <c r="A23">
        <v>1.8414056299999999</v>
      </c>
      <c r="B23">
        <v>63</v>
      </c>
      <c r="D23">
        <v>12</v>
      </c>
      <c r="E23">
        <v>13</v>
      </c>
      <c r="F23">
        <f t="shared" si="1"/>
        <v>0</v>
      </c>
    </row>
    <row r="24" spans="1:10" x14ac:dyDescent="0.4">
      <c r="A24">
        <v>2.2894296650000001</v>
      </c>
      <c r="B24">
        <v>59</v>
      </c>
      <c r="D24">
        <v>13</v>
      </c>
      <c r="E24">
        <v>14</v>
      </c>
      <c r="F24">
        <f t="shared" si="1"/>
        <v>0</v>
      </c>
    </row>
    <row r="25" spans="1:10" x14ac:dyDescent="0.4">
      <c r="A25">
        <v>10.429437399999999</v>
      </c>
      <c r="B25">
        <v>59</v>
      </c>
      <c r="D25">
        <v>14</v>
      </c>
      <c r="E25">
        <v>15</v>
      </c>
      <c r="F25">
        <f t="shared" si="1"/>
        <v>0</v>
      </c>
    </row>
    <row r="26" spans="1:10" x14ac:dyDescent="0.4">
      <c r="A26">
        <v>3.9640533919999998</v>
      </c>
      <c r="B26">
        <v>58</v>
      </c>
      <c r="D26">
        <v>15</v>
      </c>
      <c r="E26">
        <v>16</v>
      </c>
      <c r="F26">
        <f t="shared" si="1"/>
        <v>0</v>
      </c>
    </row>
    <row r="27" spans="1:10" x14ac:dyDescent="0.4">
      <c r="A27">
        <v>3.5409734249999998</v>
      </c>
      <c r="B27">
        <v>55</v>
      </c>
      <c r="D27">
        <v>16</v>
      </c>
      <c r="E27">
        <v>17</v>
      </c>
      <c r="F27">
        <f t="shared" si="1"/>
        <v>1</v>
      </c>
    </row>
    <row r="28" spans="1:10" x14ac:dyDescent="0.4">
      <c r="A28">
        <v>1.1195182800000001</v>
      </c>
      <c r="B28">
        <v>55</v>
      </c>
      <c r="D28">
        <v>17</v>
      </c>
      <c r="E28">
        <v>18</v>
      </c>
      <c r="F28">
        <f t="shared" si="1"/>
        <v>0</v>
      </c>
    </row>
    <row r="29" spans="1:10" x14ac:dyDescent="0.4">
      <c r="A29">
        <v>9.6770648959999992</v>
      </c>
      <c r="B29">
        <v>63</v>
      </c>
      <c r="D29">
        <v>18</v>
      </c>
      <c r="E29">
        <v>19</v>
      </c>
      <c r="F29">
        <f t="shared" si="1"/>
        <v>0</v>
      </c>
    </row>
    <row r="30" spans="1:10" x14ac:dyDescent="0.4">
      <c r="A30">
        <v>6.6241419319999997</v>
      </c>
      <c r="B30">
        <v>60</v>
      </c>
      <c r="D30">
        <v>19</v>
      </c>
      <c r="E30">
        <v>20</v>
      </c>
      <c r="F30">
        <f t="shared" si="1"/>
        <v>0</v>
      </c>
    </row>
    <row r="31" spans="1:10" x14ac:dyDescent="0.4">
      <c r="A31">
        <v>2.3924272059999998</v>
      </c>
      <c r="B31">
        <v>60</v>
      </c>
      <c r="D31">
        <v>20</v>
      </c>
      <c r="E31">
        <v>21</v>
      </c>
      <c r="F31">
        <f t="shared" si="1"/>
        <v>0</v>
      </c>
    </row>
    <row r="32" spans="1:10" x14ac:dyDescent="0.4">
      <c r="A32">
        <v>3.5420351029999999</v>
      </c>
      <c r="B32">
        <v>57</v>
      </c>
      <c r="D32">
        <v>21</v>
      </c>
      <c r="E32">
        <v>22</v>
      </c>
      <c r="F32">
        <f t="shared" si="1"/>
        <v>0</v>
      </c>
    </row>
    <row r="33" spans="1:6" x14ac:dyDescent="0.4">
      <c r="A33">
        <v>2.284539461</v>
      </c>
      <c r="B33">
        <v>62</v>
      </c>
      <c r="D33">
        <v>22</v>
      </c>
      <c r="E33">
        <v>23</v>
      </c>
      <c r="F33">
        <f t="shared" si="1"/>
        <v>0</v>
      </c>
    </row>
    <row r="34" spans="1:6" x14ac:dyDescent="0.4">
      <c r="A34">
        <v>1.3880579470000001</v>
      </c>
      <c r="B34">
        <v>56</v>
      </c>
      <c r="D34">
        <v>23</v>
      </c>
      <c r="E34">
        <v>24</v>
      </c>
      <c r="F34">
        <f t="shared" si="1"/>
        <v>0</v>
      </c>
    </row>
    <row r="35" spans="1:6" x14ac:dyDescent="0.4">
      <c r="A35">
        <v>2.6800408359999999</v>
      </c>
      <c r="B35">
        <v>64</v>
      </c>
      <c r="D35">
        <v>24</v>
      </c>
      <c r="E35">
        <v>25</v>
      </c>
      <c r="F35">
        <f t="shared" si="1"/>
        <v>0</v>
      </c>
    </row>
    <row r="36" spans="1:6" x14ac:dyDescent="0.4">
      <c r="A36">
        <v>2.2114140990000002</v>
      </c>
      <c r="B36">
        <v>57</v>
      </c>
      <c r="D36">
        <v>25</v>
      </c>
      <c r="E36">
        <v>26</v>
      </c>
      <c r="F36">
        <f t="shared" si="1"/>
        <v>0</v>
      </c>
    </row>
    <row r="37" spans="1:6" x14ac:dyDescent="0.4">
      <c r="A37">
        <v>5.6378133300000002</v>
      </c>
      <c r="B37">
        <v>59</v>
      </c>
      <c r="D37">
        <v>26</v>
      </c>
      <c r="E37">
        <v>27</v>
      </c>
      <c r="F37">
        <f t="shared" si="1"/>
        <v>0</v>
      </c>
    </row>
    <row r="38" spans="1:6" x14ac:dyDescent="0.4">
      <c r="A38">
        <v>4.400779247</v>
      </c>
      <c r="B38">
        <v>60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2.480362892</v>
      </c>
      <c r="B39">
        <v>57</v>
      </c>
      <c r="D39">
        <v>28</v>
      </c>
      <c r="E39">
        <v>29</v>
      </c>
      <c r="F39">
        <f t="shared" si="1"/>
        <v>0</v>
      </c>
    </row>
    <row r="40" spans="1:6" x14ac:dyDescent="0.4">
      <c r="A40">
        <v>1.5164453980000001</v>
      </c>
      <c r="B40">
        <v>54</v>
      </c>
      <c r="D40">
        <v>29</v>
      </c>
      <c r="E40">
        <v>30</v>
      </c>
      <c r="F40">
        <f t="shared" si="1"/>
        <v>0</v>
      </c>
    </row>
    <row r="41" spans="1:6" x14ac:dyDescent="0.4">
      <c r="A41">
        <v>1.65640974</v>
      </c>
      <c r="B41">
        <v>57</v>
      </c>
      <c r="D41">
        <v>30</v>
      </c>
      <c r="E41">
        <v>31</v>
      </c>
      <c r="F41">
        <f t="shared" si="1"/>
        <v>0</v>
      </c>
    </row>
    <row r="42" spans="1:6" x14ac:dyDescent="0.4">
      <c r="A42">
        <v>3.300434589</v>
      </c>
      <c r="B42">
        <v>60</v>
      </c>
    </row>
    <row r="43" spans="1:6" x14ac:dyDescent="0.4">
      <c r="A43">
        <v>1.954453945</v>
      </c>
      <c r="B43">
        <v>58</v>
      </c>
    </row>
    <row r="44" spans="1:6" x14ac:dyDescent="0.4">
      <c r="A44">
        <v>2.2627916340000001</v>
      </c>
      <c r="B44">
        <v>57</v>
      </c>
    </row>
    <row r="45" spans="1:6" x14ac:dyDescent="0.4">
      <c r="A45">
        <v>1.474586725</v>
      </c>
      <c r="B45">
        <v>58</v>
      </c>
    </row>
    <row r="46" spans="1:6" x14ac:dyDescent="0.4">
      <c r="A46">
        <v>0.36003661199999998</v>
      </c>
      <c r="B46">
        <v>50</v>
      </c>
    </row>
    <row r="47" spans="1:6" x14ac:dyDescent="0.4">
      <c r="A47">
        <v>9.3675100800000006</v>
      </c>
      <c r="B47">
        <v>60</v>
      </c>
    </row>
    <row r="48" spans="1:6" x14ac:dyDescent="0.4">
      <c r="A48">
        <v>2.098061323</v>
      </c>
      <c r="B48">
        <v>52</v>
      </c>
    </row>
    <row r="49" spans="1:2" x14ac:dyDescent="0.4">
      <c r="A49">
        <v>8.443266392</v>
      </c>
      <c r="B49">
        <v>61</v>
      </c>
    </row>
    <row r="50" spans="1:2" x14ac:dyDescent="0.4">
      <c r="A50">
        <v>9.3119537829999999</v>
      </c>
      <c r="B50">
        <v>57</v>
      </c>
    </row>
    <row r="51" spans="1:2" x14ac:dyDescent="0.4">
      <c r="A51">
        <v>1.83975935</v>
      </c>
      <c r="B51">
        <v>60</v>
      </c>
    </row>
    <row r="52" spans="1:2" x14ac:dyDescent="0.4">
      <c r="A52">
        <v>1.4619574550000001</v>
      </c>
      <c r="B52">
        <v>57</v>
      </c>
    </row>
    <row r="53" spans="1:2" x14ac:dyDescent="0.4">
      <c r="A53">
        <v>1.8413197990000001</v>
      </c>
      <c r="B53">
        <v>62</v>
      </c>
    </row>
    <row r="54" spans="1:2" x14ac:dyDescent="0.4">
      <c r="A54">
        <v>5.8167366979999997</v>
      </c>
      <c r="B54">
        <v>59</v>
      </c>
    </row>
    <row r="55" spans="1:2" x14ac:dyDescent="0.4">
      <c r="A55">
        <v>3.713100195</v>
      </c>
      <c r="B55">
        <v>61</v>
      </c>
    </row>
    <row r="56" spans="1:2" x14ac:dyDescent="0.4">
      <c r="A56">
        <v>3.0831136699999999</v>
      </c>
      <c r="B56">
        <v>60</v>
      </c>
    </row>
    <row r="57" spans="1:2" x14ac:dyDescent="0.4">
      <c r="A57">
        <v>2.7968649860000001</v>
      </c>
      <c r="B57">
        <v>56</v>
      </c>
    </row>
    <row r="58" spans="1:2" x14ac:dyDescent="0.4">
      <c r="A58">
        <v>4.9234216210000001</v>
      </c>
      <c r="B58">
        <v>63</v>
      </c>
    </row>
    <row r="59" spans="1:2" x14ac:dyDescent="0.4">
      <c r="A59">
        <v>3.0973737240000001</v>
      </c>
      <c r="B59">
        <v>53</v>
      </c>
    </row>
    <row r="60" spans="1:2" x14ac:dyDescent="0.4">
      <c r="A60">
        <v>3.6684968470000001</v>
      </c>
      <c r="B60">
        <v>59</v>
      </c>
    </row>
    <row r="61" spans="1:2" x14ac:dyDescent="0.4">
      <c r="A61">
        <v>0.74483084700000002</v>
      </c>
      <c r="B61">
        <v>55</v>
      </c>
    </row>
    <row r="62" spans="1:2" x14ac:dyDescent="0.4">
      <c r="A62">
        <v>5.4145295620000002</v>
      </c>
      <c r="B62">
        <v>57</v>
      </c>
    </row>
    <row r="63" spans="1:2" x14ac:dyDescent="0.4">
      <c r="A63">
        <v>3.499614716</v>
      </c>
      <c r="B63">
        <v>53</v>
      </c>
    </row>
    <row r="64" spans="1:2" x14ac:dyDescent="0.4">
      <c r="A64">
        <v>8.4215312000000004</v>
      </c>
      <c r="B64">
        <v>62</v>
      </c>
    </row>
    <row r="65" spans="1:2" x14ac:dyDescent="0.4">
      <c r="A65">
        <v>2.0116465090000002</v>
      </c>
      <c r="B65">
        <v>59</v>
      </c>
    </row>
    <row r="66" spans="1:2" x14ac:dyDescent="0.4">
      <c r="A66">
        <v>4.5336294170000002</v>
      </c>
      <c r="B66">
        <v>60</v>
      </c>
    </row>
    <row r="67" spans="1:2" x14ac:dyDescent="0.4">
      <c r="A67">
        <v>1.0023608209999999</v>
      </c>
      <c r="B67">
        <v>57</v>
      </c>
    </row>
    <row r="68" spans="1:2" x14ac:dyDescent="0.4">
      <c r="A68">
        <v>1.939122915</v>
      </c>
      <c r="B68">
        <v>57</v>
      </c>
    </row>
    <row r="69" spans="1:2" x14ac:dyDescent="0.4">
      <c r="A69">
        <v>2.9201486110000001</v>
      </c>
      <c r="B69">
        <v>61</v>
      </c>
    </row>
    <row r="70" spans="1:2" x14ac:dyDescent="0.4">
      <c r="A70">
        <v>5.4144995209999998</v>
      </c>
      <c r="B70">
        <v>56</v>
      </c>
    </row>
    <row r="71" spans="1:2" x14ac:dyDescent="0.4">
      <c r="A71">
        <v>1.278546095</v>
      </c>
      <c r="B71">
        <v>56</v>
      </c>
    </row>
    <row r="72" spans="1:2" x14ac:dyDescent="0.4">
      <c r="A72">
        <v>2.8001577850000001</v>
      </c>
      <c r="B72">
        <v>51</v>
      </c>
    </row>
    <row r="73" spans="1:2" x14ac:dyDescent="0.4">
      <c r="A73">
        <v>2.0144011970000002</v>
      </c>
      <c r="B73">
        <v>60</v>
      </c>
    </row>
    <row r="74" spans="1:2" x14ac:dyDescent="0.4">
      <c r="A74">
        <v>4.9835691449999997</v>
      </c>
      <c r="B74">
        <v>61</v>
      </c>
    </row>
    <row r="75" spans="1:2" x14ac:dyDescent="0.4">
      <c r="A75">
        <v>2.2587265969999999</v>
      </c>
      <c r="B75">
        <v>57</v>
      </c>
    </row>
    <row r="76" spans="1:2" x14ac:dyDescent="0.4">
      <c r="A76">
        <v>7.331699371</v>
      </c>
      <c r="B76">
        <v>62</v>
      </c>
    </row>
    <row r="77" spans="1:2" x14ac:dyDescent="0.4">
      <c r="A77">
        <v>5.3076341149999999</v>
      </c>
      <c r="B77">
        <v>59</v>
      </c>
    </row>
    <row r="78" spans="1:2" x14ac:dyDescent="0.4">
      <c r="A78">
        <v>1.297791243</v>
      </c>
      <c r="B78">
        <v>60</v>
      </c>
    </row>
    <row r="79" spans="1:2" x14ac:dyDescent="0.4">
      <c r="A79">
        <v>6.121235371</v>
      </c>
      <c r="B79">
        <v>59</v>
      </c>
    </row>
    <row r="80" spans="1:2" x14ac:dyDescent="0.4">
      <c r="A80">
        <v>1.4319913390000001</v>
      </c>
      <c r="B80">
        <v>56</v>
      </c>
    </row>
    <row r="81" spans="1:2" x14ac:dyDescent="0.4">
      <c r="A81">
        <v>2.9628324510000001</v>
      </c>
      <c r="B81">
        <v>62</v>
      </c>
    </row>
    <row r="82" spans="1:2" x14ac:dyDescent="0.4">
      <c r="A82">
        <v>1.5600137709999999</v>
      </c>
      <c r="B82">
        <v>62</v>
      </c>
    </row>
    <row r="83" spans="1:2" x14ac:dyDescent="0.4">
      <c r="A83">
        <v>10.341556069999999</v>
      </c>
      <c r="B83">
        <v>60</v>
      </c>
    </row>
    <row r="84" spans="1:2" x14ac:dyDescent="0.4">
      <c r="A84">
        <v>3.393175125</v>
      </c>
      <c r="B84">
        <v>58</v>
      </c>
    </row>
    <row r="85" spans="1:2" x14ac:dyDescent="0.4">
      <c r="A85">
        <v>1.210491419</v>
      </c>
      <c r="B85">
        <v>61</v>
      </c>
    </row>
    <row r="86" spans="1:2" x14ac:dyDescent="0.4">
      <c r="A86">
        <v>3.4366230959999999</v>
      </c>
      <c r="B86">
        <v>61</v>
      </c>
    </row>
    <row r="87" spans="1:2" x14ac:dyDescent="0.4">
      <c r="A87">
        <v>3.751825094</v>
      </c>
      <c r="B87">
        <v>61</v>
      </c>
    </row>
    <row r="88" spans="1:2" x14ac:dyDescent="0.4">
      <c r="A88">
        <v>3.819427729</v>
      </c>
      <c r="B88">
        <v>57</v>
      </c>
    </row>
    <row r="89" spans="1:2" x14ac:dyDescent="0.4">
      <c r="A89">
        <v>2.0779731269999999</v>
      </c>
      <c r="B89">
        <v>60</v>
      </c>
    </row>
    <row r="90" spans="1:2" x14ac:dyDescent="0.4">
      <c r="A90">
        <v>1.887951374</v>
      </c>
      <c r="B90">
        <v>60</v>
      </c>
    </row>
    <row r="91" spans="1:2" x14ac:dyDescent="0.4">
      <c r="A91">
        <v>3.7662563320000002</v>
      </c>
      <c r="B91">
        <v>56</v>
      </c>
    </row>
    <row r="92" spans="1:2" x14ac:dyDescent="0.4">
      <c r="A92">
        <v>1.832744122</v>
      </c>
      <c r="B92">
        <v>58</v>
      </c>
    </row>
    <row r="93" spans="1:2" x14ac:dyDescent="0.4">
      <c r="A93">
        <v>5.4205727579999996</v>
      </c>
      <c r="B93">
        <v>60</v>
      </c>
    </row>
    <row r="94" spans="1:2" x14ac:dyDescent="0.4">
      <c r="A94">
        <v>3.4344716069999999</v>
      </c>
      <c r="B94">
        <v>61</v>
      </c>
    </row>
    <row r="95" spans="1:2" x14ac:dyDescent="0.4">
      <c r="A95">
        <v>2.3902554509999998</v>
      </c>
      <c r="B95">
        <v>60</v>
      </c>
    </row>
    <row r="96" spans="1:2" x14ac:dyDescent="0.4">
      <c r="A96">
        <v>3.0966782570000002</v>
      </c>
      <c r="B96">
        <v>60</v>
      </c>
    </row>
    <row r="97" spans="1:2" x14ac:dyDescent="0.4">
      <c r="A97">
        <v>3.7835800650000002</v>
      </c>
      <c r="B97">
        <v>62</v>
      </c>
    </row>
    <row r="98" spans="1:2" x14ac:dyDescent="0.4">
      <c r="A98">
        <v>1.0840666290000001</v>
      </c>
      <c r="B98">
        <v>56</v>
      </c>
    </row>
    <row r="99" spans="1:2" x14ac:dyDescent="0.4">
      <c r="A99">
        <v>5.7602434159999998</v>
      </c>
      <c r="B99">
        <v>63</v>
      </c>
    </row>
    <row r="100" spans="1:2" x14ac:dyDescent="0.4">
      <c r="A100">
        <v>1.4778549670000001</v>
      </c>
      <c r="B100">
        <v>56</v>
      </c>
    </row>
    <row r="101" spans="1:2" x14ac:dyDescent="0.4">
      <c r="A101">
        <v>4.2554597850000002</v>
      </c>
      <c r="B101">
        <v>58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E44E-7C64-4E12-B560-4DE3DBD32350}">
  <dimension ref="A1:J98"/>
  <sheetViews>
    <sheetView zoomScaleNormal="100" workbookViewId="0">
      <selection activeCell="L4" sqref="L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2.8862819669999999</v>
      </c>
      <c r="B2">
        <v>65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3.237051487</v>
      </c>
      <c r="B3">
        <v>60</v>
      </c>
      <c r="D3" t="s">
        <v>3</v>
      </c>
      <c r="E3">
        <f>AVERAGE(A:A)</f>
        <v>4.62786253969072</v>
      </c>
      <c r="F3">
        <f>AVERAGE(B:B)</f>
        <v>58.896907216494846</v>
      </c>
      <c r="H3" t="s">
        <v>11</v>
      </c>
      <c r="I3">
        <f>COUNTIFS(A:A,"&lt;10")/COUNT(A:A)*100</f>
        <v>88.659793814432987</v>
      </c>
      <c r="J3">
        <f>COUNT(B:B)</f>
        <v>97</v>
      </c>
    </row>
    <row r="4" spans="1:10" x14ac:dyDescent="0.4">
      <c r="A4">
        <v>1.6007182600000001</v>
      </c>
      <c r="B4">
        <v>60</v>
      </c>
      <c r="D4" t="s">
        <v>2</v>
      </c>
      <c r="E4">
        <f>_xlfn.STDEV.S(A:A)</f>
        <v>3.6706626685911208</v>
      </c>
      <c r="F4">
        <f>_xlfn.STDEV.S(B:B)</f>
        <v>2.3070748799547465</v>
      </c>
      <c r="H4" t="s">
        <v>12</v>
      </c>
      <c r="I4">
        <f>COUNTIFS(A:A,"&lt;5")/COUNT(A:A)*100</f>
        <v>70.103092783505147</v>
      </c>
    </row>
    <row r="5" spans="1:10" x14ac:dyDescent="0.4">
      <c r="A5">
        <v>10.95196295</v>
      </c>
      <c r="B5">
        <v>60</v>
      </c>
      <c r="D5" t="s">
        <v>4</v>
      </c>
      <c r="E5">
        <f>MAX(A:A)</f>
        <v>17.79728699</v>
      </c>
      <c r="F5">
        <f>MAX(B:B)</f>
        <v>65</v>
      </c>
      <c r="H5" t="s">
        <v>13</v>
      </c>
      <c r="I5">
        <f>COUNTIFS(A:A,"&lt;3")/COUNT(A:A)*100</f>
        <v>42.268041237113401</v>
      </c>
    </row>
    <row r="6" spans="1:10" x14ac:dyDescent="0.4">
      <c r="A6">
        <v>4.0621151920000003</v>
      </c>
      <c r="B6">
        <v>61</v>
      </c>
      <c r="D6" t="s">
        <v>6</v>
      </c>
      <c r="E6">
        <f>MEDIAN(A:A)</f>
        <v>3.3379197120000001</v>
      </c>
      <c r="F6">
        <f>MEDIAN(B:B)</f>
        <v>59</v>
      </c>
      <c r="H6" t="s">
        <v>14</v>
      </c>
      <c r="I6">
        <f>COUNTIFS(A:A,"&lt;2")/COUNT(A:A)*100</f>
        <v>21.649484536082475</v>
      </c>
    </row>
    <row r="7" spans="1:10" x14ac:dyDescent="0.4">
      <c r="A7">
        <v>4.3872706890000002</v>
      </c>
      <c r="B7">
        <v>62</v>
      </c>
      <c r="D7" t="s">
        <v>5</v>
      </c>
      <c r="E7">
        <f>MIN(A:A)</f>
        <v>0.72911000299999995</v>
      </c>
      <c r="F7">
        <f>MIN(B:B)</f>
        <v>53</v>
      </c>
      <c r="H7" t="s">
        <v>15</v>
      </c>
      <c r="I7">
        <f>COUNTIFS(A:A,"&lt;1")/COUNT(A:A)*100</f>
        <v>3.0927835051546393</v>
      </c>
    </row>
    <row r="8" spans="1:10" x14ac:dyDescent="0.4">
      <c r="A8">
        <v>4.7961082460000002</v>
      </c>
      <c r="B8">
        <v>55</v>
      </c>
    </row>
    <row r="9" spans="1:10" x14ac:dyDescent="0.4">
      <c r="A9">
        <v>3.4648003580000002</v>
      </c>
      <c r="B9">
        <v>59</v>
      </c>
      <c r="D9" t="s">
        <v>0</v>
      </c>
      <c r="H9" t="s">
        <v>1</v>
      </c>
    </row>
    <row r="10" spans="1:10" x14ac:dyDescent="0.4">
      <c r="A10">
        <v>5.311074734</v>
      </c>
      <c r="B10">
        <v>59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7.5958325860000002</v>
      </c>
      <c r="B11">
        <v>58</v>
      </c>
      <c r="D11">
        <v>0</v>
      </c>
      <c r="E11">
        <v>1</v>
      </c>
      <c r="F11">
        <f>COUNTIFS(A:A,"&lt;"&amp;E11,A:A,"&gt;="&amp;D11)</f>
        <v>3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3.9928641319999998</v>
      </c>
      <c r="B12">
        <v>60</v>
      </c>
      <c r="D12">
        <v>1</v>
      </c>
      <c r="E12">
        <v>2</v>
      </c>
      <c r="F12">
        <f t="shared" ref="F12:F41" si="1">COUNTIFS(A:A,"&lt;"&amp;E12,A:A,"&gt;="&amp;D12)</f>
        <v>18</v>
      </c>
      <c r="H12">
        <v>50</v>
      </c>
      <c r="I12">
        <v>52</v>
      </c>
      <c r="J12">
        <f t="shared" si="0"/>
        <v>0</v>
      </c>
    </row>
    <row r="13" spans="1:10" x14ac:dyDescent="0.4">
      <c r="A13">
        <v>6.0403821469999999</v>
      </c>
      <c r="B13">
        <v>60</v>
      </c>
      <c r="D13">
        <v>2</v>
      </c>
      <c r="E13">
        <v>3</v>
      </c>
      <c r="F13">
        <f t="shared" si="1"/>
        <v>20</v>
      </c>
      <c r="H13">
        <v>52</v>
      </c>
      <c r="I13">
        <v>54</v>
      </c>
      <c r="J13">
        <f t="shared" si="0"/>
        <v>1</v>
      </c>
    </row>
    <row r="14" spans="1:10" x14ac:dyDescent="0.4">
      <c r="A14">
        <v>1.397263527</v>
      </c>
      <c r="B14">
        <v>55</v>
      </c>
      <c r="D14">
        <v>3</v>
      </c>
      <c r="E14">
        <v>4</v>
      </c>
      <c r="F14">
        <f t="shared" si="1"/>
        <v>15</v>
      </c>
      <c r="H14">
        <v>54</v>
      </c>
      <c r="I14">
        <v>56</v>
      </c>
      <c r="J14">
        <f t="shared" si="0"/>
        <v>6</v>
      </c>
    </row>
    <row r="15" spans="1:10" x14ac:dyDescent="0.4">
      <c r="A15">
        <v>4.676502943</v>
      </c>
      <c r="B15">
        <v>62</v>
      </c>
      <c r="D15">
        <v>4</v>
      </c>
      <c r="E15">
        <v>5</v>
      </c>
      <c r="F15">
        <f t="shared" si="1"/>
        <v>12</v>
      </c>
      <c r="H15">
        <v>56</v>
      </c>
      <c r="I15">
        <v>58</v>
      </c>
      <c r="J15">
        <f t="shared" si="0"/>
        <v>19</v>
      </c>
    </row>
    <row r="16" spans="1:10" x14ac:dyDescent="0.4">
      <c r="A16">
        <v>3.3379197120000001</v>
      </c>
      <c r="B16">
        <v>61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34</v>
      </c>
    </row>
    <row r="17" spans="1:10" x14ac:dyDescent="0.4">
      <c r="A17">
        <v>4.4835526940000001</v>
      </c>
      <c r="B17">
        <v>60</v>
      </c>
      <c r="D17">
        <v>6</v>
      </c>
      <c r="E17">
        <v>7</v>
      </c>
      <c r="F17">
        <f t="shared" si="1"/>
        <v>4</v>
      </c>
      <c r="H17">
        <v>60</v>
      </c>
      <c r="I17">
        <v>62</v>
      </c>
      <c r="J17">
        <f t="shared" si="0"/>
        <v>25</v>
      </c>
    </row>
    <row r="18" spans="1:10" x14ac:dyDescent="0.4">
      <c r="A18">
        <v>1.337508202</v>
      </c>
      <c r="B18">
        <v>54</v>
      </c>
      <c r="D18">
        <v>7</v>
      </c>
      <c r="E18">
        <v>8</v>
      </c>
      <c r="F18">
        <f t="shared" si="1"/>
        <v>2</v>
      </c>
      <c r="H18">
        <v>62</v>
      </c>
      <c r="I18">
        <v>64</v>
      </c>
      <c r="J18">
        <f t="shared" si="0"/>
        <v>10</v>
      </c>
    </row>
    <row r="19" spans="1:10" x14ac:dyDescent="0.4">
      <c r="A19">
        <v>5.0983884330000002</v>
      </c>
      <c r="B19">
        <v>59</v>
      </c>
      <c r="D19">
        <v>8</v>
      </c>
      <c r="E19">
        <v>9</v>
      </c>
      <c r="F19">
        <f t="shared" si="1"/>
        <v>1</v>
      </c>
    </row>
    <row r="20" spans="1:10" x14ac:dyDescent="0.4">
      <c r="A20">
        <v>10.89751577</v>
      </c>
      <c r="B20">
        <v>61</v>
      </c>
      <c r="D20">
        <v>9</v>
      </c>
      <c r="E20">
        <v>10</v>
      </c>
      <c r="F20">
        <f t="shared" si="1"/>
        <v>3</v>
      </c>
    </row>
    <row r="21" spans="1:10" x14ac:dyDescent="0.4">
      <c r="A21">
        <v>3.223655462</v>
      </c>
      <c r="B21">
        <v>57</v>
      </c>
      <c r="D21">
        <v>10</v>
      </c>
      <c r="E21">
        <v>11</v>
      </c>
      <c r="F21">
        <f t="shared" si="1"/>
        <v>5</v>
      </c>
    </row>
    <row r="22" spans="1:10" x14ac:dyDescent="0.4">
      <c r="A22">
        <v>1.9540674689999999</v>
      </c>
      <c r="B22">
        <v>59</v>
      </c>
      <c r="D22">
        <v>11</v>
      </c>
      <c r="E22">
        <v>12</v>
      </c>
      <c r="F22">
        <f t="shared" si="1"/>
        <v>2</v>
      </c>
    </row>
    <row r="23" spans="1:10" x14ac:dyDescent="0.4">
      <c r="A23">
        <v>4.4554367069999996</v>
      </c>
      <c r="B23">
        <v>56</v>
      </c>
      <c r="D23">
        <v>12</v>
      </c>
      <c r="E23">
        <v>13</v>
      </c>
      <c r="F23">
        <f t="shared" si="1"/>
        <v>0</v>
      </c>
    </row>
    <row r="24" spans="1:10" x14ac:dyDescent="0.4">
      <c r="A24">
        <v>2.9162023069999998</v>
      </c>
      <c r="B24">
        <v>59</v>
      </c>
      <c r="D24">
        <v>13</v>
      </c>
      <c r="E24">
        <v>14</v>
      </c>
      <c r="F24">
        <f t="shared" si="1"/>
        <v>0</v>
      </c>
    </row>
    <row r="25" spans="1:10" x14ac:dyDescent="0.4">
      <c r="A25">
        <v>14.94432759</v>
      </c>
      <c r="B25">
        <v>56</v>
      </c>
      <c r="D25">
        <v>14</v>
      </c>
      <c r="E25">
        <v>15</v>
      </c>
      <c r="F25">
        <f t="shared" si="1"/>
        <v>2</v>
      </c>
    </row>
    <row r="26" spans="1:10" x14ac:dyDescent="0.4">
      <c r="A26">
        <v>2.2734580040000001</v>
      </c>
      <c r="B26">
        <v>61</v>
      </c>
      <c r="D26">
        <v>15</v>
      </c>
      <c r="E26">
        <v>16</v>
      </c>
      <c r="F26">
        <f t="shared" si="1"/>
        <v>0</v>
      </c>
    </row>
    <row r="27" spans="1:10" x14ac:dyDescent="0.4">
      <c r="A27">
        <v>2.9036285880000001</v>
      </c>
      <c r="B27">
        <v>56</v>
      </c>
      <c r="D27">
        <v>16</v>
      </c>
      <c r="E27">
        <v>17</v>
      </c>
      <c r="F27">
        <f t="shared" si="1"/>
        <v>0</v>
      </c>
    </row>
    <row r="28" spans="1:10" x14ac:dyDescent="0.4">
      <c r="A28">
        <v>2.507533789</v>
      </c>
      <c r="B28">
        <v>60</v>
      </c>
      <c r="D28">
        <v>17</v>
      </c>
      <c r="E28">
        <v>18</v>
      </c>
      <c r="F28">
        <f t="shared" si="1"/>
        <v>2</v>
      </c>
    </row>
    <row r="29" spans="1:10" x14ac:dyDescent="0.4">
      <c r="A29">
        <v>1.327451229</v>
      </c>
      <c r="B29">
        <v>58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1.153442383</v>
      </c>
      <c r="B30">
        <v>57</v>
      </c>
      <c r="D30">
        <v>19</v>
      </c>
      <c r="E30">
        <v>20</v>
      </c>
      <c r="F30">
        <f t="shared" si="1"/>
        <v>0</v>
      </c>
    </row>
    <row r="31" spans="1:10" x14ac:dyDescent="0.4">
      <c r="A31">
        <v>2.1672053340000001</v>
      </c>
      <c r="B31">
        <v>58</v>
      </c>
      <c r="D31">
        <v>20</v>
      </c>
      <c r="E31">
        <v>21</v>
      </c>
      <c r="F31">
        <f t="shared" si="1"/>
        <v>0</v>
      </c>
    </row>
    <row r="32" spans="1:10" x14ac:dyDescent="0.4">
      <c r="A32">
        <v>5.095306635</v>
      </c>
      <c r="B32">
        <v>57</v>
      </c>
      <c r="D32">
        <v>21</v>
      </c>
      <c r="E32">
        <v>22</v>
      </c>
      <c r="F32">
        <f t="shared" si="1"/>
        <v>0</v>
      </c>
    </row>
    <row r="33" spans="1:6" x14ac:dyDescent="0.4">
      <c r="A33">
        <v>0.95421290400000003</v>
      </c>
      <c r="B33">
        <v>58</v>
      </c>
      <c r="D33">
        <v>22</v>
      </c>
      <c r="E33">
        <v>23</v>
      </c>
      <c r="F33">
        <f t="shared" si="1"/>
        <v>0</v>
      </c>
    </row>
    <row r="34" spans="1:6" x14ac:dyDescent="0.4">
      <c r="A34">
        <v>2.461716413</v>
      </c>
      <c r="B34">
        <v>57</v>
      </c>
      <c r="D34">
        <v>23</v>
      </c>
      <c r="E34">
        <v>24</v>
      </c>
      <c r="F34">
        <f t="shared" si="1"/>
        <v>0</v>
      </c>
    </row>
    <row r="35" spans="1:6" x14ac:dyDescent="0.4">
      <c r="A35">
        <v>17.79728699</v>
      </c>
      <c r="B35">
        <v>64</v>
      </c>
      <c r="D35">
        <v>24</v>
      </c>
      <c r="E35">
        <v>25</v>
      </c>
      <c r="F35">
        <f t="shared" si="1"/>
        <v>0</v>
      </c>
    </row>
    <row r="36" spans="1:6" x14ac:dyDescent="0.4">
      <c r="A36">
        <v>1.4286575319999999</v>
      </c>
      <c r="B36">
        <v>53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2.067022562</v>
      </c>
      <c r="B37">
        <v>59</v>
      </c>
      <c r="D37">
        <v>26</v>
      </c>
      <c r="E37">
        <v>27</v>
      </c>
      <c r="F37">
        <f t="shared" si="1"/>
        <v>0</v>
      </c>
    </row>
    <row r="38" spans="1:6" x14ac:dyDescent="0.4">
      <c r="A38">
        <v>11.82721591</v>
      </c>
      <c r="B38">
        <v>56</v>
      </c>
      <c r="D38">
        <v>27</v>
      </c>
      <c r="E38">
        <v>28</v>
      </c>
      <c r="F38">
        <f t="shared" si="1"/>
        <v>0</v>
      </c>
    </row>
    <row r="39" spans="1:6" x14ac:dyDescent="0.4">
      <c r="A39">
        <v>1.3753504750000001</v>
      </c>
      <c r="B39">
        <v>56</v>
      </c>
      <c r="D39">
        <v>28</v>
      </c>
      <c r="E39">
        <v>29</v>
      </c>
      <c r="F39">
        <f t="shared" si="1"/>
        <v>0</v>
      </c>
    </row>
    <row r="40" spans="1:6" x14ac:dyDescent="0.4">
      <c r="A40">
        <v>2.5001180170000001</v>
      </c>
      <c r="B40">
        <v>56</v>
      </c>
      <c r="D40">
        <v>29</v>
      </c>
      <c r="E40">
        <v>30</v>
      </c>
      <c r="F40">
        <f t="shared" si="1"/>
        <v>0</v>
      </c>
    </row>
    <row r="41" spans="1:6" x14ac:dyDescent="0.4">
      <c r="A41">
        <v>2.6111373900000001</v>
      </c>
      <c r="B41">
        <v>59</v>
      </c>
      <c r="D41">
        <v>30</v>
      </c>
      <c r="E41">
        <v>31</v>
      </c>
      <c r="F41">
        <f t="shared" si="1"/>
        <v>0</v>
      </c>
    </row>
    <row r="42" spans="1:6" x14ac:dyDescent="0.4">
      <c r="A42">
        <v>3.8804969790000001</v>
      </c>
      <c r="B42">
        <v>59</v>
      </c>
    </row>
    <row r="43" spans="1:6" x14ac:dyDescent="0.4">
      <c r="A43">
        <v>5.799016237</v>
      </c>
      <c r="B43">
        <v>60</v>
      </c>
    </row>
    <row r="44" spans="1:6" x14ac:dyDescent="0.4">
      <c r="A44">
        <v>2.676798582</v>
      </c>
      <c r="B44">
        <v>60</v>
      </c>
    </row>
    <row r="45" spans="1:6" x14ac:dyDescent="0.4">
      <c r="A45">
        <v>5.8669464590000002</v>
      </c>
      <c r="B45">
        <v>60</v>
      </c>
    </row>
    <row r="46" spans="1:6" x14ac:dyDescent="0.4">
      <c r="A46">
        <v>1.8911395070000001</v>
      </c>
      <c r="B46">
        <v>61</v>
      </c>
    </row>
    <row r="47" spans="1:6" x14ac:dyDescent="0.4">
      <c r="A47">
        <v>3.1843745710000002</v>
      </c>
      <c r="B47">
        <v>59</v>
      </c>
    </row>
    <row r="48" spans="1:6" x14ac:dyDescent="0.4">
      <c r="A48">
        <v>0.72911000299999995</v>
      </c>
      <c r="B48">
        <v>58</v>
      </c>
    </row>
    <row r="49" spans="1:2" x14ac:dyDescent="0.4">
      <c r="A49">
        <v>2.1394953729999999</v>
      </c>
      <c r="B49">
        <v>58</v>
      </c>
    </row>
    <row r="50" spans="1:2" x14ac:dyDescent="0.4">
      <c r="A50">
        <v>1.4639678</v>
      </c>
      <c r="B50">
        <v>54</v>
      </c>
    </row>
    <row r="51" spans="1:2" x14ac:dyDescent="0.4">
      <c r="A51">
        <v>4.477617264</v>
      </c>
      <c r="B51">
        <v>59</v>
      </c>
    </row>
    <row r="52" spans="1:2" x14ac:dyDescent="0.4">
      <c r="A52">
        <v>1.4710915090000001</v>
      </c>
      <c r="B52">
        <v>59</v>
      </c>
    </row>
    <row r="53" spans="1:2" x14ac:dyDescent="0.4">
      <c r="A53">
        <v>1.834230185</v>
      </c>
      <c r="B53">
        <v>58</v>
      </c>
    </row>
    <row r="54" spans="1:2" x14ac:dyDescent="0.4">
      <c r="A54">
        <v>17.550577400000002</v>
      </c>
      <c r="B54">
        <v>59</v>
      </c>
    </row>
    <row r="55" spans="1:2" x14ac:dyDescent="0.4">
      <c r="A55">
        <v>3.8436052799999998</v>
      </c>
      <c r="B55">
        <v>58</v>
      </c>
    </row>
    <row r="56" spans="1:2" x14ac:dyDescent="0.4">
      <c r="A56">
        <v>4.9604248999999996</v>
      </c>
      <c r="B56">
        <v>61</v>
      </c>
    </row>
    <row r="57" spans="1:2" x14ac:dyDescent="0.4">
      <c r="A57">
        <v>1.0272893910000001</v>
      </c>
      <c r="B57">
        <v>58</v>
      </c>
    </row>
    <row r="58" spans="1:2" x14ac:dyDescent="0.4">
      <c r="A58">
        <v>1.7218477729999999</v>
      </c>
      <c r="B58">
        <v>61</v>
      </c>
    </row>
    <row r="59" spans="1:2" x14ac:dyDescent="0.4">
      <c r="A59">
        <v>9.2020292280000007</v>
      </c>
      <c r="B59">
        <v>57</v>
      </c>
    </row>
    <row r="60" spans="1:2" x14ac:dyDescent="0.4">
      <c r="A60">
        <v>0.85676217099999996</v>
      </c>
      <c r="B60">
        <v>57</v>
      </c>
    </row>
    <row r="61" spans="1:2" x14ac:dyDescent="0.4">
      <c r="A61">
        <v>1.6446270940000001</v>
      </c>
      <c r="B61">
        <v>57</v>
      </c>
    </row>
    <row r="62" spans="1:2" x14ac:dyDescent="0.4">
      <c r="A62">
        <v>10.518217330000001</v>
      </c>
      <c r="B62">
        <v>62</v>
      </c>
    </row>
    <row r="63" spans="1:2" x14ac:dyDescent="0.4">
      <c r="A63">
        <v>2.524902821</v>
      </c>
      <c r="B63">
        <v>58</v>
      </c>
    </row>
    <row r="64" spans="1:2" x14ac:dyDescent="0.4">
      <c r="A64">
        <v>3.2594923969999998</v>
      </c>
      <c r="B64">
        <v>63</v>
      </c>
    </row>
    <row r="65" spans="1:2" x14ac:dyDescent="0.4">
      <c r="A65">
        <v>10.540103439999999</v>
      </c>
      <c r="B65">
        <v>61</v>
      </c>
    </row>
    <row r="66" spans="1:2" x14ac:dyDescent="0.4">
      <c r="A66">
        <v>2.3207857609999998</v>
      </c>
      <c r="B66">
        <v>57</v>
      </c>
    </row>
    <row r="67" spans="1:2" x14ac:dyDescent="0.4">
      <c r="A67">
        <v>7.1691904070000003</v>
      </c>
      <c r="B67">
        <v>62</v>
      </c>
    </row>
    <row r="68" spans="1:2" x14ac:dyDescent="0.4">
      <c r="A68">
        <v>4.2021625040000004</v>
      </c>
      <c r="B68">
        <v>56</v>
      </c>
    </row>
    <row r="69" spans="1:2" x14ac:dyDescent="0.4">
      <c r="A69">
        <v>2.3547232149999999</v>
      </c>
      <c r="B69">
        <v>60</v>
      </c>
    </row>
    <row r="70" spans="1:2" x14ac:dyDescent="0.4">
      <c r="A70">
        <v>6.409622669</v>
      </c>
      <c r="B70">
        <v>60</v>
      </c>
    </row>
    <row r="71" spans="1:2" x14ac:dyDescent="0.4">
      <c r="A71">
        <v>4.532407761</v>
      </c>
      <c r="B71">
        <v>59</v>
      </c>
    </row>
    <row r="72" spans="1:2" x14ac:dyDescent="0.4">
      <c r="A72">
        <v>2.1280074120000001</v>
      </c>
      <c r="B72">
        <v>54</v>
      </c>
    </row>
    <row r="73" spans="1:2" x14ac:dyDescent="0.4">
      <c r="A73">
        <v>6.909184217</v>
      </c>
      <c r="B73">
        <v>62</v>
      </c>
    </row>
    <row r="74" spans="1:2" x14ac:dyDescent="0.4">
      <c r="A74">
        <v>5.7721114160000004</v>
      </c>
      <c r="B74">
        <v>63</v>
      </c>
    </row>
    <row r="75" spans="1:2" x14ac:dyDescent="0.4">
      <c r="A75">
        <v>1.559366941</v>
      </c>
      <c r="B75">
        <v>59</v>
      </c>
    </row>
    <row r="76" spans="1:2" x14ac:dyDescent="0.4">
      <c r="A76">
        <v>2.082047701</v>
      </c>
      <c r="B76">
        <v>57</v>
      </c>
    </row>
    <row r="77" spans="1:2" x14ac:dyDescent="0.4">
      <c r="A77">
        <v>14.69419909</v>
      </c>
      <c r="B77">
        <v>57</v>
      </c>
    </row>
    <row r="78" spans="1:2" x14ac:dyDescent="0.4">
      <c r="A78">
        <v>2.7091028690000001</v>
      </c>
      <c r="B78">
        <v>59</v>
      </c>
    </row>
    <row r="79" spans="1:2" x14ac:dyDescent="0.4">
      <c r="A79">
        <v>1.6050093169999999</v>
      </c>
      <c r="B79">
        <v>57</v>
      </c>
    </row>
    <row r="80" spans="1:2" x14ac:dyDescent="0.4">
      <c r="A80">
        <v>5.8668591980000002</v>
      </c>
      <c r="B80">
        <v>55</v>
      </c>
    </row>
    <row r="81" spans="1:2" x14ac:dyDescent="0.4">
      <c r="A81">
        <v>9.5066001419999999</v>
      </c>
      <c r="B81">
        <v>59</v>
      </c>
    </row>
    <row r="82" spans="1:2" x14ac:dyDescent="0.4">
      <c r="A82">
        <v>3.2906913759999998</v>
      </c>
      <c r="B82">
        <v>61</v>
      </c>
    </row>
    <row r="83" spans="1:2" x14ac:dyDescent="0.4">
      <c r="A83">
        <v>4.2912967210000001</v>
      </c>
      <c r="B83">
        <v>59</v>
      </c>
    </row>
    <row r="84" spans="1:2" x14ac:dyDescent="0.4">
      <c r="A84">
        <v>4.5763511660000002</v>
      </c>
      <c r="B84">
        <v>62</v>
      </c>
    </row>
    <row r="85" spans="1:2" x14ac:dyDescent="0.4">
      <c r="A85">
        <v>3.7730350490000002</v>
      </c>
      <c r="B85">
        <v>63</v>
      </c>
    </row>
    <row r="86" spans="1:2" x14ac:dyDescent="0.4">
      <c r="A86">
        <v>10.46536446</v>
      </c>
      <c r="B86">
        <v>57</v>
      </c>
    </row>
    <row r="87" spans="1:2" x14ac:dyDescent="0.4">
      <c r="A87">
        <v>3.3256297109999999</v>
      </c>
      <c r="B87">
        <v>59</v>
      </c>
    </row>
    <row r="88" spans="1:2" x14ac:dyDescent="0.4">
      <c r="A88">
        <v>2.7691593170000002</v>
      </c>
      <c r="B88">
        <v>59</v>
      </c>
    </row>
    <row r="89" spans="1:2" x14ac:dyDescent="0.4">
      <c r="A89">
        <v>6.5628101829999999</v>
      </c>
      <c r="B89">
        <v>58</v>
      </c>
    </row>
    <row r="90" spans="1:2" x14ac:dyDescent="0.4">
      <c r="A90">
        <v>8.9843308929999992</v>
      </c>
      <c r="B90">
        <v>60</v>
      </c>
    </row>
    <row r="91" spans="1:2" x14ac:dyDescent="0.4">
      <c r="A91">
        <v>3.3742115500000001</v>
      </c>
      <c r="B91">
        <v>61</v>
      </c>
    </row>
    <row r="92" spans="1:2" x14ac:dyDescent="0.4">
      <c r="A92">
        <v>5.1339676379999997</v>
      </c>
      <c r="B92">
        <v>60</v>
      </c>
    </row>
    <row r="93" spans="1:2" x14ac:dyDescent="0.4">
      <c r="A93">
        <v>2.50042367</v>
      </c>
      <c r="B93">
        <v>59</v>
      </c>
    </row>
    <row r="94" spans="1:2" x14ac:dyDescent="0.4">
      <c r="A94">
        <v>3.3443412779999999</v>
      </c>
      <c r="B94">
        <v>61</v>
      </c>
    </row>
    <row r="95" spans="1:2" x14ac:dyDescent="0.4">
      <c r="A95">
        <v>11.506338360000001</v>
      </c>
      <c r="B95">
        <v>58</v>
      </c>
    </row>
    <row r="96" spans="1:2" x14ac:dyDescent="0.4">
      <c r="A96">
        <v>3.127120256</v>
      </c>
      <c r="B96">
        <v>59</v>
      </c>
    </row>
    <row r="97" spans="1:2" x14ac:dyDescent="0.4">
      <c r="A97">
        <v>1.563538313</v>
      </c>
      <c r="B97">
        <v>59</v>
      </c>
    </row>
    <row r="98" spans="1:2" x14ac:dyDescent="0.4">
      <c r="A98">
        <v>9.9289643759999997</v>
      </c>
      <c r="B98">
        <v>62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7621-F414-486F-A31C-A9F7660C41A1}">
  <dimension ref="A1:J100"/>
  <sheetViews>
    <sheetView zoomScaleNormal="100" workbookViewId="0">
      <selection activeCell="T26" sqref="T2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2.6290111540000001</v>
      </c>
      <c r="B2">
        <v>58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4.8636989589999997</v>
      </c>
      <c r="B3">
        <v>56</v>
      </c>
      <c r="D3" t="s">
        <v>3</v>
      </c>
      <c r="E3">
        <f>AVERAGE(A:A)</f>
        <v>4.027259417292929</v>
      </c>
      <c r="F3">
        <f>AVERAGE(B:B)</f>
        <v>56.919191919191917</v>
      </c>
      <c r="H3" t="s">
        <v>11</v>
      </c>
      <c r="I3">
        <f>COUNTIFS(A:A,"&lt;10")/COUNT(A:A)*100</f>
        <v>93.939393939393938</v>
      </c>
      <c r="J3">
        <f>COUNT(B:B)</f>
        <v>99</v>
      </c>
    </row>
    <row r="4" spans="1:10" x14ac:dyDescent="0.4">
      <c r="A4">
        <v>11.28087425</v>
      </c>
      <c r="B4">
        <v>58</v>
      </c>
      <c r="D4" t="s">
        <v>2</v>
      </c>
      <c r="E4">
        <f>_xlfn.STDEV.S(A:A)</f>
        <v>3.1622382732051584</v>
      </c>
      <c r="F4">
        <f>_xlfn.STDEV.S(B:B)</f>
        <v>1.7360332903605731</v>
      </c>
      <c r="H4" t="s">
        <v>12</v>
      </c>
      <c r="I4">
        <f>COUNTIFS(A:A,"&lt;5")/COUNT(A:A)*100</f>
        <v>74.747474747474755</v>
      </c>
    </row>
    <row r="5" spans="1:10" x14ac:dyDescent="0.4">
      <c r="A5">
        <v>2.862046957</v>
      </c>
      <c r="B5">
        <v>57</v>
      </c>
      <c r="D5" t="s">
        <v>4</v>
      </c>
      <c r="E5">
        <f>MAX(A:A)</f>
        <v>15.99503541</v>
      </c>
      <c r="F5">
        <f>MAX(B:B)</f>
        <v>60</v>
      </c>
      <c r="H5" t="s">
        <v>13</v>
      </c>
      <c r="I5">
        <f>COUNTIFS(A:A,"&lt;3")/COUNT(A:A)*100</f>
        <v>52.525252525252533</v>
      </c>
    </row>
    <row r="6" spans="1:10" x14ac:dyDescent="0.4">
      <c r="A6">
        <v>5.5594704149999998</v>
      </c>
      <c r="B6">
        <v>57</v>
      </c>
      <c r="D6" t="s">
        <v>6</v>
      </c>
      <c r="E6">
        <f>MEDIAN(A:A)</f>
        <v>2.867068052</v>
      </c>
      <c r="F6">
        <f>MEDIAN(B:B)</f>
        <v>57</v>
      </c>
      <c r="H6" t="s">
        <v>14</v>
      </c>
      <c r="I6">
        <f>COUNTIFS(A:A,"&lt;2")/COUNT(A:A)*100</f>
        <v>25.252525252525253</v>
      </c>
    </row>
    <row r="7" spans="1:10" x14ac:dyDescent="0.4">
      <c r="A7">
        <v>2.1142766480000001</v>
      </c>
      <c r="B7">
        <v>55</v>
      </c>
      <c r="D7" t="s">
        <v>5</v>
      </c>
      <c r="E7">
        <f>MIN(A:A)</f>
        <v>0.68448233599999997</v>
      </c>
      <c r="F7">
        <f>MIN(B:B)</f>
        <v>53</v>
      </c>
      <c r="H7" t="s">
        <v>15</v>
      </c>
      <c r="I7">
        <f>COUNTIFS(A:A,"&lt;1")/COUNT(A:A)*100</f>
        <v>4.0404040404040407</v>
      </c>
    </row>
    <row r="8" spans="1:10" x14ac:dyDescent="0.4">
      <c r="A8">
        <v>1.5007243159999999</v>
      </c>
      <c r="B8">
        <v>59</v>
      </c>
    </row>
    <row r="9" spans="1:10" x14ac:dyDescent="0.4">
      <c r="A9">
        <v>2.9690663810000002</v>
      </c>
      <c r="B9">
        <v>57</v>
      </c>
      <c r="D9" t="s">
        <v>0</v>
      </c>
      <c r="H9" t="s">
        <v>1</v>
      </c>
    </row>
    <row r="10" spans="1:10" x14ac:dyDescent="0.4">
      <c r="A10">
        <v>3.0045666689999999</v>
      </c>
      <c r="B10">
        <v>54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7.5232276919999999</v>
      </c>
      <c r="B11">
        <v>60</v>
      </c>
      <c r="D11">
        <v>0</v>
      </c>
      <c r="E11">
        <v>1</v>
      </c>
      <c r="F11">
        <f>COUNTIFS(A:A,"&lt;"&amp;E11,A:A,"&gt;="&amp;D11)</f>
        <v>4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8.5212740900000004</v>
      </c>
      <c r="B12">
        <v>58</v>
      </c>
      <c r="D12">
        <v>1</v>
      </c>
      <c r="E12">
        <v>2</v>
      </c>
      <c r="F12">
        <f t="shared" ref="F12:F41" si="1">COUNTIFS(A:A,"&lt;"&amp;E12,A:A,"&gt;="&amp;D12)</f>
        <v>21</v>
      </c>
      <c r="H12">
        <v>50</v>
      </c>
      <c r="I12">
        <v>52</v>
      </c>
      <c r="J12">
        <f t="shared" si="0"/>
        <v>0</v>
      </c>
    </row>
    <row r="13" spans="1:10" x14ac:dyDescent="0.4">
      <c r="A13">
        <v>1.872115135</v>
      </c>
      <c r="B13">
        <v>58</v>
      </c>
      <c r="D13">
        <v>2</v>
      </c>
      <c r="E13">
        <v>3</v>
      </c>
      <c r="F13">
        <f t="shared" si="1"/>
        <v>27</v>
      </c>
      <c r="H13">
        <v>52</v>
      </c>
      <c r="I13">
        <v>54</v>
      </c>
      <c r="J13">
        <f t="shared" si="0"/>
        <v>2</v>
      </c>
    </row>
    <row r="14" spans="1:10" x14ac:dyDescent="0.4">
      <c r="A14">
        <v>3.525371313</v>
      </c>
      <c r="B14">
        <v>55</v>
      </c>
      <c r="D14">
        <v>3</v>
      </c>
      <c r="E14">
        <v>4</v>
      </c>
      <c r="F14">
        <f t="shared" si="1"/>
        <v>17</v>
      </c>
      <c r="H14">
        <v>54</v>
      </c>
      <c r="I14">
        <v>56</v>
      </c>
      <c r="J14">
        <f t="shared" si="0"/>
        <v>23</v>
      </c>
    </row>
    <row r="15" spans="1:10" x14ac:dyDescent="0.4">
      <c r="A15">
        <v>1.6583182809999999</v>
      </c>
      <c r="B15">
        <v>59</v>
      </c>
      <c r="D15">
        <v>4</v>
      </c>
      <c r="E15">
        <v>5</v>
      </c>
      <c r="F15">
        <f t="shared" si="1"/>
        <v>5</v>
      </c>
      <c r="H15">
        <v>56</v>
      </c>
      <c r="I15">
        <v>58</v>
      </c>
      <c r="J15">
        <f t="shared" si="0"/>
        <v>30</v>
      </c>
    </row>
    <row r="16" spans="1:10" x14ac:dyDescent="0.4">
      <c r="A16">
        <v>1.709525347</v>
      </c>
      <c r="B16">
        <v>58</v>
      </c>
      <c r="D16">
        <v>5</v>
      </c>
      <c r="E16">
        <v>6</v>
      </c>
      <c r="F16">
        <f t="shared" si="1"/>
        <v>6</v>
      </c>
      <c r="H16">
        <v>58</v>
      </c>
      <c r="I16">
        <v>60</v>
      </c>
      <c r="J16">
        <f t="shared" si="0"/>
        <v>37</v>
      </c>
    </row>
    <row r="17" spans="1:10" x14ac:dyDescent="0.4">
      <c r="A17">
        <v>2.0840954780000001</v>
      </c>
      <c r="B17">
        <v>57</v>
      </c>
      <c r="D17">
        <v>6</v>
      </c>
      <c r="E17">
        <v>7</v>
      </c>
      <c r="F17">
        <f t="shared" si="1"/>
        <v>2</v>
      </c>
      <c r="H17">
        <v>60</v>
      </c>
      <c r="I17">
        <v>62</v>
      </c>
      <c r="J17">
        <f t="shared" si="0"/>
        <v>7</v>
      </c>
    </row>
    <row r="18" spans="1:10" x14ac:dyDescent="0.4">
      <c r="A18">
        <v>3.6020038130000001</v>
      </c>
      <c r="B18">
        <v>58</v>
      </c>
      <c r="D18">
        <v>7</v>
      </c>
      <c r="E18">
        <v>8</v>
      </c>
      <c r="F18">
        <f t="shared" si="1"/>
        <v>6</v>
      </c>
      <c r="H18">
        <v>62</v>
      </c>
      <c r="I18">
        <v>64</v>
      </c>
      <c r="J18">
        <f t="shared" si="0"/>
        <v>0</v>
      </c>
    </row>
    <row r="19" spans="1:10" x14ac:dyDescent="0.4">
      <c r="A19">
        <v>2.5331621169999998</v>
      </c>
      <c r="B19">
        <v>54</v>
      </c>
      <c r="D19">
        <v>8</v>
      </c>
      <c r="E19">
        <v>9</v>
      </c>
      <c r="F19">
        <f t="shared" si="1"/>
        <v>2</v>
      </c>
    </row>
    <row r="20" spans="1:10" x14ac:dyDescent="0.4">
      <c r="A20">
        <v>3.2726855279999998</v>
      </c>
      <c r="B20">
        <v>57</v>
      </c>
      <c r="D20">
        <v>9</v>
      </c>
      <c r="E20">
        <v>10</v>
      </c>
      <c r="F20">
        <f t="shared" si="1"/>
        <v>3</v>
      </c>
    </row>
    <row r="21" spans="1:10" x14ac:dyDescent="0.4">
      <c r="A21">
        <v>2.733332157</v>
      </c>
      <c r="B21">
        <v>55</v>
      </c>
      <c r="D21">
        <v>10</v>
      </c>
      <c r="E21">
        <v>11</v>
      </c>
      <c r="F21">
        <f t="shared" si="1"/>
        <v>0</v>
      </c>
    </row>
    <row r="22" spans="1:10" x14ac:dyDescent="0.4">
      <c r="A22">
        <v>7.360505581</v>
      </c>
      <c r="B22">
        <v>58</v>
      </c>
      <c r="D22">
        <v>11</v>
      </c>
      <c r="E22">
        <v>12</v>
      </c>
      <c r="F22">
        <f t="shared" si="1"/>
        <v>1</v>
      </c>
    </row>
    <row r="23" spans="1:10" x14ac:dyDescent="0.4">
      <c r="A23">
        <v>2.2339050770000002</v>
      </c>
      <c r="B23">
        <v>60</v>
      </c>
      <c r="D23">
        <v>12</v>
      </c>
      <c r="E23">
        <v>13</v>
      </c>
      <c r="F23">
        <f t="shared" si="1"/>
        <v>2</v>
      </c>
    </row>
    <row r="24" spans="1:10" x14ac:dyDescent="0.4">
      <c r="A24">
        <v>2.4106216429999998</v>
      </c>
      <c r="B24">
        <v>59</v>
      </c>
      <c r="D24">
        <v>13</v>
      </c>
      <c r="E24">
        <v>14</v>
      </c>
      <c r="F24">
        <f t="shared" si="1"/>
        <v>2</v>
      </c>
    </row>
    <row r="25" spans="1:10" x14ac:dyDescent="0.4">
      <c r="A25">
        <v>2.0267791750000002</v>
      </c>
      <c r="B25">
        <v>55</v>
      </c>
      <c r="D25">
        <v>14</v>
      </c>
      <c r="E25">
        <v>15</v>
      </c>
      <c r="F25">
        <f t="shared" si="1"/>
        <v>0</v>
      </c>
    </row>
    <row r="26" spans="1:10" x14ac:dyDescent="0.4">
      <c r="A26">
        <v>0.68448233599999997</v>
      </c>
      <c r="B26">
        <v>54</v>
      </c>
      <c r="D26">
        <v>15</v>
      </c>
      <c r="E26">
        <v>16</v>
      </c>
      <c r="F26">
        <f t="shared" si="1"/>
        <v>1</v>
      </c>
    </row>
    <row r="27" spans="1:10" x14ac:dyDescent="0.4">
      <c r="A27">
        <v>2.7267365460000001</v>
      </c>
      <c r="B27">
        <v>57</v>
      </c>
      <c r="D27">
        <v>16</v>
      </c>
      <c r="E27">
        <v>17</v>
      </c>
      <c r="F27">
        <f t="shared" si="1"/>
        <v>0</v>
      </c>
    </row>
    <row r="28" spans="1:10" x14ac:dyDescent="0.4">
      <c r="A28">
        <v>12.72045732</v>
      </c>
      <c r="B28">
        <v>58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2.7411193850000002</v>
      </c>
      <c r="B29">
        <v>58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1.927027464</v>
      </c>
      <c r="B30">
        <v>53</v>
      </c>
      <c r="D30">
        <v>19</v>
      </c>
      <c r="E30">
        <v>20</v>
      </c>
      <c r="F30">
        <f t="shared" si="1"/>
        <v>0</v>
      </c>
    </row>
    <row r="31" spans="1:10" x14ac:dyDescent="0.4">
      <c r="A31">
        <v>1.7938241960000001</v>
      </c>
      <c r="B31">
        <v>56</v>
      </c>
      <c r="D31">
        <v>20</v>
      </c>
      <c r="E31">
        <v>21</v>
      </c>
      <c r="F31">
        <f t="shared" si="1"/>
        <v>0</v>
      </c>
    </row>
    <row r="32" spans="1:10" x14ac:dyDescent="0.4">
      <c r="A32">
        <v>1.2524485590000001</v>
      </c>
      <c r="B32">
        <v>56</v>
      </c>
      <c r="D32">
        <v>21</v>
      </c>
      <c r="E32">
        <v>22</v>
      </c>
      <c r="F32">
        <f t="shared" si="1"/>
        <v>0</v>
      </c>
    </row>
    <row r="33" spans="1:6" x14ac:dyDescent="0.4">
      <c r="A33">
        <v>1.198060036</v>
      </c>
      <c r="B33">
        <v>55</v>
      </c>
      <c r="D33">
        <v>22</v>
      </c>
      <c r="E33">
        <v>23</v>
      </c>
      <c r="F33">
        <f t="shared" si="1"/>
        <v>0</v>
      </c>
    </row>
    <row r="34" spans="1:6" x14ac:dyDescent="0.4">
      <c r="A34">
        <v>3.1299512389999999</v>
      </c>
      <c r="B34">
        <v>58</v>
      </c>
      <c r="D34">
        <v>23</v>
      </c>
      <c r="E34">
        <v>24</v>
      </c>
      <c r="F34">
        <f t="shared" si="1"/>
        <v>0</v>
      </c>
    </row>
    <row r="35" spans="1:6" x14ac:dyDescent="0.4">
      <c r="A35">
        <v>3.9055042270000002</v>
      </c>
      <c r="B35">
        <v>56</v>
      </c>
      <c r="D35">
        <v>24</v>
      </c>
      <c r="E35">
        <v>25</v>
      </c>
      <c r="F35">
        <f t="shared" si="1"/>
        <v>0</v>
      </c>
    </row>
    <row r="36" spans="1:6" x14ac:dyDescent="0.4">
      <c r="A36">
        <v>3.3762996200000002</v>
      </c>
      <c r="B36">
        <v>58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2.5542244909999998</v>
      </c>
      <c r="B37">
        <v>57</v>
      </c>
      <c r="D37">
        <v>26</v>
      </c>
      <c r="E37">
        <v>27</v>
      </c>
      <c r="F37">
        <f t="shared" si="1"/>
        <v>0</v>
      </c>
    </row>
    <row r="38" spans="1:6" x14ac:dyDescent="0.4">
      <c r="A38">
        <v>3.503663301</v>
      </c>
      <c r="B38">
        <v>54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2.7128019330000002</v>
      </c>
      <c r="B39">
        <v>58</v>
      </c>
      <c r="D39">
        <v>28</v>
      </c>
      <c r="E39">
        <v>29</v>
      </c>
      <c r="F39">
        <f t="shared" si="1"/>
        <v>0</v>
      </c>
    </row>
    <row r="40" spans="1:6" x14ac:dyDescent="0.4">
      <c r="A40">
        <v>3.3853976729999999</v>
      </c>
      <c r="B40">
        <v>59</v>
      </c>
      <c r="D40">
        <v>29</v>
      </c>
      <c r="E40">
        <v>30</v>
      </c>
      <c r="F40">
        <f t="shared" si="1"/>
        <v>0</v>
      </c>
    </row>
    <row r="41" spans="1:6" x14ac:dyDescent="0.4">
      <c r="A41">
        <v>0.85324883500000004</v>
      </c>
      <c r="B41">
        <v>57</v>
      </c>
      <c r="D41">
        <v>30</v>
      </c>
      <c r="E41">
        <v>31</v>
      </c>
      <c r="F41">
        <f t="shared" si="1"/>
        <v>0</v>
      </c>
    </row>
    <row r="42" spans="1:6" x14ac:dyDescent="0.4">
      <c r="A42">
        <v>13.099356889999999</v>
      </c>
      <c r="B42">
        <v>58</v>
      </c>
    </row>
    <row r="43" spans="1:6" x14ac:dyDescent="0.4">
      <c r="A43">
        <v>9.5070757869999998</v>
      </c>
      <c r="B43">
        <v>58</v>
      </c>
    </row>
    <row r="44" spans="1:6" x14ac:dyDescent="0.4">
      <c r="A44">
        <v>2.4466378689999999</v>
      </c>
      <c r="B44">
        <v>55</v>
      </c>
    </row>
    <row r="45" spans="1:6" x14ac:dyDescent="0.4">
      <c r="A45">
        <v>5.1092245580000002</v>
      </c>
      <c r="B45">
        <v>58</v>
      </c>
    </row>
    <row r="46" spans="1:6" x14ac:dyDescent="0.4">
      <c r="A46">
        <v>1.642338514</v>
      </c>
      <c r="B46">
        <v>56</v>
      </c>
    </row>
    <row r="47" spans="1:6" x14ac:dyDescent="0.4">
      <c r="A47">
        <v>0.97091889399999998</v>
      </c>
      <c r="B47">
        <v>58</v>
      </c>
    </row>
    <row r="48" spans="1:6" x14ac:dyDescent="0.4">
      <c r="A48">
        <v>13.00349808</v>
      </c>
      <c r="B48">
        <v>56</v>
      </c>
    </row>
    <row r="49" spans="1:2" x14ac:dyDescent="0.4">
      <c r="A49">
        <v>0.87418913799999998</v>
      </c>
      <c r="B49">
        <v>55</v>
      </c>
    </row>
    <row r="50" spans="1:2" x14ac:dyDescent="0.4">
      <c r="A50">
        <v>9.8158354760000002</v>
      </c>
      <c r="B50">
        <v>60</v>
      </c>
    </row>
    <row r="51" spans="1:2" x14ac:dyDescent="0.4">
      <c r="A51">
        <v>2.1428537369999998</v>
      </c>
      <c r="B51">
        <v>57</v>
      </c>
    </row>
    <row r="52" spans="1:2" x14ac:dyDescent="0.4">
      <c r="A52">
        <v>9.164259672</v>
      </c>
      <c r="B52">
        <v>58</v>
      </c>
    </row>
    <row r="53" spans="1:2" x14ac:dyDescent="0.4">
      <c r="A53">
        <v>3.1320230960000002</v>
      </c>
      <c r="B53">
        <v>55</v>
      </c>
    </row>
    <row r="54" spans="1:2" x14ac:dyDescent="0.4">
      <c r="A54">
        <v>1.6619772909999999</v>
      </c>
      <c r="B54">
        <v>57</v>
      </c>
    </row>
    <row r="55" spans="1:2" x14ac:dyDescent="0.4">
      <c r="A55">
        <v>4.846305847</v>
      </c>
      <c r="B55">
        <v>56</v>
      </c>
    </row>
    <row r="56" spans="1:2" x14ac:dyDescent="0.4">
      <c r="A56">
        <v>1.8132281299999999</v>
      </c>
      <c r="B56">
        <v>58</v>
      </c>
    </row>
    <row r="57" spans="1:2" x14ac:dyDescent="0.4">
      <c r="A57">
        <v>2.3208351139999999</v>
      </c>
      <c r="B57">
        <v>58</v>
      </c>
    </row>
    <row r="58" spans="1:2" x14ac:dyDescent="0.4">
      <c r="A58">
        <v>8.5401203629999998</v>
      </c>
      <c r="B58">
        <v>60</v>
      </c>
    </row>
    <row r="59" spans="1:2" x14ac:dyDescent="0.4">
      <c r="A59">
        <v>4.0564599039999996</v>
      </c>
      <c r="B59">
        <v>57</v>
      </c>
    </row>
    <row r="60" spans="1:2" x14ac:dyDescent="0.4">
      <c r="A60">
        <v>7.1293632980000003</v>
      </c>
      <c r="B60">
        <v>58</v>
      </c>
    </row>
    <row r="61" spans="1:2" x14ac:dyDescent="0.4">
      <c r="A61">
        <v>2.3283376690000002</v>
      </c>
      <c r="B61">
        <v>55</v>
      </c>
    </row>
    <row r="62" spans="1:2" x14ac:dyDescent="0.4">
      <c r="A62">
        <v>2.314878464</v>
      </c>
      <c r="B62">
        <v>57</v>
      </c>
    </row>
    <row r="63" spans="1:2" x14ac:dyDescent="0.4">
      <c r="A63">
        <v>1.232557058</v>
      </c>
      <c r="B63">
        <v>56</v>
      </c>
    </row>
    <row r="64" spans="1:2" x14ac:dyDescent="0.4">
      <c r="A64">
        <v>2.523032427</v>
      </c>
      <c r="B64">
        <v>57</v>
      </c>
    </row>
    <row r="65" spans="1:2" x14ac:dyDescent="0.4">
      <c r="A65">
        <v>5.2408084869999998</v>
      </c>
      <c r="B65">
        <v>59</v>
      </c>
    </row>
    <row r="66" spans="1:2" x14ac:dyDescent="0.4">
      <c r="A66">
        <v>1.1311702729999999</v>
      </c>
      <c r="B66">
        <v>53</v>
      </c>
    </row>
    <row r="67" spans="1:2" x14ac:dyDescent="0.4">
      <c r="A67">
        <v>3.2017755509999999</v>
      </c>
      <c r="B67">
        <v>56</v>
      </c>
    </row>
    <row r="68" spans="1:2" x14ac:dyDescent="0.4">
      <c r="A68">
        <v>3.0033807750000001</v>
      </c>
      <c r="B68">
        <v>54</v>
      </c>
    </row>
    <row r="69" spans="1:2" x14ac:dyDescent="0.4">
      <c r="A69">
        <v>3.2905282969999998</v>
      </c>
      <c r="B69">
        <v>55</v>
      </c>
    </row>
    <row r="70" spans="1:2" x14ac:dyDescent="0.4">
      <c r="A70">
        <v>5.5229861739999997</v>
      </c>
      <c r="B70">
        <v>57</v>
      </c>
    </row>
    <row r="71" spans="1:2" x14ac:dyDescent="0.4">
      <c r="A71">
        <v>1.7752814290000001</v>
      </c>
      <c r="B71">
        <v>56</v>
      </c>
    </row>
    <row r="72" spans="1:2" x14ac:dyDescent="0.4">
      <c r="A72">
        <v>6.6449151039999999</v>
      </c>
      <c r="B72">
        <v>58</v>
      </c>
    </row>
    <row r="73" spans="1:2" x14ac:dyDescent="0.4">
      <c r="A73">
        <v>2.0972139840000001</v>
      </c>
      <c r="B73">
        <v>58</v>
      </c>
    </row>
    <row r="74" spans="1:2" x14ac:dyDescent="0.4">
      <c r="A74">
        <v>7.2142004970000002</v>
      </c>
      <c r="B74">
        <v>56</v>
      </c>
    </row>
    <row r="75" spans="1:2" x14ac:dyDescent="0.4">
      <c r="A75">
        <v>2.8378937240000002</v>
      </c>
      <c r="B75">
        <v>58</v>
      </c>
    </row>
    <row r="76" spans="1:2" x14ac:dyDescent="0.4">
      <c r="A76">
        <v>7.3486189839999998</v>
      </c>
      <c r="B76">
        <v>58</v>
      </c>
    </row>
    <row r="77" spans="1:2" x14ac:dyDescent="0.4">
      <c r="A77">
        <v>12.84087467</v>
      </c>
      <c r="B77">
        <v>55</v>
      </c>
    </row>
    <row r="78" spans="1:2" x14ac:dyDescent="0.4">
      <c r="A78">
        <v>7.2648313050000004</v>
      </c>
      <c r="B78">
        <v>59</v>
      </c>
    </row>
    <row r="79" spans="1:2" x14ac:dyDescent="0.4">
      <c r="A79">
        <v>2.6739940639999999</v>
      </c>
      <c r="B79">
        <v>54</v>
      </c>
    </row>
    <row r="80" spans="1:2" x14ac:dyDescent="0.4">
      <c r="A80">
        <v>3.0146284099999998</v>
      </c>
      <c r="B80">
        <v>57</v>
      </c>
    </row>
    <row r="81" spans="1:2" x14ac:dyDescent="0.4">
      <c r="A81">
        <v>1.0557141299999999</v>
      </c>
      <c r="B81">
        <v>55</v>
      </c>
    </row>
    <row r="82" spans="1:2" x14ac:dyDescent="0.4">
      <c r="A82">
        <v>1.4328053000000001</v>
      </c>
      <c r="B82">
        <v>58</v>
      </c>
    </row>
    <row r="83" spans="1:2" x14ac:dyDescent="0.4">
      <c r="A83">
        <v>2.867068052</v>
      </c>
      <c r="B83">
        <v>58</v>
      </c>
    </row>
    <row r="84" spans="1:2" x14ac:dyDescent="0.4">
      <c r="A84">
        <v>1.3065810200000001</v>
      </c>
      <c r="B84">
        <v>55</v>
      </c>
    </row>
    <row r="85" spans="1:2" x14ac:dyDescent="0.4">
      <c r="A85">
        <v>5.4338796140000003</v>
      </c>
      <c r="B85">
        <v>59</v>
      </c>
    </row>
    <row r="86" spans="1:2" x14ac:dyDescent="0.4">
      <c r="A86">
        <v>3.9508378510000002</v>
      </c>
      <c r="B86">
        <v>55</v>
      </c>
    </row>
    <row r="87" spans="1:2" x14ac:dyDescent="0.4">
      <c r="A87">
        <v>3.4365890029999999</v>
      </c>
      <c r="B87">
        <v>58</v>
      </c>
    </row>
    <row r="88" spans="1:2" x14ac:dyDescent="0.4">
      <c r="A88">
        <v>4.6123688219999996</v>
      </c>
      <c r="B88">
        <v>55</v>
      </c>
    </row>
    <row r="89" spans="1:2" x14ac:dyDescent="0.4">
      <c r="A89">
        <v>1.3530268670000001</v>
      </c>
      <c r="B89">
        <v>58</v>
      </c>
    </row>
    <row r="90" spans="1:2" x14ac:dyDescent="0.4">
      <c r="A90">
        <v>2.6324634549999999</v>
      </c>
      <c r="B90">
        <v>57</v>
      </c>
    </row>
    <row r="91" spans="1:2" x14ac:dyDescent="0.4">
      <c r="A91">
        <v>6.8284246919999996</v>
      </c>
      <c r="B91">
        <v>56</v>
      </c>
    </row>
    <row r="92" spans="1:2" x14ac:dyDescent="0.4">
      <c r="A92">
        <v>1.559371471</v>
      </c>
      <c r="B92">
        <v>58</v>
      </c>
    </row>
    <row r="93" spans="1:2" x14ac:dyDescent="0.4">
      <c r="A93">
        <v>3.8021013739999998</v>
      </c>
      <c r="B93">
        <v>60</v>
      </c>
    </row>
    <row r="94" spans="1:2" x14ac:dyDescent="0.4">
      <c r="A94">
        <v>4.9219357969999997</v>
      </c>
      <c r="B94">
        <v>60</v>
      </c>
    </row>
    <row r="95" spans="1:2" x14ac:dyDescent="0.4">
      <c r="A95">
        <v>15.99503541</v>
      </c>
      <c r="B95">
        <v>55</v>
      </c>
    </row>
    <row r="96" spans="1:2" x14ac:dyDescent="0.4">
      <c r="A96">
        <v>2.9692172999999999</v>
      </c>
      <c r="B96">
        <v>60</v>
      </c>
    </row>
    <row r="97" spans="1:2" x14ac:dyDescent="0.4">
      <c r="A97">
        <v>1.481108189</v>
      </c>
      <c r="B97">
        <v>54</v>
      </c>
    </row>
    <row r="98" spans="1:2" x14ac:dyDescent="0.4">
      <c r="A98">
        <v>5.4921658039999999</v>
      </c>
      <c r="B98">
        <v>56</v>
      </c>
    </row>
    <row r="99" spans="1:2" x14ac:dyDescent="0.4">
      <c r="A99">
        <v>2.6682178969999999</v>
      </c>
      <c r="B99">
        <v>57</v>
      </c>
    </row>
    <row r="100" spans="1:2" x14ac:dyDescent="0.4">
      <c r="A100">
        <v>1.805455923</v>
      </c>
      <c r="B100">
        <v>59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4476-E78F-4674-BB85-2654562C3509}">
  <dimension ref="A1:J101"/>
  <sheetViews>
    <sheetView zoomScaleNormal="100" workbookViewId="0">
      <selection activeCell="J5" sqref="J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6.7632601259999996</v>
      </c>
      <c r="B2">
        <v>54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16.760920049999999</v>
      </c>
      <c r="B3">
        <v>56</v>
      </c>
      <c r="D3" t="s">
        <v>3</v>
      </c>
      <c r="E3">
        <f>AVERAGE(A:A)</f>
        <v>4.6925912116899999</v>
      </c>
      <c r="F3">
        <f>AVERAGE(B:B)</f>
        <v>57</v>
      </c>
      <c r="H3" t="s">
        <v>11</v>
      </c>
      <c r="I3">
        <f>COUNTIFS(A:A,"&lt;10")/COUNT(A:A)*100</f>
        <v>90</v>
      </c>
      <c r="J3">
        <f>COUNT(B:B)</f>
        <v>100</v>
      </c>
    </row>
    <row r="4" spans="1:10" x14ac:dyDescent="0.4">
      <c r="A4">
        <v>9.4131069180000004</v>
      </c>
      <c r="B4">
        <v>53</v>
      </c>
      <c r="D4" t="s">
        <v>2</v>
      </c>
      <c r="E4">
        <f>_xlfn.STDEV.S(A:A)</f>
        <v>3.7372827301792664</v>
      </c>
      <c r="F4">
        <f>_xlfn.STDEV.S(B:B)</f>
        <v>2.5266258891728279</v>
      </c>
      <c r="H4" t="s">
        <v>12</v>
      </c>
      <c r="I4">
        <f>COUNTIFS(A:A,"&lt;5")/COUNT(A:A)*100</f>
        <v>72</v>
      </c>
    </row>
    <row r="5" spans="1:10" x14ac:dyDescent="0.4">
      <c r="A5">
        <v>4.5036983490000004</v>
      </c>
      <c r="B5">
        <v>59</v>
      </c>
      <c r="D5" t="s">
        <v>4</v>
      </c>
      <c r="E5">
        <f>MAX(A:A)</f>
        <v>16.760920049999999</v>
      </c>
      <c r="F5">
        <f>MAX(B:B)</f>
        <v>62</v>
      </c>
      <c r="H5" t="s">
        <v>13</v>
      </c>
      <c r="I5">
        <f>COUNTIFS(A:A,"&lt;3")/COUNT(A:A)*100</f>
        <v>36</v>
      </c>
    </row>
    <row r="6" spans="1:10" x14ac:dyDescent="0.4">
      <c r="A6">
        <v>3.6317396159999999</v>
      </c>
      <c r="B6">
        <v>57</v>
      </c>
      <c r="D6" t="s">
        <v>6</v>
      </c>
      <c r="E6">
        <f>MEDIAN(A:A)</f>
        <v>3.7312346695</v>
      </c>
      <c r="F6">
        <f>MEDIAN(B:B)</f>
        <v>58</v>
      </c>
      <c r="H6" t="s">
        <v>14</v>
      </c>
      <c r="I6">
        <f>COUNTIFS(A:A,"&lt;2")/COUNT(A:A)*100</f>
        <v>24</v>
      </c>
    </row>
    <row r="7" spans="1:10" x14ac:dyDescent="0.4">
      <c r="A7">
        <v>4.0986707210000004</v>
      </c>
      <c r="B7">
        <v>55</v>
      </c>
      <c r="D7" t="s">
        <v>5</v>
      </c>
      <c r="E7">
        <f>MIN(A:A)</f>
        <v>0.42582416499999998</v>
      </c>
      <c r="F7">
        <f>MIN(B:B)</f>
        <v>48</v>
      </c>
      <c r="H7" t="s">
        <v>15</v>
      </c>
      <c r="I7">
        <f>COUNTIFS(A:A,"&lt;1")/COUNT(A:A)*100</f>
        <v>8</v>
      </c>
    </row>
    <row r="8" spans="1:10" x14ac:dyDescent="0.4">
      <c r="A8">
        <v>14.580770490000001</v>
      </c>
      <c r="B8">
        <v>56</v>
      </c>
    </row>
    <row r="9" spans="1:10" x14ac:dyDescent="0.4">
      <c r="A9">
        <v>3.0564515590000001</v>
      </c>
      <c r="B9">
        <v>57</v>
      </c>
      <c r="D9" t="s">
        <v>0</v>
      </c>
      <c r="H9" t="s">
        <v>1</v>
      </c>
    </row>
    <row r="10" spans="1:10" x14ac:dyDescent="0.4">
      <c r="A10">
        <v>9.4743912219999995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4.9645981790000002</v>
      </c>
      <c r="B11">
        <v>59</v>
      </c>
      <c r="D11">
        <v>0</v>
      </c>
      <c r="E11">
        <v>1</v>
      </c>
      <c r="F11">
        <f>COUNTIFS(A:A,"&lt;"&amp;E11,A:A,"&gt;="&amp;D11)</f>
        <v>8</v>
      </c>
      <c r="H11">
        <v>48</v>
      </c>
      <c r="I11">
        <v>50</v>
      </c>
      <c r="J11">
        <f t="shared" ref="J11:J18" si="0">COUNTIFS(B:B,"&lt;"&amp;I11,B:B,"&gt;="&amp;H11)</f>
        <v>1</v>
      </c>
    </row>
    <row r="12" spans="1:10" x14ac:dyDescent="0.4">
      <c r="A12">
        <v>2.2063190939999999</v>
      </c>
      <c r="B12">
        <v>57</v>
      </c>
      <c r="D12">
        <v>1</v>
      </c>
      <c r="E12">
        <v>2</v>
      </c>
      <c r="F12">
        <f t="shared" ref="F12:F41" si="1">COUNTIFS(A:A,"&lt;"&amp;E12,A:A,"&gt;="&amp;D12)</f>
        <v>16</v>
      </c>
      <c r="H12">
        <v>50</v>
      </c>
      <c r="I12">
        <v>52</v>
      </c>
      <c r="J12">
        <f t="shared" si="0"/>
        <v>1</v>
      </c>
    </row>
    <row r="13" spans="1:10" x14ac:dyDescent="0.4">
      <c r="A13">
        <v>6.1036860940000004</v>
      </c>
      <c r="B13">
        <v>58</v>
      </c>
      <c r="D13">
        <v>2</v>
      </c>
      <c r="E13">
        <v>3</v>
      </c>
      <c r="F13">
        <f t="shared" si="1"/>
        <v>12</v>
      </c>
      <c r="H13">
        <v>52</v>
      </c>
      <c r="I13">
        <v>54</v>
      </c>
      <c r="J13">
        <f t="shared" si="0"/>
        <v>6</v>
      </c>
    </row>
    <row r="14" spans="1:10" x14ac:dyDescent="0.4">
      <c r="A14">
        <v>1.8946342469999999</v>
      </c>
      <c r="B14">
        <v>54</v>
      </c>
      <c r="D14">
        <v>3</v>
      </c>
      <c r="E14">
        <v>4</v>
      </c>
      <c r="F14">
        <f t="shared" si="1"/>
        <v>20</v>
      </c>
      <c r="H14">
        <v>54</v>
      </c>
      <c r="I14">
        <v>56</v>
      </c>
      <c r="J14">
        <f t="shared" si="0"/>
        <v>19</v>
      </c>
    </row>
    <row r="15" spans="1:10" x14ac:dyDescent="0.4">
      <c r="A15">
        <v>1.788733006</v>
      </c>
      <c r="B15">
        <v>56</v>
      </c>
      <c r="D15">
        <v>4</v>
      </c>
      <c r="E15">
        <v>5</v>
      </c>
      <c r="F15">
        <f t="shared" si="1"/>
        <v>16</v>
      </c>
      <c r="H15">
        <v>56</v>
      </c>
      <c r="I15">
        <v>58</v>
      </c>
      <c r="J15">
        <f t="shared" si="0"/>
        <v>21</v>
      </c>
    </row>
    <row r="16" spans="1:10" x14ac:dyDescent="0.4">
      <c r="A16">
        <v>6.745800257</v>
      </c>
      <c r="B16">
        <v>60</v>
      </c>
      <c r="D16">
        <v>5</v>
      </c>
      <c r="E16">
        <v>6</v>
      </c>
      <c r="F16">
        <f t="shared" si="1"/>
        <v>3</v>
      </c>
      <c r="H16">
        <v>58</v>
      </c>
      <c r="I16">
        <v>60</v>
      </c>
      <c r="J16">
        <f t="shared" si="0"/>
        <v>39</v>
      </c>
    </row>
    <row r="17" spans="1:10" x14ac:dyDescent="0.4">
      <c r="A17">
        <v>3.1516871449999999</v>
      </c>
      <c r="B17">
        <v>55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12</v>
      </c>
    </row>
    <row r="18" spans="1:10" x14ac:dyDescent="0.4">
      <c r="A18">
        <v>2.1109046939999998</v>
      </c>
      <c r="B18">
        <v>58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1</v>
      </c>
    </row>
    <row r="19" spans="1:10" x14ac:dyDescent="0.4">
      <c r="A19">
        <v>4.5773973459999997</v>
      </c>
      <c r="B19">
        <v>56</v>
      </c>
      <c r="D19">
        <v>8</v>
      </c>
      <c r="E19">
        <v>9</v>
      </c>
      <c r="F19">
        <f t="shared" si="1"/>
        <v>4</v>
      </c>
    </row>
    <row r="20" spans="1:10" x14ac:dyDescent="0.4">
      <c r="A20">
        <v>6.3567807670000001</v>
      </c>
      <c r="B20">
        <v>59</v>
      </c>
      <c r="D20">
        <v>9</v>
      </c>
      <c r="E20">
        <v>10</v>
      </c>
      <c r="F20">
        <f t="shared" si="1"/>
        <v>2</v>
      </c>
    </row>
    <row r="21" spans="1:10" x14ac:dyDescent="0.4">
      <c r="A21">
        <v>2.2824423309999999</v>
      </c>
      <c r="B21">
        <v>55</v>
      </c>
      <c r="D21">
        <v>10</v>
      </c>
      <c r="E21">
        <v>11</v>
      </c>
      <c r="F21">
        <f t="shared" si="1"/>
        <v>1</v>
      </c>
    </row>
    <row r="22" spans="1:10" x14ac:dyDescent="0.4">
      <c r="A22">
        <v>1.1331310269999999</v>
      </c>
      <c r="B22">
        <v>58</v>
      </c>
      <c r="D22">
        <v>11</v>
      </c>
      <c r="E22">
        <v>12</v>
      </c>
      <c r="F22">
        <f t="shared" si="1"/>
        <v>2</v>
      </c>
    </row>
    <row r="23" spans="1:10" x14ac:dyDescent="0.4">
      <c r="A23">
        <v>7.424744606</v>
      </c>
      <c r="B23">
        <v>58</v>
      </c>
      <c r="D23">
        <v>12</v>
      </c>
      <c r="E23">
        <v>13</v>
      </c>
      <c r="F23">
        <f t="shared" si="1"/>
        <v>1</v>
      </c>
    </row>
    <row r="24" spans="1:10" x14ac:dyDescent="0.4">
      <c r="A24">
        <v>3.1731362340000002</v>
      </c>
      <c r="B24">
        <v>56</v>
      </c>
      <c r="D24">
        <v>13</v>
      </c>
      <c r="E24">
        <v>14</v>
      </c>
      <c r="F24">
        <f t="shared" si="1"/>
        <v>1</v>
      </c>
    </row>
    <row r="25" spans="1:10" x14ac:dyDescent="0.4">
      <c r="A25">
        <v>3.7381472589999998</v>
      </c>
      <c r="B25">
        <v>59</v>
      </c>
      <c r="D25">
        <v>14</v>
      </c>
      <c r="E25">
        <v>15</v>
      </c>
      <c r="F25">
        <f t="shared" si="1"/>
        <v>2</v>
      </c>
    </row>
    <row r="26" spans="1:10" x14ac:dyDescent="0.4">
      <c r="A26">
        <v>1.671537399</v>
      </c>
      <c r="B26">
        <v>55</v>
      </c>
      <c r="D26">
        <v>15</v>
      </c>
      <c r="E26">
        <v>16</v>
      </c>
      <c r="F26">
        <f t="shared" si="1"/>
        <v>2</v>
      </c>
    </row>
    <row r="27" spans="1:10" x14ac:dyDescent="0.4">
      <c r="A27">
        <v>15.365587469999999</v>
      </c>
      <c r="B27">
        <v>58</v>
      </c>
      <c r="D27">
        <v>16</v>
      </c>
      <c r="E27">
        <v>17</v>
      </c>
      <c r="F27">
        <f t="shared" si="1"/>
        <v>1</v>
      </c>
    </row>
    <row r="28" spans="1:10" x14ac:dyDescent="0.4">
      <c r="A28">
        <v>5.8878085609999999</v>
      </c>
      <c r="B28">
        <v>59</v>
      </c>
      <c r="D28">
        <v>17</v>
      </c>
      <c r="E28">
        <v>18</v>
      </c>
      <c r="F28">
        <f t="shared" si="1"/>
        <v>0</v>
      </c>
    </row>
    <row r="29" spans="1:10" x14ac:dyDescent="0.4">
      <c r="A29">
        <v>0.95644140200000005</v>
      </c>
      <c r="B29">
        <v>52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11.159157280000001</v>
      </c>
      <c r="B30">
        <v>52</v>
      </c>
      <c r="D30">
        <v>19</v>
      </c>
      <c r="E30">
        <v>20</v>
      </c>
      <c r="F30">
        <f t="shared" si="1"/>
        <v>0</v>
      </c>
    </row>
    <row r="31" spans="1:10" x14ac:dyDescent="0.4">
      <c r="A31">
        <v>3.7275459770000001</v>
      </c>
      <c r="B31">
        <v>54</v>
      </c>
      <c r="D31">
        <v>20</v>
      </c>
      <c r="E31">
        <v>21</v>
      </c>
      <c r="F31">
        <f t="shared" si="1"/>
        <v>0</v>
      </c>
    </row>
    <row r="32" spans="1:10" x14ac:dyDescent="0.4">
      <c r="A32">
        <v>2.033591747</v>
      </c>
      <c r="B32">
        <v>58</v>
      </c>
      <c r="D32">
        <v>21</v>
      </c>
      <c r="E32">
        <v>22</v>
      </c>
      <c r="F32">
        <f t="shared" si="1"/>
        <v>0</v>
      </c>
    </row>
    <row r="33" spans="1:6" x14ac:dyDescent="0.4">
      <c r="A33">
        <v>0.79883384700000004</v>
      </c>
      <c r="B33">
        <v>54</v>
      </c>
      <c r="D33">
        <v>22</v>
      </c>
      <c r="E33">
        <v>23</v>
      </c>
      <c r="F33">
        <f t="shared" si="1"/>
        <v>0</v>
      </c>
    </row>
    <row r="34" spans="1:6" x14ac:dyDescent="0.4">
      <c r="A34">
        <v>1.037189484</v>
      </c>
      <c r="B34">
        <v>55</v>
      </c>
      <c r="D34">
        <v>23</v>
      </c>
      <c r="E34">
        <v>24</v>
      </c>
      <c r="F34">
        <f t="shared" si="1"/>
        <v>0</v>
      </c>
    </row>
    <row r="35" spans="1:6" x14ac:dyDescent="0.4">
      <c r="A35">
        <v>3.3685266970000001</v>
      </c>
      <c r="B35">
        <v>57</v>
      </c>
      <c r="D35">
        <v>24</v>
      </c>
      <c r="E35">
        <v>25</v>
      </c>
      <c r="F35">
        <f t="shared" si="1"/>
        <v>0</v>
      </c>
    </row>
    <row r="36" spans="1:6" x14ac:dyDescent="0.4">
      <c r="A36">
        <v>2.2999093529999999</v>
      </c>
      <c r="B36">
        <v>58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2.9434173110000001</v>
      </c>
      <c r="B37">
        <v>57</v>
      </c>
      <c r="D37">
        <v>26</v>
      </c>
      <c r="E37">
        <v>27</v>
      </c>
      <c r="F37">
        <f t="shared" si="1"/>
        <v>0</v>
      </c>
    </row>
    <row r="38" spans="1:6" x14ac:dyDescent="0.4">
      <c r="A38">
        <v>7.9796872140000001</v>
      </c>
      <c r="B38">
        <v>60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2.1453709600000002</v>
      </c>
      <c r="B39">
        <v>57</v>
      </c>
      <c r="D39">
        <v>28</v>
      </c>
      <c r="E39">
        <v>29</v>
      </c>
      <c r="F39">
        <f t="shared" si="1"/>
        <v>0</v>
      </c>
    </row>
    <row r="40" spans="1:6" x14ac:dyDescent="0.4">
      <c r="A40">
        <v>3.3713059429999999</v>
      </c>
      <c r="B40">
        <v>59</v>
      </c>
      <c r="D40">
        <v>29</v>
      </c>
      <c r="E40">
        <v>30</v>
      </c>
      <c r="F40">
        <f t="shared" si="1"/>
        <v>0</v>
      </c>
    </row>
    <row r="41" spans="1:6" x14ac:dyDescent="0.4">
      <c r="A41">
        <v>2.2150754930000001</v>
      </c>
      <c r="B41">
        <v>54</v>
      </c>
      <c r="D41">
        <v>30</v>
      </c>
      <c r="E41">
        <v>31</v>
      </c>
      <c r="F41">
        <f t="shared" si="1"/>
        <v>0</v>
      </c>
    </row>
    <row r="42" spans="1:6" x14ac:dyDescent="0.4">
      <c r="A42">
        <v>1.6136469840000001</v>
      </c>
      <c r="B42">
        <v>59</v>
      </c>
    </row>
    <row r="43" spans="1:6" x14ac:dyDescent="0.4">
      <c r="A43">
        <v>8.1875026230000003</v>
      </c>
      <c r="B43">
        <v>56</v>
      </c>
    </row>
    <row r="44" spans="1:6" x14ac:dyDescent="0.4">
      <c r="A44">
        <v>10.293936970000001</v>
      </c>
      <c r="B44">
        <v>60</v>
      </c>
    </row>
    <row r="45" spans="1:6" x14ac:dyDescent="0.4">
      <c r="A45">
        <v>1.960878849</v>
      </c>
      <c r="B45">
        <v>58</v>
      </c>
    </row>
    <row r="46" spans="1:6" x14ac:dyDescent="0.4">
      <c r="A46">
        <v>8.5024175639999999</v>
      </c>
      <c r="B46">
        <v>55</v>
      </c>
    </row>
    <row r="47" spans="1:6" x14ac:dyDescent="0.4">
      <c r="A47">
        <v>3.812704563</v>
      </c>
      <c r="B47">
        <v>61</v>
      </c>
    </row>
    <row r="48" spans="1:6" x14ac:dyDescent="0.4">
      <c r="A48">
        <v>3.8987419609999998</v>
      </c>
      <c r="B48">
        <v>54</v>
      </c>
    </row>
    <row r="49" spans="1:2" x14ac:dyDescent="0.4">
      <c r="A49">
        <v>1.1107757089999999</v>
      </c>
      <c r="B49">
        <v>58</v>
      </c>
    </row>
    <row r="50" spans="1:2" x14ac:dyDescent="0.4">
      <c r="A50">
        <v>12.558805939999999</v>
      </c>
      <c r="B50">
        <v>60</v>
      </c>
    </row>
    <row r="51" spans="1:2" x14ac:dyDescent="0.4">
      <c r="A51">
        <v>3.2757744789999999</v>
      </c>
      <c r="B51">
        <v>58</v>
      </c>
    </row>
    <row r="52" spans="1:2" x14ac:dyDescent="0.4">
      <c r="A52">
        <v>3.7577583790000002</v>
      </c>
      <c r="B52">
        <v>59</v>
      </c>
    </row>
    <row r="53" spans="1:2" x14ac:dyDescent="0.4">
      <c r="A53">
        <v>1.099586725</v>
      </c>
      <c r="B53">
        <v>54</v>
      </c>
    </row>
    <row r="54" spans="1:2" x14ac:dyDescent="0.4">
      <c r="A54">
        <v>4.6062953469999997</v>
      </c>
      <c r="B54">
        <v>59</v>
      </c>
    </row>
    <row r="55" spans="1:2" x14ac:dyDescent="0.4">
      <c r="A55">
        <v>3.7331337929999999</v>
      </c>
      <c r="B55">
        <v>58</v>
      </c>
    </row>
    <row r="56" spans="1:2" x14ac:dyDescent="0.4">
      <c r="A56">
        <v>0.80684208899999998</v>
      </c>
      <c r="B56">
        <v>51</v>
      </c>
    </row>
    <row r="57" spans="1:2" x14ac:dyDescent="0.4">
      <c r="A57">
        <v>3.5020627979999999</v>
      </c>
      <c r="B57">
        <v>56</v>
      </c>
    </row>
    <row r="58" spans="1:2" x14ac:dyDescent="0.4">
      <c r="A58">
        <v>4.9008700850000002</v>
      </c>
      <c r="B58">
        <v>60</v>
      </c>
    </row>
    <row r="59" spans="1:2" x14ac:dyDescent="0.4">
      <c r="A59">
        <v>1.6515443329999999</v>
      </c>
      <c r="B59">
        <v>58</v>
      </c>
    </row>
    <row r="60" spans="1:2" x14ac:dyDescent="0.4">
      <c r="A60">
        <v>1.885248899</v>
      </c>
      <c r="B60">
        <v>52</v>
      </c>
    </row>
    <row r="61" spans="1:2" x14ac:dyDescent="0.4">
      <c r="A61">
        <v>1.0364458560000001</v>
      </c>
      <c r="B61">
        <v>58</v>
      </c>
    </row>
    <row r="62" spans="1:2" x14ac:dyDescent="0.4">
      <c r="A62">
        <v>0.95245194399999999</v>
      </c>
      <c r="B62">
        <v>52</v>
      </c>
    </row>
    <row r="63" spans="1:2" x14ac:dyDescent="0.4">
      <c r="A63">
        <v>4.1536250109999999</v>
      </c>
      <c r="B63">
        <v>59</v>
      </c>
    </row>
    <row r="64" spans="1:2" x14ac:dyDescent="0.4">
      <c r="A64">
        <v>7.9760911459999999</v>
      </c>
      <c r="B64">
        <v>57</v>
      </c>
    </row>
    <row r="65" spans="1:2" x14ac:dyDescent="0.4">
      <c r="A65">
        <v>14.345128300000001</v>
      </c>
      <c r="B65">
        <v>61</v>
      </c>
    </row>
    <row r="66" spans="1:2" x14ac:dyDescent="0.4">
      <c r="A66">
        <v>2.428971529</v>
      </c>
      <c r="B66">
        <v>54</v>
      </c>
    </row>
    <row r="67" spans="1:2" x14ac:dyDescent="0.4">
      <c r="A67">
        <v>11.62711167</v>
      </c>
      <c r="B67">
        <v>56</v>
      </c>
    </row>
    <row r="68" spans="1:2" x14ac:dyDescent="0.4">
      <c r="A68">
        <v>0.42582416499999998</v>
      </c>
      <c r="B68">
        <v>48</v>
      </c>
    </row>
    <row r="69" spans="1:2" x14ac:dyDescent="0.4">
      <c r="A69">
        <v>4.4439182280000002</v>
      </c>
      <c r="B69">
        <v>59</v>
      </c>
    </row>
    <row r="70" spans="1:2" x14ac:dyDescent="0.4">
      <c r="A70">
        <v>15.876436229999999</v>
      </c>
      <c r="B70">
        <v>58</v>
      </c>
    </row>
    <row r="71" spans="1:2" x14ac:dyDescent="0.4">
      <c r="A71">
        <v>1.847062588</v>
      </c>
      <c r="B71">
        <v>55</v>
      </c>
    </row>
    <row r="72" spans="1:2" x14ac:dyDescent="0.4">
      <c r="A72">
        <v>4.1149599549999998</v>
      </c>
      <c r="B72">
        <v>61</v>
      </c>
    </row>
    <row r="73" spans="1:2" x14ac:dyDescent="0.4">
      <c r="A73">
        <v>1.6586902139999999</v>
      </c>
      <c r="B73">
        <v>58</v>
      </c>
    </row>
    <row r="74" spans="1:2" x14ac:dyDescent="0.4">
      <c r="A74">
        <v>8.6640651230000003</v>
      </c>
      <c r="B74">
        <v>58</v>
      </c>
    </row>
    <row r="75" spans="1:2" x14ac:dyDescent="0.4">
      <c r="A75">
        <v>0.62333369299999997</v>
      </c>
      <c r="B75">
        <v>54</v>
      </c>
    </row>
    <row r="76" spans="1:2" x14ac:dyDescent="0.4">
      <c r="A76">
        <v>2.5709052090000002</v>
      </c>
      <c r="B76">
        <v>56</v>
      </c>
    </row>
    <row r="77" spans="1:2" x14ac:dyDescent="0.4">
      <c r="A77">
        <v>1.7533054349999999</v>
      </c>
      <c r="B77">
        <v>59</v>
      </c>
    </row>
    <row r="78" spans="1:2" x14ac:dyDescent="0.4">
      <c r="A78">
        <v>3.1348569390000001</v>
      </c>
      <c r="B78">
        <v>59</v>
      </c>
    </row>
    <row r="79" spans="1:2" x14ac:dyDescent="0.4">
      <c r="A79">
        <v>5.1570503710000004</v>
      </c>
      <c r="B79">
        <v>58</v>
      </c>
    </row>
    <row r="80" spans="1:2" x14ac:dyDescent="0.4">
      <c r="A80">
        <v>4.9615941049999996</v>
      </c>
      <c r="B80">
        <v>60</v>
      </c>
    </row>
    <row r="81" spans="1:2" x14ac:dyDescent="0.4">
      <c r="A81">
        <v>1.358566999</v>
      </c>
      <c r="B81">
        <v>55</v>
      </c>
    </row>
    <row r="82" spans="1:2" x14ac:dyDescent="0.4">
      <c r="A82">
        <v>8.4617974759999992</v>
      </c>
      <c r="B82">
        <v>58</v>
      </c>
    </row>
    <row r="83" spans="1:2" x14ac:dyDescent="0.4">
      <c r="A83">
        <v>3.7293355460000002</v>
      </c>
      <c r="B83">
        <v>60</v>
      </c>
    </row>
    <row r="84" spans="1:2" x14ac:dyDescent="0.4">
      <c r="A84">
        <v>6.3922083379999997</v>
      </c>
      <c r="B84">
        <v>59</v>
      </c>
    </row>
    <row r="85" spans="1:2" x14ac:dyDescent="0.4">
      <c r="A85">
        <v>5.174641609</v>
      </c>
      <c r="B85">
        <v>59</v>
      </c>
    </row>
    <row r="86" spans="1:2" x14ac:dyDescent="0.4">
      <c r="A86">
        <v>4.143860579</v>
      </c>
      <c r="B86">
        <v>59</v>
      </c>
    </row>
    <row r="87" spans="1:2" x14ac:dyDescent="0.4">
      <c r="A87">
        <v>3.6280689239999999</v>
      </c>
      <c r="B87">
        <v>57</v>
      </c>
    </row>
    <row r="88" spans="1:2" x14ac:dyDescent="0.4">
      <c r="A88">
        <v>3.2319841380000001</v>
      </c>
      <c r="B88">
        <v>60</v>
      </c>
    </row>
    <row r="89" spans="1:2" x14ac:dyDescent="0.4">
      <c r="A89">
        <v>3.6982645989999998</v>
      </c>
      <c r="B89">
        <v>59</v>
      </c>
    </row>
    <row r="90" spans="1:2" x14ac:dyDescent="0.4">
      <c r="A90">
        <v>13.742100949999999</v>
      </c>
      <c r="B90">
        <v>57</v>
      </c>
    </row>
    <row r="91" spans="1:2" x14ac:dyDescent="0.4">
      <c r="A91">
        <v>4.2697160240000001</v>
      </c>
      <c r="B91">
        <v>58</v>
      </c>
    </row>
    <row r="92" spans="1:2" x14ac:dyDescent="0.4">
      <c r="A92">
        <v>4.0604970460000001</v>
      </c>
      <c r="B92">
        <v>55</v>
      </c>
    </row>
    <row r="93" spans="1:2" x14ac:dyDescent="0.4">
      <c r="A93">
        <v>0.83043003100000001</v>
      </c>
      <c r="B93">
        <v>53</v>
      </c>
    </row>
    <row r="94" spans="1:2" x14ac:dyDescent="0.4">
      <c r="A94">
        <v>3.9668064119999999</v>
      </c>
      <c r="B94">
        <v>59</v>
      </c>
    </row>
    <row r="95" spans="1:2" x14ac:dyDescent="0.4">
      <c r="A95">
        <v>4.059319973</v>
      </c>
      <c r="B95">
        <v>60</v>
      </c>
    </row>
    <row r="96" spans="1:2" x14ac:dyDescent="0.4">
      <c r="A96">
        <v>0.65723514599999999</v>
      </c>
      <c r="B96">
        <v>54</v>
      </c>
    </row>
    <row r="97" spans="1:2" x14ac:dyDescent="0.4">
      <c r="A97">
        <v>4.9837758540000001</v>
      </c>
      <c r="B97">
        <v>57</v>
      </c>
    </row>
    <row r="98" spans="1:2" x14ac:dyDescent="0.4">
      <c r="A98">
        <v>2.4852256769999999</v>
      </c>
      <c r="B98">
        <v>56</v>
      </c>
    </row>
    <row r="99" spans="1:2" x14ac:dyDescent="0.4">
      <c r="A99">
        <v>2.6184759139999998</v>
      </c>
      <c r="B99">
        <v>57</v>
      </c>
    </row>
    <row r="100" spans="1:2" x14ac:dyDescent="0.4">
      <c r="A100">
        <v>4.1262435909999997</v>
      </c>
      <c r="B100">
        <v>58</v>
      </c>
    </row>
    <row r="101" spans="1:2" x14ac:dyDescent="0.4">
      <c r="A101">
        <v>7.8340730670000003</v>
      </c>
      <c r="B101">
        <v>62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31D0-80D6-4485-8DE1-E25D834D9677}">
  <dimension ref="A1:J100"/>
  <sheetViews>
    <sheetView topLeftCell="A10" zoomScaleNormal="100" workbookViewId="0">
      <selection activeCell="E8" sqref="E8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7.412359715</v>
      </c>
      <c r="B2">
        <v>59</v>
      </c>
      <c r="E2" t="s">
        <v>0</v>
      </c>
      <c r="F2" t="s">
        <v>1</v>
      </c>
      <c r="I2" t="s">
        <v>10</v>
      </c>
    </row>
    <row r="3" spans="1:10" x14ac:dyDescent="0.4">
      <c r="A3">
        <v>1.365059853</v>
      </c>
      <c r="B3">
        <v>57</v>
      </c>
      <c r="D3" t="s">
        <v>3</v>
      </c>
      <c r="E3">
        <f>AVERAGE(A:A)</f>
        <v>6.269035613797981</v>
      </c>
      <c r="F3">
        <f>AVERAGE(B:B)</f>
        <v>56.696969696969695</v>
      </c>
      <c r="H3" t="s">
        <v>11</v>
      </c>
      <c r="I3">
        <f>COUNTIFS(A:A,"&lt;10")/COUNT(A:A)*100</f>
        <v>80.808080808080803</v>
      </c>
    </row>
    <row r="4" spans="1:10" x14ac:dyDescent="0.4">
      <c r="A4">
        <v>6.3972086910000003</v>
      </c>
      <c r="B4">
        <v>55</v>
      </c>
      <c r="D4" t="s">
        <v>2</v>
      </c>
      <c r="E4">
        <f>_xlfn.STDEV.S(A:A)</f>
        <v>5.4616562809529476</v>
      </c>
      <c r="F4">
        <f>_xlfn.STDEV.S(B:B)</f>
        <v>2.224421710928921</v>
      </c>
      <c r="H4" t="s">
        <v>12</v>
      </c>
      <c r="I4">
        <f>COUNTIFS(A:A,"&lt;5")/COUNT(A:A)*100</f>
        <v>53.535353535353536</v>
      </c>
    </row>
    <row r="5" spans="1:10" x14ac:dyDescent="0.4">
      <c r="A5">
        <v>11.36462641</v>
      </c>
      <c r="B5">
        <v>57</v>
      </c>
      <c r="D5" t="s">
        <v>4</v>
      </c>
      <c r="E5">
        <f>MAX(A:A)</f>
        <v>32.706374879999998</v>
      </c>
      <c r="F5">
        <f>MAX(B:B)</f>
        <v>61</v>
      </c>
      <c r="H5" t="s">
        <v>13</v>
      </c>
      <c r="I5">
        <f>COUNTIFS(A:A,"&lt;3")/COUNT(A:A)*100</f>
        <v>35.353535353535356</v>
      </c>
    </row>
    <row r="6" spans="1:10" x14ac:dyDescent="0.4">
      <c r="A6">
        <v>2.3475153450000001</v>
      </c>
      <c r="B6">
        <v>57</v>
      </c>
      <c r="D6" t="s">
        <v>6</v>
      </c>
      <c r="E6">
        <f>MEDIAN(A:A)</f>
        <v>4.3369395730000004</v>
      </c>
      <c r="F6">
        <f>MEDIAN(B:B)</f>
        <v>57</v>
      </c>
      <c r="H6" t="s">
        <v>14</v>
      </c>
      <c r="I6">
        <f>COUNTIFS(A:A,"&lt;2")/COUNT(A:A)*100</f>
        <v>14.14141414141414</v>
      </c>
    </row>
    <row r="7" spans="1:10" x14ac:dyDescent="0.4">
      <c r="A7">
        <v>13.21423864</v>
      </c>
      <c r="B7">
        <v>61</v>
      </c>
      <c r="D7" t="s">
        <v>5</v>
      </c>
      <c r="E7">
        <f>MIN(A:A)</f>
        <v>0.84876084299999999</v>
      </c>
      <c r="F7">
        <f>MIN(B:B)</f>
        <v>51</v>
      </c>
      <c r="H7" t="s">
        <v>15</v>
      </c>
      <c r="I7">
        <f>COUNTIFS(A:A,"&lt;1")/COUNT(A:A)*100</f>
        <v>1.0101010101010102</v>
      </c>
    </row>
    <row r="8" spans="1:10" x14ac:dyDescent="0.4">
      <c r="A8">
        <v>3.8498227599999999</v>
      </c>
      <c r="B8">
        <v>51</v>
      </c>
    </row>
    <row r="9" spans="1:10" x14ac:dyDescent="0.4">
      <c r="A9">
        <v>2.2767190930000001</v>
      </c>
      <c r="B9">
        <v>54</v>
      </c>
      <c r="D9" t="s">
        <v>0</v>
      </c>
      <c r="H9" t="s">
        <v>1</v>
      </c>
    </row>
    <row r="10" spans="1:10" x14ac:dyDescent="0.4">
      <c r="A10">
        <v>8.7859306339999996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3.0130338669999999</v>
      </c>
      <c r="B11">
        <v>53</v>
      </c>
      <c r="D11">
        <v>0</v>
      </c>
      <c r="E11">
        <v>1</v>
      </c>
      <c r="F11">
        <f>COUNTIFS(A:A,"&lt;"&amp;E11,A:A,"&gt;="&amp;D11)</f>
        <v>1</v>
      </c>
      <c r="H11">
        <v>50</v>
      </c>
      <c r="I11">
        <v>52</v>
      </c>
      <c r="J11">
        <f t="shared" ref="J11:J17" si="0">COUNTIFS(B:B,"&lt;"&amp;I11,B:B,"&gt;="&amp;H11)</f>
        <v>1</v>
      </c>
    </row>
    <row r="12" spans="1:10" x14ac:dyDescent="0.4">
      <c r="A12">
        <v>7.8473420139999996</v>
      </c>
      <c r="B12">
        <v>58</v>
      </c>
      <c r="D12">
        <v>1</v>
      </c>
      <c r="E12">
        <v>2</v>
      </c>
      <c r="F12">
        <f t="shared" ref="F12:F28" si="1">COUNTIFS(A:A,"&lt;"&amp;E12,A:A,"&gt;="&amp;D12)</f>
        <v>13</v>
      </c>
      <c r="H12">
        <v>52</v>
      </c>
      <c r="I12">
        <v>54</v>
      </c>
      <c r="J12">
        <f t="shared" si="0"/>
        <v>6</v>
      </c>
    </row>
    <row r="13" spans="1:10" x14ac:dyDescent="0.4">
      <c r="A13">
        <v>10.73779774</v>
      </c>
      <c r="B13">
        <v>60</v>
      </c>
      <c r="D13">
        <v>2</v>
      </c>
      <c r="E13">
        <v>3</v>
      </c>
      <c r="F13">
        <f t="shared" si="1"/>
        <v>21</v>
      </c>
      <c r="H13">
        <v>54</v>
      </c>
      <c r="I13">
        <v>56</v>
      </c>
      <c r="J13">
        <f t="shared" si="0"/>
        <v>23</v>
      </c>
    </row>
    <row r="14" spans="1:10" x14ac:dyDescent="0.4">
      <c r="A14">
        <v>3.098920584</v>
      </c>
      <c r="B14">
        <v>56</v>
      </c>
      <c r="D14">
        <v>3</v>
      </c>
      <c r="E14">
        <v>4</v>
      </c>
      <c r="F14">
        <f t="shared" si="1"/>
        <v>11</v>
      </c>
      <c r="H14">
        <v>56</v>
      </c>
      <c r="I14">
        <v>58</v>
      </c>
      <c r="J14">
        <f t="shared" si="0"/>
        <v>35</v>
      </c>
    </row>
    <row r="15" spans="1:10" x14ac:dyDescent="0.4">
      <c r="A15">
        <v>32.706374879999998</v>
      </c>
      <c r="B15">
        <v>59</v>
      </c>
      <c r="D15">
        <v>4</v>
      </c>
      <c r="E15">
        <v>5</v>
      </c>
      <c r="F15">
        <f t="shared" si="1"/>
        <v>7</v>
      </c>
      <c r="H15">
        <v>58</v>
      </c>
      <c r="I15">
        <v>60</v>
      </c>
      <c r="J15">
        <f t="shared" si="0"/>
        <v>24</v>
      </c>
    </row>
    <row r="16" spans="1:10" x14ac:dyDescent="0.4">
      <c r="A16">
        <v>1.9678928849999999</v>
      </c>
      <c r="B16">
        <v>56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10</v>
      </c>
    </row>
    <row r="17" spans="1:10" x14ac:dyDescent="0.4">
      <c r="A17">
        <v>3.620854139</v>
      </c>
      <c r="B17">
        <v>54</v>
      </c>
      <c r="D17">
        <v>6</v>
      </c>
      <c r="E17">
        <v>7</v>
      </c>
      <c r="F17">
        <f t="shared" si="1"/>
        <v>4</v>
      </c>
      <c r="H17">
        <v>62</v>
      </c>
      <c r="I17">
        <v>64</v>
      </c>
      <c r="J17">
        <f t="shared" si="0"/>
        <v>0</v>
      </c>
    </row>
    <row r="18" spans="1:10" x14ac:dyDescent="0.4">
      <c r="A18">
        <v>1.253986359</v>
      </c>
      <c r="B18">
        <v>57</v>
      </c>
      <c r="D18">
        <v>7</v>
      </c>
      <c r="E18">
        <v>8</v>
      </c>
      <c r="F18">
        <f t="shared" si="1"/>
        <v>8</v>
      </c>
    </row>
    <row r="19" spans="1:10" x14ac:dyDescent="0.4">
      <c r="A19">
        <v>0.84876084299999999</v>
      </c>
      <c r="B19">
        <v>52</v>
      </c>
      <c r="D19">
        <v>8</v>
      </c>
      <c r="E19">
        <v>9</v>
      </c>
      <c r="F19">
        <f t="shared" si="1"/>
        <v>6</v>
      </c>
    </row>
    <row r="20" spans="1:10" x14ac:dyDescent="0.4">
      <c r="A20">
        <v>2.7719819550000002</v>
      </c>
      <c r="B20">
        <v>57</v>
      </c>
      <c r="D20">
        <v>9</v>
      </c>
      <c r="E20">
        <v>10</v>
      </c>
      <c r="F20">
        <f t="shared" si="1"/>
        <v>2</v>
      </c>
    </row>
    <row r="21" spans="1:10" x14ac:dyDescent="0.4">
      <c r="A21">
        <v>16.966693159999998</v>
      </c>
      <c r="B21">
        <v>59</v>
      </c>
      <c r="D21">
        <v>10</v>
      </c>
      <c r="E21">
        <v>11</v>
      </c>
      <c r="F21">
        <f t="shared" si="1"/>
        <v>4</v>
      </c>
    </row>
    <row r="22" spans="1:10" x14ac:dyDescent="0.4">
      <c r="A22">
        <v>2.340769291</v>
      </c>
      <c r="B22">
        <v>57</v>
      </c>
      <c r="D22">
        <v>11</v>
      </c>
      <c r="E22">
        <v>12</v>
      </c>
      <c r="F22">
        <f t="shared" si="1"/>
        <v>4</v>
      </c>
    </row>
    <row r="23" spans="1:10" x14ac:dyDescent="0.4">
      <c r="A23">
        <v>1.732739925</v>
      </c>
      <c r="B23">
        <v>57</v>
      </c>
      <c r="D23">
        <v>12</v>
      </c>
      <c r="E23">
        <v>13</v>
      </c>
      <c r="F23">
        <f t="shared" si="1"/>
        <v>2</v>
      </c>
    </row>
    <row r="24" spans="1:10" x14ac:dyDescent="0.4">
      <c r="A24">
        <v>7.0059847829999997</v>
      </c>
      <c r="B24">
        <v>58</v>
      </c>
      <c r="D24">
        <v>13</v>
      </c>
      <c r="E24">
        <v>14</v>
      </c>
      <c r="F24">
        <f t="shared" si="1"/>
        <v>2</v>
      </c>
    </row>
    <row r="25" spans="1:10" x14ac:dyDescent="0.4">
      <c r="A25">
        <v>3.6446528429999998</v>
      </c>
      <c r="B25">
        <v>54</v>
      </c>
      <c r="D25">
        <v>14</v>
      </c>
      <c r="E25">
        <v>15</v>
      </c>
      <c r="F25">
        <f t="shared" si="1"/>
        <v>0</v>
      </c>
    </row>
    <row r="26" spans="1:10" x14ac:dyDescent="0.4">
      <c r="A26">
        <v>5.3558692929999996</v>
      </c>
      <c r="B26">
        <v>57</v>
      </c>
      <c r="D26">
        <v>15</v>
      </c>
      <c r="E26">
        <v>16</v>
      </c>
      <c r="F26">
        <f t="shared" si="1"/>
        <v>1</v>
      </c>
    </row>
    <row r="27" spans="1:10" x14ac:dyDescent="0.4">
      <c r="A27">
        <v>1.76534009</v>
      </c>
      <c r="B27">
        <v>57</v>
      </c>
      <c r="D27">
        <v>16</v>
      </c>
      <c r="E27">
        <v>17</v>
      </c>
      <c r="F27">
        <f t="shared" si="1"/>
        <v>1</v>
      </c>
    </row>
    <row r="28" spans="1:10" x14ac:dyDescent="0.4">
      <c r="A28">
        <v>4.0390524860000001</v>
      </c>
      <c r="B28">
        <v>56</v>
      </c>
      <c r="D28">
        <v>17</v>
      </c>
      <c r="E28">
        <v>18</v>
      </c>
      <c r="F28">
        <f t="shared" si="1"/>
        <v>1</v>
      </c>
    </row>
    <row r="29" spans="1:10" x14ac:dyDescent="0.4">
      <c r="A29">
        <v>12.2548058</v>
      </c>
      <c r="B29">
        <v>60</v>
      </c>
      <c r="D29">
        <v>18</v>
      </c>
      <c r="E29">
        <v>19</v>
      </c>
      <c r="F29">
        <f t="shared" ref="F29:F34" si="2">COUNTIFS(A:A,"&lt;"&amp;E29,A:A,"&gt;="&amp;D29)</f>
        <v>0</v>
      </c>
    </row>
    <row r="30" spans="1:10" x14ac:dyDescent="0.4">
      <c r="A30">
        <v>2.1543879509999999</v>
      </c>
      <c r="B30">
        <v>55</v>
      </c>
      <c r="D30">
        <v>19</v>
      </c>
      <c r="E30">
        <v>20</v>
      </c>
      <c r="F30">
        <f t="shared" si="2"/>
        <v>1</v>
      </c>
    </row>
    <row r="31" spans="1:10" x14ac:dyDescent="0.4">
      <c r="A31">
        <v>2.7854254250000001</v>
      </c>
      <c r="B31">
        <v>55</v>
      </c>
      <c r="D31">
        <v>20</v>
      </c>
      <c r="E31">
        <v>21</v>
      </c>
      <c r="F31">
        <f t="shared" si="2"/>
        <v>1</v>
      </c>
    </row>
    <row r="32" spans="1:10" x14ac:dyDescent="0.4">
      <c r="A32">
        <v>10.65143514</v>
      </c>
      <c r="B32">
        <v>53</v>
      </c>
      <c r="D32">
        <v>21</v>
      </c>
      <c r="E32">
        <v>22</v>
      </c>
      <c r="F32">
        <f t="shared" si="2"/>
        <v>0</v>
      </c>
    </row>
    <row r="33" spans="1:6" x14ac:dyDescent="0.4">
      <c r="A33">
        <v>7.2820036410000002</v>
      </c>
      <c r="B33">
        <v>59</v>
      </c>
      <c r="D33">
        <v>22</v>
      </c>
      <c r="E33">
        <v>23</v>
      </c>
      <c r="F33">
        <f t="shared" si="2"/>
        <v>0</v>
      </c>
    </row>
    <row r="34" spans="1:6" x14ac:dyDescent="0.4">
      <c r="A34">
        <v>3.9412863250000001</v>
      </c>
      <c r="B34">
        <v>59</v>
      </c>
      <c r="D34">
        <v>23</v>
      </c>
      <c r="E34">
        <v>24</v>
      </c>
      <c r="F34">
        <f t="shared" si="2"/>
        <v>0</v>
      </c>
    </row>
    <row r="35" spans="1:6" x14ac:dyDescent="0.4">
      <c r="A35">
        <v>15.07179904</v>
      </c>
      <c r="B35">
        <v>58</v>
      </c>
      <c r="D35">
        <v>24</v>
      </c>
      <c r="E35">
        <v>25</v>
      </c>
      <c r="F35">
        <f t="shared" ref="F35:F41" si="3">COUNTIFS(A:A,"&lt;"&amp;E35,A:A,"&gt;="&amp;D35)</f>
        <v>0</v>
      </c>
    </row>
    <row r="36" spans="1:6" x14ac:dyDescent="0.4">
      <c r="A36">
        <v>10.019935609999999</v>
      </c>
      <c r="B36">
        <v>61</v>
      </c>
      <c r="D36">
        <v>25</v>
      </c>
      <c r="E36">
        <v>26</v>
      </c>
      <c r="F36">
        <f t="shared" si="3"/>
        <v>1</v>
      </c>
    </row>
    <row r="37" spans="1:6" x14ac:dyDescent="0.4">
      <c r="A37">
        <v>2.5175473689999999</v>
      </c>
      <c r="B37">
        <v>57</v>
      </c>
      <c r="D37">
        <v>26</v>
      </c>
      <c r="E37">
        <v>27</v>
      </c>
      <c r="F37">
        <f t="shared" si="3"/>
        <v>0</v>
      </c>
    </row>
    <row r="38" spans="1:6" x14ac:dyDescent="0.4">
      <c r="A38">
        <v>7.2061107160000004</v>
      </c>
      <c r="B38">
        <v>60</v>
      </c>
      <c r="D38">
        <v>27</v>
      </c>
      <c r="E38">
        <v>28</v>
      </c>
      <c r="F38">
        <f t="shared" si="3"/>
        <v>0</v>
      </c>
    </row>
    <row r="39" spans="1:6" x14ac:dyDescent="0.4">
      <c r="A39">
        <v>6.3275113110000003</v>
      </c>
      <c r="B39">
        <v>58</v>
      </c>
      <c r="D39">
        <v>28</v>
      </c>
      <c r="E39">
        <v>29</v>
      </c>
      <c r="F39">
        <f t="shared" si="3"/>
        <v>0</v>
      </c>
    </row>
    <row r="40" spans="1:6" x14ac:dyDescent="0.4">
      <c r="A40">
        <v>2.950572491</v>
      </c>
      <c r="B40">
        <v>59</v>
      </c>
      <c r="D40">
        <v>29</v>
      </c>
      <c r="E40">
        <v>30</v>
      </c>
      <c r="F40">
        <f t="shared" si="3"/>
        <v>0</v>
      </c>
    </row>
    <row r="41" spans="1:6" x14ac:dyDescent="0.4">
      <c r="A41">
        <v>8.5065903659999993</v>
      </c>
      <c r="B41">
        <v>59</v>
      </c>
      <c r="D41">
        <v>30</v>
      </c>
      <c r="E41">
        <v>31</v>
      </c>
      <c r="F41">
        <f t="shared" si="3"/>
        <v>0</v>
      </c>
    </row>
    <row r="42" spans="1:6" x14ac:dyDescent="0.4">
      <c r="A42">
        <v>12.87032795</v>
      </c>
      <c r="B42">
        <v>56</v>
      </c>
    </row>
    <row r="43" spans="1:6" x14ac:dyDescent="0.4">
      <c r="A43">
        <v>4.3369395730000004</v>
      </c>
      <c r="B43">
        <v>58</v>
      </c>
    </row>
    <row r="44" spans="1:6" x14ac:dyDescent="0.4">
      <c r="A44">
        <v>2.6095366480000002</v>
      </c>
      <c r="B44">
        <v>52</v>
      </c>
    </row>
    <row r="45" spans="1:6" x14ac:dyDescent="0.4">
      <c r="A45">
        <v>9.4421072010000007</v>
      </c>
      <c r="B45">
        <v>56</v>
      </c>
    </row>
    <row r="46" spans="1:6" x14ac:dyDescent="0.4">
      <c r="A46">
        <v>8.3253655430000002</v>
      </c>
      <c r="B46">
        <v>61</v>
      </c>
    </row>
    <row r="47" spans="1:6" x14ac:dyDescent="0.4">
      <c r="A47">
        <v>3.0391826630000001</v>
      </c>
      <c r="B47">
        <v>59</v>
      </c>
    </row>
    <row r="48" spans="1:6" x14ac:dyDescent="0.4">
      <c r="A48">
        <v>2.5127065179999999</v>
      </c>
      <c r="B48">
        <v>57</v>
      </c>
    </row>
    <row r="49" spans="1:2" x14ac:dyDescent="0.4">
      <c r="A49">
        <v>2.507399559</v>
      </c>
      <c r="B49">
        <v>54</v>
      </c>
    </row>
    <row r="50" spans="1:2" x14ac:dyDescent="0.4">
      <c r="A50">
        <v>13.504122969999999</v>
      </c>
      <c r="B50">
        <v>60</v>
      </c>
    </row>
    <row r="51" spans="1:2" x14ac:dyDescent="0.4">
      <c r="A51">
        <v>8.4584555629999993</v>
      </c>
      <c r="B51">
        <v>57</v>
      </c>
    </row>
    <row r="52" spans="1:2" x14ac:dyDescent="0.4">
      <c r="A52">
        <v>2.4725580219999999</v>
      </c>
      <c r="B52">
        <v>57</v>
      </c>
    </row>
    <row r="53" spans="1:2" x14ac:dyDescent="0.4">
      <c r="A53">
        <v>7.2510948180000003</v>
      </c>
      <c r="B53">
        <v>59</v>
      </c>
    </row>
    <row r="54" spans="1:2" x14ac:dyDescent="0.4">
      <c r="A54">
        <v>1.9709038729999999</v>
      </c>
      <c r="B54">
        <v>54</v>
      </c>
    </row>
    <row r="55" spans="1:2" x14ac:dyDescent="0.4">
      <c r="A55">
        <v>7.0185375209999998</v>
      </c>
      <c r="B55">
        <v>56</v>
      </c>
    </row>
    <row r="56" spans="1:2" x14ac:dyDescent="0.4">
      <c r="A56">
        <v>8.390706539</v>
      </c>
      <c r="B56">
        <v>59</v>
      </c>
    </row>
    <row r="57" spans="1:2" x14ac:dyDescent="0.4">
      <c r="A57">
        <v>4.008717775</v>
      </c>
      <c r="B57">
        <v>55</v>
      </c>
    </row>
    <row r="58" spans="1:2" x14ac:dyDescent="0.4">
      <c r="A58">
        <v>3.4277057649999998</v>
      </c>
      <c r="B58">
        <v>54</v>
      </c>
    </row>
    <row r="59" spans="1:2" x14ac:dyDescent="0.4">
      <c r="A59">
        <v>20.449530119999999</v>
      </c>
      <c r="B59">
        <v>58</v>
      </c>
    </row>
    <row r="60" spans="1:2" x14ac:dyDescent="0.4">
      <c r="A60">
        <v>5.5331525800000003</v>
      </c>
      <c r="B60">
        <v>59</v>
      </c>
    </row>
    <row r="61" spans="1:2" x14ac:dyDescent="0.4">
      <c r="A61">
        <v>25.65406656</v>
      </c>
      <c r="B61">
        <v>57</v>
      </c>
    </row>
    <row r="62" spans="1:2" x14ac:dyDescent="0.4">
      <c r="A62">
        <v>19.815578940000002</v>
      </c>
      <c r="B62">
        <v>61</v>
      </c>
    </row>
    <row r="63" spans="1:2" x14ac:dyDescent="0.4">
      <c r="A63">
        <v>2.8920938970000001</v>
      </c>
      <c r="B63">
        <v>55</v>
      </c>
    </row>
    <row r="64" spans="1:2" x14ac:dyDescent="0.4">
      <c r="A64">
        <v>4.5478262899999997</v>
      </c>
      <c r="B64">
        <v>55</v>
      </c>
    </row>
    <row r="65" spans="1:2" x14ac:dyDescent="0.4">
      <c r="A65">
        <v>6.3322422500000002</v>
      </c>
      <c r="B65">
        <v>58</v>
      </c>
    </row>
    <row r="66" spans="1:2" x14ac:dyDescent="0.4">
      <c r="A66">
        <v>3.106369495</v>
      </c>
      <c r="B66">
        <v>56</v>
      </c>
    </row>
    <row r="67" spans="1:2" x14ac:dyDescent="0.4">
      <c r="A67">
        <v>1.5893287659999999</v>
      </c>
      <c r="B67">
        <v>54</v>
      </c>
    </row>
    <row r="68" spans="1:2" x14ac:dyDescent="0.4">
      <c r="A68">
        <v>11.21243119</v>
      </c>
      <c r="B68">
        <v>60</v>
      </c>
    </row>
    <row r="69" spans="1:2" x14ac:dyDescent="0.4">
      <c r="A69">
        <v>1.5449109080000001</v>
      </c>
      <c r="B69">
        <v>57</v>
      </c>
    </row>
    <row r="70" spans="1:2" x14ac:dyDescent="0.4">
      <c r="A70">
        <v>2.514941216</v>
      </c>
      <c r="B70">
        <v>57</v>
      </c>
    </row>
    <row r="71" spans="1:2" x14ac:dyDescent="0.4">
      <c r="A71">
        <v>8.8117527960000004</v>
      </c>
      <c r="B71">
        <v>55</v>
      </c>
    </row>
    <row r="72" spans="1:2" x14ac:dyDescent="0.4">
      <c r="A72">
        <v>4.36763382</v>
      </c>
      <c r="B72">
        <v>55</v>
      </c>
    </row>
    <row r="73" spans="1:2" x14ac:dyDescent="0.4">
      <c r="A73">
        <v>1.6988353730000001</v>
      </c>
      <c r="B73">
        <v>55</v>
      </c>
    </row>
    <row r="74" spans="1:2" x14ac:dyDescent="0.4">
      <c r="A74">
        <v>9.1756808759999995</v>
      </c>
      <c r="B74">
        <v>59</v>
      </c>
    </row>
    <row r="75" spans="1:2" x14ac:dyDescent="0.4">
      <c r="A75">
        <v>2.2799694540000002</v>
      </c>
      <c r="B75">
        <v>57</v>
      </c>
    </row>
    <row r="76" spans="1:2" x14ac:dyDescent="0.4">
      <c r="A76">
        <v>5.3571717740000002</v>
      </c>
      <c r="B76">
        <v>60</v>
      </c>
    </row>
    <row r="77" spans="1:2" x14ac:dyDescent="0.4">
      <c r="A77">
        <v>5.6594626899999998</v>
      </c>
      <c r="B77">
        <v>59</v>
      </c>
    </row>
    <row r="78" spans="1:2" x14ac:dyDescent="0.4">
      <c r="A78">
        <v>1.93640995</v>
      </c>
      <c r="B78">
        <v>55</v>
      </c>
    </row>
    <row r="79" spans="1:2" x14ac:dyDescent="0.4">
      <c r="A79">
        <v>1.577826738</v>
      </c>
      <c r="B79">
        <v>54</v>
      </c>
    </row>
    <row r="80" spans="1:2" x14ac:dyDescent="0.4">
      <c r="A80">
        <v>2.0268964770000002</v>
      </c>
      <c r="B80">
        <v>57</v>
      </c>
    </row>
    <row r="81" spans="1:2" x14ac:dyDescent="0.4">
      <c r="A81">
        <v>1.3738777639999999</v>
      </c>
      <c r="B81">
        <v>54</v>
      </c>
    </row>
    <row r="82" spans="1:2" x14ac:dyDescent="0.4">
      <c r="A82">
        <v>17.13304162</v>
      </c>
      <c r="B82">
        <v>58</v>
      </c>
    </row>
    <row r="83" spans="1:2" x14ac:dyDescent="0.4">
      <c r="A83">
        <v>4.2123858930000004</v>
      </c>
      <c r="B83">
        <v>57</v>
      </c>
    </row>
    <row r="84" spans="1:2" x14ac:dyDescent="0.4">
      <c r="A84">
        <v>5.0845968719999997</v>
      </c>
      <c r="B84">
        <v>56</v>
      </c>
    </row>
    <row r="85" spans="1:2" x14ac:dyDescent="0.4">
      <c r="A85">
        <v>2.397798061</v>
      </c>
      <c r="B85">
        <v>52</v>
      </c>
    </row>
    <row r="86" spans="1:2" x14ac:dyDescent="0.4">
      <c r="A86">
        <v>1.596605539</v>
      </c>
      <c r="B86">
        <v>55</v>
      </c>
    </row>
    <row r="87" spans="1:2" x14ac:dyDescent="0.4">
      <c r="A87">
        <v>4.7954032419999999</v>
      </c>
      <c r="B87">
        <v>55</v>
      </c>
    </row>
    <row r="88" spans="1:2" x14ac:dyDescent="0.4">
      <c r="A88">
        <v>11.01986361</v>
      </c>
      <c r="B88">
        <v>58</v>
      </c>
    </row>
    <row r="89" spans="1:2" x14ac:dyDescent="0.4">
      <c r="A89">
        <v>5.8576905730000002</v>
      </c>
      <c r="B89">
        <v>56</v>
      </c>
    </row>
    <row r="90" spans="1:2" x14ac:dyDescent="0.4">
      <c r="A90">
        <v>2.233011007</v>
      </c>
      <c r="B90">
        <v>57</v>
      </c>
    </row>
    <row r="91" spans="1:2" x14ac:dyDescent="0.4">
      <c r="A91">
        <v>11.379004</v>
      </c>
      <c r="B91">
        <v>58</v>
      </c>
    </row>
    <row r="92" spans="1:2" x14ac:dyDescent="0.4">
      <c r="A92">
        <v>5.0495111939999999</v>
      </c>
      <c r="B92">
        <v>53</v>
      </c>
    </row>
    <row r="93" spans="1:2" x14ac:dyDescent="0.4">
      <c r="A93">
        <v>3.4795732500000001</v>
      </c>
      <c r="B93">
        <v>57</v>
      </c>
    </row>
    <row r="94" spans="1:2" x14ac:dyDescent="0.4">
      <c r="A94">
        <v>2.0193576809999998</v>
      </c>
      <c r="B94">
        <v>56</v>
      </c>
    </row>
    <row r="95" spans="1:2" x14ac:dyDescent="0.4">
      <c r="A95">
        <v>3.7872779369999998</v>
      </c>
      <c r="B95">
        <v>56</v>
      </c>
    </row>
    <row r="96" spans="1:2" x14ac:dyDescent="0.4">
      <c r="A96">
        <v>2.001282454</v>
      </c>
      <c r="B96">
        <v>57</v>
      </c>
    </row>
    <row r="97" spans="1:2" x14ac:dyDescent="0.4">
      <c r="A97">
        <v>6.6779706479999996</v>
      </c>
      <c r="B97">
        <v>54</v>
      </c>
    </row>
    <row r="98" spans="1:2" x14ac:dyDescent="0.4">
      <c r="A98">
        <v>2.2550985809999999</v>
      </c>
      <c r="B98">
        <v>55</v>
      </c>
    </row>
    <row r="99" spans="1:2" x14ac:dyDescent="0.4">
      <c r="A99">
        <v>10.772024869999999</v>
      </c>
      <c r="B99">
        <v>56</v>
      </c>
    </row>
    <row r="100" spans="1:2" x14ac:dyDescent="0.4">
      <c r="A100">
        <v>7.8777308460000004</v>
      </c>
      <c r="B100">
        <v>57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8AD1-1492-4321-8C08-6996CBCFF433}">
  <dimension ref="A1:J100"/>
  <sheetViews>
    <sheetView zoomScaleNormal="100" workbookViewId="0">
      <selection activeCell="H13" sqref="H13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4.3452639579772896</v>
      </c>
      <c r="B2">
        <v>60</v>
      </c>
      <c r="E2" t="s">
        <v>0</v>
      </c>
      <c r="F2" t="s">
        <v>1</v>
      </c>
      <c r="I2" t="s">
        <v>10</v>
      </c>
    </row>
    <row r="3" spans="1:10" x14ac:dyDescent="0.4">
      <c r="A3">
        <v>2.8417882919311501</v>
      </c>
      <c r="B3">
        <v>58</v>
      </c>
      <c r="D3" t="s">
        <v>3</v>
      </c>
      <c r="E3">
        <f>AVERAGE(A:A)</f>
        <v>5.8736468397005552</v>
      </c>
      <c r="F3">
        <f>AVERAGE(B:B)</f>
        <v>57.030303030303031</v>
      </c>
      <c r="H3" t="s">
        <v>11</v>
      </c>
      <c r="I3">
        <f>COUNTIFS(A:A,"&lt;10")/COUNT(A:A)*100</f>
        <v>81.818181818181827</v>
      </c>
    </row>
    <row r="4" spans="1:10" x14ac:dyDescent="0.4">
      <c r="A4">
        <v>5.7069559097290004</v>
      </c>
      <c r="B4">
        <v>57</v>
      </c>
      <c r="D4" t="s">
        <v>2</v>
      </c>
      <c r="E4">
        <f>_xlfn.STDEV.S(A:A)</f>
        <v>4.9770557513761124</v>
      </c>
      <c r="F4">
        <f>_xlfn.STDEV.S(B:B)</f>
        <v>1.9869705453408069</v>
      </c>
      <c r="H4" t="s">
        <v>12</v>
      </c>
      <c r="I4">
        <f>COUNTIFS(A:A,"&lt;5")/COUNT(A:A)*100</f>
        <v>58.585858585858588</v>
      </c>
    </row>
    <row r="5" spans="1:10" x14ac:dyDescent="0.4">
      <c r="A5">
        <v>3.44187140464782</v>
      </c>
      <c r="B5">
        <v>56</v>
      </c>
      <c r="D5" t="s">
        <v>4</v>
      </c>
      <c r="E5">
        <f>MAX(A:A)</f>
        <v>27.122862577438301</v>
      </c>
      <c r="F5">
        <f>MAX(B:B)</f>
        <v>62</v>
      </c>
      <c r="H5" t="s">
        <v>13</v>
      </c>
      <c r="I5">
        <f>COUNTIFS(A:A,"&lt;3")/COUNT(A:A)*100</f>
        <v>34.343434343434339</v>
      </c>
    </row>
    <row r="6" spans="1:10" x14ac:dyDescent="0.4">
      <c r="A6">
        <v>15.220680713653501</v>
      </c>
      <c r="B6">
        <v>59</v>
      </c>
      <c r="D6" t="s">
        <v>6</v>
      </c>
      <c r="E6">
        <f>MEDIAN(A:A)</f>
        <v>4.3452639579772896</v>
      </c>
      <c r="F6">
        <f>MEDIAN(B:B)</f>
        <v>57</v>
      </c>
      <c r="H6" t="s">
        <v>14</v>
      </c>
      <c r="I6">
        <f>COUNTIFS(A:A,"&lt;2")/COUNT(A:A)*100</f>
        <v>21.212121212121211</v>
      </c>
    </row>
    <row r="7" spans="1:10" x14ac:dyDescent="0.4">
      <c r="A7">
        <v>3.6354522705078098</v>
      </c>
      <c r="B7">
        <v>58</v>
      </c>
      <c r="D7" t="s">
        <v>5</v>
      </c>
      <c r="E7">
        <f>MIN(A:A)</f>
        <v>0.70958662033080999</v>
      </c>
      <c r="F7">
        <f>MIN(B:B)</f>
        <v>53</v>
      </c>
      <c r="H7" t="s">
        <v>15</v>
      </c>
      <c r="I7">
        <f>COUNTIFS(A:A,"&lt;1")/COUNT(A:A)*100</f>
        <v>3.0303030303030303</v>
      </c>
    </row>
    <row r="8" spans="1:10" x14ac:dyDescent="0.4">
      <c r="A8">
        <v>1.99961066246032</v>
      </c>
      <c r="B8">
        <v>57</v>
      </c>
    </row>
    <row r="9" spans="1:10" x14ac:dyDescent="0.4">
      <c r="A9">
        <v>8.8314189910888601</v>
      </c>
      <c r="B9">
        <v>60</v>
      </c>
      <c r="D9" t="s">
        <v>0</v>
      </c>
      <c r="H9" t="s">
        <v>1</v>
      </c>
    </row>
    <row r="10" spans="1:10" x14ac:dyDescent="0.4">
      <c r="A10">
        <v>7.2383360862731898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4.3240866661071697</v>
      </c>
      <c r="B11">
        <v>58</v>
      </c>
      <c r="D11">
        <v>0</v>
      </c>
      <c r="E11">
        <v>1</v>
      </c>
      <c r="F11">
        <f>COUNTIFS(A:A,"&lt;"&amp;E11,A:A,"&gt;="&amp;D11)</f>
        <v>3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8.0890822410583496</v>
      </c>
      <c r="B12">
        <v>60</v>
      </c>
      <c r="D12">
        <v>1</v>
      </c>
      <c r="E12">
        <v>2</v>
      </c>
      <c r="F12">
        <f t="shared" ref="F12:F28" si="1">COUNTIFS(A:A,"&lt;"&amp;E12,A:A,"&gt;="&amp;D12)</f>
        <v>18</v>
      </c>
      <c r="H12">
        <v>52</v>
      </c>
      <c r="I12">
        <v>54</v>
      </c>
      <c r="J12">
        <f t="shared" si="0"/>
        <v>4</v>
      </c>
    </row>
    <row r="13" spans="1:10" x14ac:dyDescent="0.4">
      <c r="A13">
        <v>1.63602590560913</v>
      </c>
      <c r="B13">
        <v>56</v>
      </c>
      <c r="D13">
        <v>2</v>
      </c>
      <c r="E13">
        <v>3</v>
      </c>
      <c r="F13">
        <f t="shared" si="1"/>
        <v>13</v>
      </c>
      <c r="H13">
        <v>54</v>
      </c>
      <c r="I13">
        <v>56</v>
      </c>
      <c r="J13">
        <f t="shared" si="0"/>
        <v>16</v>
      </c>
    </row>
    <row r="14" spans="1:10" x14ac:dyDescent="0.4">
      <c r="A14">
        <v>7.7142477035522399</v>
      </c>
      <c r="B14">
        <v>57</v>
      </c>
      <c r="D14">
        <v>3</v>
      </c>
      <c r="E14">
        <v>4</v>
      </c>
      <c r="F14">
        <f t="shared" si="1"/>
        <v>11</v>
      </c>
      <c r="H14">
        <v>56</v>
      </c>
      <c r="I14">
        <v>58</v>
      </c>
      <c r="J14">
        <f t="shared" si="0"/>
        <v>40</v>
      </c>
    </row>
    <row r="15" spans="1:10" x14ac:dyDescent="0.4">
      <c r="A15">
        <v>6.8050298690795898</v>
      </c>
      <c r="B15">
        <v>55</v>
      </c>
      <c r="D15">
        <v>4</v>
      </c>
      <c r="E15">
        <v>5</v>
      </c>
      <c r="F15">
        <f t="shared" si="1"/>
        <v>13</v>
      </c>
      <c r="H15">
        <v>58</v>
      </c>
      <c r="I15">
        <v>60</v>
      </c>
      <c r="J15">
        <f t="shared" si="0"/>
        <v>28</v>
      </c>
    </row>
    <row r="16" spans="1:10" x14ac:dyDescent="0.4">
      <c r="A16">
        <v>2.1729981899261399</v>
      </c>
      <c r="B16">
        <v>53</v>
      </c>
      <c r="D16">
        <v>5</v>
      </c>
      <c r="E16">
        <v>6</v>
      </c>
      <c r="F16">
        <f t="shared" si="1"/>
        <v>6</v>
      </c>
      <c r="H16">
        <v>60</v>
      </c>
      <c r="I16">
        <v>62</v>
      </c>
      <c r="J16">
        <f t="shared" si="0"/>
        <v>10</v>
      </c>
    </row>
    <row r="17" spans="1:10" x14ac:dyDescent="0.4">
      <c r="A17">
        <v>4.7992892265319798</v>
      </c>
      <c r="B17">
        <v>59</v>
      </c>
      <c r="D17">
        <v>6</v>
      </c>
      <c r="E17">
        <v>7</v>
      </c>
      <c r="F17">
        <f t="shared" si="1"/>
        <v>6</v>
      </c>
      <c r="H17">
        <v>62</v>
      </c>
      <c r="I17">
        <v>64</v>
      </c>
      <c r="J17">
        <f t="shared" si="0"/>
        <v>1</v>
      </c>
    </row>
    <row r="18" spans="1:10" x14ac:dyDescent="0.4">
      <c r="A18">
        <v>1.4553596973419101</v>
      </c>
      <c r="B18">
        <v>56</v>
      </c>
      <c r="D18">
        <v>7</v>
      </c>
      <c r="E18">
        <v>8</v>
      </c>
      <c r="F18">
        <f t="shared" si="1"/>
        <v>9</v>
      </c>
    </row>
    <row r="19" spans="1:10" x14ac:dyDescent="0.4">
      <c r="A19">
        <v>10.5785882472991</v>
      </c>
      <c r="B19">
        <v>59</v>
      </c>
      <c r="D19">
        <v>8</v>
      </c>
      <c r="E19">
        <v>9</v>
      </c>
      <c r="F19">
        <f t="shared" si="1"/>
        <v>2</v>
      </c>
    </row>
    <row r="20" spans="1:10" x14ac:dyDescent="0.4">
      <c r="A20">
        <v>3.4953818321228001</v>
      </c>
      <c r="B20">
        <v>59</v>
      </c>
      <c r="D20">
        <v>9</v>
      </c>
      <c r="E20">
        <v>10</v>
      </c>
      <c r="F20">
        <f t="shared" si="1"/>
        <v>0</v>
      </c>
    </row>
    <row r="21" spans="1:10" x14ac:dyDescent="0.4">
      <c r="A21">
        <v>1.5499455928802399</v>
      </c>
      <c r="B21">
        <v>53</v>
      </c>
      <c r="D21">
        <v>10</v>
      </c>
      <c r="E21">
        <v>11</v>
      </c>
      <c r="F21">
        <f t="shared" si="1"/>
        <v>3</v>
      </c>
    </row>
    <row r="22" spans="1:10" x14ac:dyDescent="0.4">
      <c r="A22">
        <v>3.43201351165771</v>
      </c>
      <c r="B22">
        <v>59</v>
      </c>
      <c r="D22">
        <v>11</v>
      </c>
      <c r="E22">
        <v>12</v>
      </c>
      <c r="F22">
        <f t="shared" si="1"/>
        <v>3</v>
      </c>
    </row>
    <row r="23" spans="1:10" x14ac:dyDescent="0.4">
      <c r="A23">
        <v>10.6784536838531</v>
      </c>
      <c r="B23">
        <v>60</v>
      </c>
      <c r="D23">
        <v>12</v>
      </c>
      <c r="E23">
        <v>13</v>
      </c>
      <c r="F23">
        <f t="shared" si="1"/>
        <v>3</v>
      </c>
    </row>
    <row r="24" spans="1:10" x14ac:dyDescent="0.4">
      <c r="A24">
        <v>7.0700192451476997</v>
      </c>
      <c r="B24">
        <v>58</v>
      </c>
      <c r="D24">
        <v>13</v>
      </c>
      <c r="E24">
        <v>14</v>
      </c>
      <c r="F24">
        <f t="shared" si="1"/>
        <v>2</v>
      </c>
    </row>
    <row r="25" spans="1:10" x14ac:dyDescent="0.4">
      <c r="A25">
        <v>1.5587809085845901</v>
      </c>
      <c r="B25">
        <v>57</v>
      </c>
      <c r="D25">
        <v>14</v>
      </c>
      <c r="E25">
        <v>15</v>
      </c>
      <c r="F25">
        <f t="shared" si="1"/>
        <v>0</v>
      </c>
    </row>
    <row r="26" spans="1:10" x14ac:dyDescent="0.4">
      <c r="A26">
        <v>4.8764514923095703</v>
      </c>
      <c r="B26">
        <v>58</v>
      </c>
      <c r="D26">
        <v>15</v>
      </c>
      <c r="E26">
        <v>16</v>
      </c>
      <c r="F26">
        <f t="shared" si="1"/>
        <v>3</v>
      </c>
    </row>
    <row r="27" spans="1:10" x14ac:dyDescent="0.4">
      <c r="A27">
        <v>7.6687700748443604</v>
      </c>
      <c r="B27">
        <v>57</v>
      </c>
      <c r="D27">
        <v>16</v>
      </c>
      <c r="E27">
        <v>17</v>
      </c>
      <c r="F27">
        <f t="shared" si="1"/>
        <v>0</v>
      </c>
    </row>
    <row r="28" spans="1:10" x14ac:dyDescent="0.4">
      <c r="A28">
        <v>4.4198570251464799</v>
      </c>
      <c r="B28">
        <v>58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2.1606040000915501</v>
      </c>
      <c r="B29">
        <v>56</v>
      </c>
    </row>
    <row r="30" spans="1:10" x14ac:dyDescent="0.4">
      <c r="A30">
        <v>4.2377526760101301</v>
      </c>
      <c r="B30">
        <v>58</v>
      </c>
    </row>
    <row r="31" spans="1:10" x14ac:dyDescent="0.4">
      <c r="A31">
        <v>1.68630814552307</v>
      </c>
      <c r="B31">
        <v>54</v>
      </c>
    </row>
    <row r="32" spans="1:10" x14ac:dyDescent="0.4">
      <c r="A32">
        <v>2.5168492794036799</v>
      </c>
      <c r="B32">
        <v>60</v>
      </c>
    </row>
    <row r="33" spans="1:2" x14ac:dyDescent="0.4">
      <c r="A33">
        <v>0.79484200477600098</v>
      </c>
      <c r="B33">
        <v>56</v>
      </c>
    </row>
    <row r="34" spans="1:2" x14ac:dyDescent="0.4">
      <c r="A34">
        <v>2.0347664356231601</v>
      </c>
      <c r="B34">
        <v>56</v>
      </c>
    </row>
    <row r="35" spans="1:2" x14ac:dyDescent="0.4">
      <c r="A35">
        <v>2.2523608207702601</v>
      </c>
      <c r="B35">
        <v>57</v>
      </c>
    </row>
    <row r="36" spans="1:2" x14ac:dyDescent="0.4">
      <c r="A36">
        <v>6.1925766468048096</v>
      </c>
      <c r="B36">
        <v>59</v>
      </c>
    </row>
    <row r="37" spans="1:2" x14ac:dyDescent="0.4">
      <c r="A37">
        <v>7.7368960380554199</v>
      </c>
      <c r="B37">
        <v>59</v>
      </c>
    </row>
    <row r="38" spans="1:2" x14ac:dyDescent="0.4">
      <c r="A38">
        <v>1.9669446945190401</v>
      </c>
      <c r="B38">
        <v>56</v>
      </c>
    </row>
    <row r="39" spans="1:2" x14ac:dyDescent="0.4">
      <c r="A39">
        <v>6.4465808868408203</v>
      </c>
      <c r="B39">
        <v>57</v>
      </c>
    </row>
    <row r="40" spans="1:2" x14ac:dyDescent="0.4">
      <c r="A40">
        <v>27.122862577438301</v>
      </c>
      <c r="B40">
        <v>58</v>
      </c>
    </row>
    <row r="41" spans="1:2" x14ac:dyDescent="0.4">
      <c r="A41">
        <v>15.0712690353393</v>
      </c>
      <c r="B41">
        <v>59</v>
      </c>
    </row>
    <row r="42" spans="1:2" x14ac:dyDescent="0.4">
      <c r="A42">
        <v>4.7133007049560502</v>
      </c>
      <c r="B42">
        <v>54</v>
      </c>
    </row>
    <row r="43" spans="1:2" x14ac:dyDescent="0.4">
      <c r="A43">
        <v>19.034687757492001</v>
      </c>
      <c r="B43">
        <v>55</v>
      </c>
    </row>
    <row r="44" spans="1:2" x14ac:dyDescent="0.4">
      <c r="A44">
        <v>7.1092724800109801</v>
      </c>
      <c r="B44">
        <v>53</v>
      </c>
    </row>
    <row r="45" spans="1:2" x14ac:dyDescent="0.4">
      <c r="A45">
        <v>5.5410695075988698</v>
      </c>
      <c r="B45">
        <v>60</v>
      </c>
    </row>
    <row r="46" spans="1:2" x14ac:dyDescent="0.4">
      <c r="A46">
        <v>6.4005310535430899</v>
      </c>
      <c r="B46">
        <v>56</v>
      </c>
    </row>
    <row r="47" spans="1:2" x14ac:dyDescent="0.4">
      <c r="A47">
        <v>3.5544133186340301</v>
      </c>
      <c r="B47">
        <v>59</v>
      </c>
    </row>
    <row r="48" spans="1:2" x14ac:dyDescent="0.4">
      <c r="A48">
        <v>4.8496496677398602</v>
      </c>
      <c r="B48">
        <v>56</v>
      </c>
    </row>
    <row r="49" spans="1:2" x14ac:dyDescent="0.4">
      <c r="A49">
        <v>7.7552716732025102</v>
      </c>
      <c r="B49">
        <v>55</v>
      </c>
    </row>
    <row r="50" spans="1:2" x14ac:dyDescent="0.4">
      <c r="A50">
        <v>3.9231882095336901</v>
      </c>
      <c r="B50">
        <v>56</v>
      </c>
    </row>
    <row r="51" spans="1:2" x14ac:dyDescent="0.4">
      <c r="A51">
        <v>4.7759866714477504</v>
      </c>
      <c r="B51">
        <v>54</v>
      </c>
    </row>
    <row r="52" spans="1:2" x14ac:dyDescent="0.4">
      <c r="A52">
        <v>1.66432261466979</v>
      </c>
      <c r="B52">
        <v>54</v>
      </c>
    </row>
    <row r="53" spans="1:2" x14ac:dyDescent="0.4">
      <c r="A53">
        <v>2.6368422508239702</v>
      </c>
      <c r="B53">
        <v>58</v>
      </c>
    </row>
    <row r="54" spans="1:2" x14ac:dyDescent="0.4">
      <c r="A54">
        <v>3.0377006530761701</v>
      </c>
      <c r="B54">
        <v>61</v>
      </c>
    </row>
    <row r="55" spans="1:2" x14ac:dyDescent="0.4">
      <c r="A55">
        <v>1.43621158599853</v>
      </c>
      <c r="B55">
        <v>56</v>
      </c>
    </row>
    <row r="56" spans="1:2" x14ac:dyDescent="0.4">
      <c r="A56">
        <v>4.9304602146148602</v>
      </c>
      <c r="B56">
        <v>59</v>
      </c>
    </row>
    <row r="57" spans="1:2" x14ac:dyDescent="0.4">
      <c r="A57">
        <v>5.0727472305297798</v>
      </c>
      <c r="B57">
        <v>56</v>
      </c>
    </row>
    <row r="58" spans="1:2" x14ac:dyDescent="0.4">
      <c r="A58">
        <v>1.7505478858947701</v>
      </c>
      <c r="B58">
        <v>55</v>
      </c>
    </row>
    <row r="59" spans="1:2" x14ac:dyDescent="0.4">
      <c r="A59">
        <v>2.1403007507324201</v>
      </c>
      <c r="B59">
        <v>57</v>
      </c>
    </row>
    <row r="60" spans="1:2" x14ac:dyDescent="0.4">
      <c r="A60">
        <v>2.0880420207977202</v>
      </c>
      <c r="B60">
        <v>57</v>
      </c>
    </row>
    <row r="61" spans="1:2" x14ac:dyDescent="0.4">
      <c r="A61">
        <v>0.85182309150695801</v>
      </c>
      <c r="B61">
        <v>57</v>
      </c>
    </row>
    <row r="62" spans="1:2" x14ac:dyDescent="0.4">
      <c r="A62">
        <v>1.8062338829040501</v>
      </c>
      <c r="B62">
        <v>54</v>
      </c>
    </row>
    <row r="63" spans="1:2" x14ac:dyDescent="0.4">
      <c r="A63">
        <v>10.1004340648651</v>
      </c>
      <c r="B63">
        <v>56</v>
      </c>
    </row>
    <row r="64" spans="1:2" x14ac:dyDescent="0.4">
      <c r="A64">
        <v>3.4900147914886399</v>
      </c>
      <c r="B64">
        <v>54</v>
      </c>
    </row>
    <row r="65" spans="1:2" x14ac:dyDescent="0.4">
      <c r="A65">
        <v>7.43428206443786</v>
      </c>
      <c r="B65">
        <v>55</v>
      </c>
    </row>
    <row r="66" spans="1:2" x14ac:dyDescent="0.4">
      <c r="A66">
        <v>12.219568729400599</v>
      </c>
      <c r="B66">
        <v>62</v>
      </c>
    </row>
    <row r="67" spans="1:2" x14ac:dyDescent="0.4">
      <c r="A67">
        <v>11.8883209228515</v>
      </c>
      <c r="B67">
        <v>56</v>
      </c>
    </row>
    <row r="68" spans="1:2" x14ac:dyDescent="0.4">
      <c r="A68">
        <v>5.1792259216308496</v>
      </c>
      <c r="B68">
        <v>56</v>
      </c>
    </row>
    <row r="69" spans="1:2" x14ac:dyDescent="0.4">
      <c r="A69">
        <v>13.445550680160499</v>
      </c>
      <c r="B69">
        <v>56</v>
      </c>
    </row>
    <row r="70" spans="1:2" x14ac:dyDescent="0.4">
      <c r="A70">
        <v>2.63355135917663</v>
      </c>
      <c r="B70">
        <v>55</v>
      </c>
    </row>
    <row r="71" spans="1:2" x14ac:dyDescent="0.4">
      <c r="A71">
        <v>1.6149806976318299</v>
      </c>
      <c r="B71">
        <v>55</v>
      </c>
    </row>
    <row r="72" spans="1:2" x14ac:dyDescent="0.4">
      <c r="A72">
        <v>3.3535418510436998</v>
      </c>
      <c r="B72">
        <v>53</v>
      </c>
    </row>
    <row r="73" spans="1:2" x14ac:dyDescent="0.4">
      <c r="A73">
        <v>21.8808767795562</v>
      </c>
      <c r="B73">
        <v>58</v>
      </c>
    </row>
    <row r="74" spans="1:2" x14ac:dyDescent="0.4">
      <c r="A74">
        <v>5.2770540714263898</v>
      </c>
      <c r="B74">
        <v>59</v>
      </c>
    </row>
    <row r="75" spans="1:2" x14ac:dyDescent="0.4">
      <c r="A75">
        <v>19.860615968704199</v>
      </c>
      <c r="B75">
        <v>61</v>
      </c>
    </row>
    <row r="76" spans="1:2" x14ac:dyDescent="0.4">
      <c r="A76">
        <v>2.9608871936797998</v>
      </c>
      <c r="B76">
        <v>59</v>
      </c>
    </row>
    <row r="77" spans="1:2" x14ac:dyDescent="0.4">
      <c r="A77">
        <v>1.74435830116271</v>
      </c>
      <c r="B77">
        <v>56</v>
      </c>
    </row>
    <row r="78" spans="1:2" x14ac:dyDescent="0.4">
      <c r="A78">
        <v>7.6622357368469203</v>
      </c>
      <c r="B78">
        <v>55</v>
      </c>
    </row>
    <row r="79" spans="1:2" x14ac:dyDescent="0.4">
      <c r="A79">
        <v>3.8011417388915998</v>
      </c>
      <c r="B79">
        <v>58</v>
      </c>
    </row>
    <row r="80" spans="1:2" x14ac:dyDescent="0.4">
      <c r="A80">
        <v>11.6080355644226</v>
      </c>
      <c r="B80">
        <v>57</v>
      </c>
    </row>
    <row r="81" spans="1:2" x14ac:dyDescent="0.4">
      <c r="A81">
        <v>15.091246843338</v>
      </c>
      <c r="B81">
        <v>61</v>
      </c>
    </row>
    <row r="82" spans="1:2" x14ac:dyDescent="0.4">
      <c r="A82">
        <v>1.9846937656402499</v>
      </c>
      <c r="B82">
        <v>55</v>
      </c>
    </row>
    <row r="83" spans="1:2" x14ac:dyDescent="0.4">
      <c r="A83">
        <v>12.660046339035</v>
      </c>
      <c r="B83">
        <v>58</v>
      </c>
    </row>
    <row r="84" spans="1:2" x14ac:dyDescent="0.4">
      <c r="A84">
        <v>1.9272656440734801</v>
      </c>
      <c r="B84">
        <v>56</v>
      </c>
    </row>
    <row r="85" spans="1:2" x14ac:dyDescent="0.4">
      <c r="A85">
        <v>3.3516533374786301</v>
      </c>
      <c r="B85">
        <v>58</v>
      </c>
    </row>
    <row r="86" spans="1:2" x14ac:dyDescent="0.4">
      <c r="A86">
        <v>11.7159574031829</v>
      </c>
      <c r="B86">
        <v>58</v>
      </c>
    </row>
    <row r="87" spans="1:2" x14ac:dyDescent="0.4">
      <c r="A87">
        <v>1.5788424015045099</v>
      </c>
      <c r="B87">
        <v>56</v>
      </c>
    </row>
    <row r="88" spans="1:2" x14ac:dyDescent="0.4">
      <c r="A88">
        <v>1.69723749160766</v>
      </c>
      <c r="B88">
        <v>57</v>
      </c>
    </row>
    <row r="89" spans="1:2" x14ac:dyDescent="0.4">
      <c r="A89">
        <v>2.2348208427429199</v>
      </c>
      <c r="B89">
        <v>59</v>
      </c>
    </row>
    <row r="90" spans="1:2" x14ac:dyDescent="0.4">
      <c r="A90">
        <v>5.2457349300384504</v>
      </c>
      <c r="B90">
        <v>57</v>
      </c>
    </row>
    <row r="91" spans="1:2" x14ac:dyDescent="0.4">
      <c r="A91">
        <v>0.70958662033080999</v>
      </c>
      <c r="B91">
        <v>54</v>
      </c>
    </row>
    <row r="92" spans="1:2" x14ac:dyDescent="0.4">
      <c r="A92">
        <v>4.3431150913238499</v>
      </c>
      <c r="B92">
        <v>57</v>
      </c>
    </row>
    <row r="93" spans="1:2" x14ac:dyDescent="0.4">
      <c r="A93">
        <v>13.924598455429001</v>
      </c>
      <c r="B93">
        <v>60</v>
      </c>
    </row>
    <row r="94" spans="1:2" x14ac:dyDescent="0.4">
      <c r="A94">
        <v>12.1724722385406</v>
      </c>
      <c r="B94">
        <v>57</v>
      </c>
    </row>
    <row r="95" spans="1:2" x14ac:dyDescent="0.4">
      <c r="A95">
        <v>2.0109586715698198</v>
      </c>
      <c r="B95">
        <v>56</v>
      </c>
    </row>
    <row r="96" spans="1:2" x14ac:dyDescent="0.4">
      <c r="A96">
        <v>6.4581139087677002</v>
      </c>
      <c r="B96">
        <v>57</v>
      </c>
    </row>
    <row r="97" spans="1:2" x14ac:dyDescent="0.4">
      <c r="A97">
        <v>1.6453559398651101</v>
      </c>
      <c r="B97">
        <v>57</v>
      </c>
    </row>
    <row r="98" spans="1:2" x14ac:dyDescent="0.4">
      <c r="A98">
        <v>4.1477842330932599</v>
      </c>
      <c r="B98">
        <v>58</v>
      </c>
    </row>
    <row r="99" spans="1:2" x14ac:dyDescent="0.4">
      <c r="A99">
        <v>6.6194293498992902</v>
      </c>
      <c r="B99">
        <v>57</v>
      </c>
    </row>
    <row r="100" spans="1:2" x14ac:dyDescent="0.4">
      <c r="A100">
        <v>4.9384713172912598</v>
      </c>
      <c r="B100">
        <v>56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7C02-86D5-4394-99B2-8731B3236664}">
  <dimension ref="A1:J100"/>
  <sheetViews>
    <sheetView zoomScaleNormal="100" workbookViewId="0">
      <selection activeCell="O24" sqref="O2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9.2475357060000007</v>
      </c>
      <c r="B2">
        <v>61</v>
      </c>
      <c r="E2" t="s">
        <v>0</v>
      </c>
      <c r="F2" t="s">
        <v>1</v>
      </c>
      <c r="I2" t="s">
        <v>10</v>
      </c>
    </row>
    <row r="3" spans="1:10" x14ac:dyDescent="0.4">
      <c r="A3">
        <v>2.4492559429999998</v>
      </c>
      <c r="B3">
        <v>57</v>
      </c>
      <c r="D3" t="s">
        <v>3</v>
      </c>
      <c r="E3">
        <f>AVERAGE(A:A)</f>
        <v>4.8507843088888887</v>
      </c>
      <c r="F3">
        <f>AVERAGE(B:B)</f>
        <v>56.80808080808081</v>
      </c>
      <c r="H3" t="s">
        <v>11</v>
      </c>
      <c r="I3">
        <f>COUNTIFS(A:A,"&lt;10")/COUNT(A:A)*100</f>
        <v>90.909090909090907</v>
      </c>
    </row>
    <row r="4" spans="1:10" x14ac:dyDescent="0.4">
      <c r="A4">
        <v>1.0125303269999999</v>
      </c>
      <c r="B4">
        <v>53</v>
      </c>
      <c r="D4" t="s">
        <v>2</v>
      </c>
      <c r="E4">
        <f>_xlfn.STDEV.S(A:A)</f>
        <v>3.8139507368777394</v>
      </c>
      <c r="F4">
        <f>_xlfn.STDEV.S(B:B)</f>
        <v>2.1977575198034018</v>
      </c>
      <c r="H4" t="s">
        <v>12</v>
      </c>
      <c r="I4">
        <f>COUNTIFS(A:A,"&lt;5")/COUNT(A:A)*100</f>
        <v>61.616161616161612</v>
      </c>
    </row>
    <row r="5" spans="1:10" x14ac:dyDescent="0.4">
      <c r="A5">
        <v>3.9823093410000001</v>
      </c>
      <c r="B5">
        <v>56</v>
      </c>
      <c r="D5" t="s">
        <v>4</v>
      </c>
      <c r="E5">
        <f>MAX(A:A)</f>
        <v>20.609759570000001</v>
      </c>
      <c r="F5">
        <f>MAX(B:B)</f>
        <v>63</v>
      </c>
      <c r="H5" t="s">
        <v>13</v>
      </c>
      <c r="I5">
        <f>COUNTIFS(A:A,"&lt;3")/COUNT(A:A)*100</f>
        <v>37.373737373737377</v>
      </c>
    </row>
    <row r="6" spans="1:10" x14ac:dyDescent="0.4">
      <c r="A6">
        <v>0.60739707899999995</v>
      </c>
      <c r="B6">
        <v>53</v>
      </c>
      <c r="D6" t="s">
        <v>6</v>
      </c>
      <c r="E6">
        <f>MEDIAN(A:A)</f>
        <v>3.7351546290000002</v>
      </c>
      <c r="F6">
        <f>MEDIAN(B:B)</f>
        <v>57</v>
      </c>
      <c r="H6" t="s">
        <v>14</v>
      </c>
      <c r="I6">
        <f>COUNTIFS(A:A,"&lt;2")/COUNT(A:A)*100</f>
        <v>21.212121212121211</v>
      </c>
    </row>
    <row r="7" spans="1:10" x14ac:dyDescent="0.4">
      <c r="A7">
        <v>0.43783497799999999</v>
      </c>
      <c r="B7">
        <v>53</v>
      </c>
      <c r="D7" t="s">
        <v>5</v>
      </c>
      <c r="E7">
        <f>MIN(A:A)</f>
        <v>0.40792655900000002</v>
      </c>
      <c r="F7">
        <f>MIN(B:B)</f>
        <v>53</v>
      </c>
      <c r="H7" t="s">
        <v>15</v>
      </c>
      <c r="I7">
        <f>COUNTIFS(A:A,"&lt;1")/COUNT(A:A)*100</f>
        <v>8.0808080808080813</v>
      </c>
    </row>
    <row r="8" spans="1:10" x14ac:dyDescent="0.4">
      <c r="A8">
        <v>4.0668556689999997</v>
      </c>
      <c r="B8">
        <v>60</v>
      </c>
    </row>
    <row r="9" spans="1:10" x14ac:dyDescent="0.4">
      <c r="A9">
        <v>0.94400143599999997</v>
      </c>
      <c r="B9">
        <v>54</v>
      </c>
      <c r="D9" t="s">
        <v>0</v>
      </c>
      <c r="H9" t="s">
        <v>1</v>
      </c>
    </row>
    <row r="10" spans="1:10" x14ac:dyDescent="0.4">
      <c r="A10">
        <v>2.9636898039999999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3.6470909119999999</v>
      </c>
      <c r="B11">
        <v>55</v>
      </c>
      <c r="D11">
        <v>0</v>
      </c>
      <c r="E11">
        <v>1</v>
      </c>
      <c r="F11">
        <f>COUNTIFS(A:A,"&lt;"&amp;E11,A:A,"&gt;="&amp;D11)</f>
        <v>8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0.742543697</v>
      </c>
      <c r="B12">
        <v>55</v>
      </c>
      <c r="D12">
        <v>1</v>
      </c>
      <c r="E12">
        <v>2</v>
      </c>
      <c r="F12">
        <f t="shared" ref="F12:F28" si="1">COUNTIFS(A:A,"&lt;"&amp;E12,A:A,"&gt;="&amp;D12)</f>
        <v>13</v>
      </c>
      <c r="H12">
        <v>52</v>
      </c>
      <c r="I12">
        <v>54</v>
      </c>
      <c r="J12">
        <f t="shared" si="0"/>
        <v>6</v>
      </c>
    </row>
    <row r="13" spans="1:10" x14ac:dyDescent="0.4">
      <c r="A13">
        <v>1.303400278</v>
      </c>
      <c r="B13">
        <v>55</v>
      </c>
      <c r="D13">
        <v>2</v>
      </c>
      <c r="E13">
        <v>3</v>
      </c>
      <c r="F13">
        <f t="shared" si="1"/>
        <v>16</v>
      </c>
      <c r="H13">
        <v>54</v>
      </c>
      <c r="I13">
        <v>56</v>
      </c>
      <c r="J13">
        <f t="shared" si="0"/>
        <v>25</v>
      </c>
    </row>
    <row r="14" spans="1:10" x14ac:dyDescent="0.4">
      <c r="A14">
        <v>8.5769777299999994</v>
      </c>
      <c r="B14">
        <v>56</v>
      </c>
      <c r="D14">
        <v>3</v>
      </c>
      <c r="E14">
        <v>4</v>
      </c>
      <c r="F14">
        <f t="shared" si="1"/>
        <v>16</v>
      </c>
      <c r="H14">
        <v>56</v>
      </c>
      <c r="I14">
        <v>58</v>
      </c>
      <c r="J14">
        <f t="shared" si="0"/>
        <v>35</v>
      </c>
    </row>
    <row r="15" spans="1:10" x14ac:dyDescent="0.4">
      <c r="A15">
        <v>0.40792655900000002</v>
      </c>
      <c r="B15">
        <v>54</v>
      </c>
      <c r="D15">
        <v>4</v>
      </c>
      <c r="E15">
        <v>5</v>
      </c>
      <c r="F15">
        <f t="shared" si="1"/>
        <v>8</v>
      </c>
      <c r="H15">
        <v>58</v>
      </c>
      <c r="I15">
        <v>60</v>
      </c>
      <c r="J15">
        <f t="shared" si="0"/>
        <v>20</v>
      </c>
    </row>
    <row r="16" spans="1:10" x14ac:dyDescent="0.4">
      <c r="A16">
        <v>3.7178013320000001</v>
      </c>
      <c r="B16">
        <v>56</v>
      </c>
      <c r="D16">
        <v>5</v>
      </c>
      <c r="E16">
        <v>6</v>
      </c>
      <c r="F16">
        <f t="shared" si="1"/>
        <v>11</v>
      </c>
      <c r="H16">
        <v>60</v>
      </c>
      <c r="I16">
        <v>62</v>
      </c>
      <c r="J16">
        <f t="shared" si="0"/>
        <v>11</v>
      </c>
    </row>
    <row r="17" spans="1:10" x14ac:dyDescent="0.4">
      <c r="A17">
        <v>5.1741280559999998</v>
      </c>
      <c r="B17">
        <v>56</v>
      </c>
      <c r="D17">
        <v>6</v>
      </c>
      <c r="E17">
        <v>7</v>
      </c>
      <c r="F17">
        <f t="shared" si="1"/>
        <v>5</v>
      </c>
      <c r="H17">
        <v>62</v>
      </c>
      <c r="I17">
        <v>64</v>
      </c>
      <c r="J17">
        <f t="shared" si="0"/>
        <v>2</v>
      </c>
    </row>
    <row r="18" spans="1:10" x14ac:dyDescent="0.4">
      <c r="A18">
        <v>2.647383928</v>
      </c>
      <c r="B18">
        <v>57</v>
      </c>
      <c r="D18">
        <v>7</v>
      </c>
      <c r="E18">
        <v>8</v>
      </c>
      <c r="F18">
        <f t="shared" si="1"/>
        <v>4</v>
      </c>
    </row>
    <row r="19" spans="1:10" x14ac:dyDescent="0.4">
      <c r="A19">
        <v>2.8676211829999998</v>
      </c>
      <c r="B19">
        <v>53</v>
      </c>
      <c r="D19">
        <v>8</v>
      </c>
      <c r="E19">
        <v>9</v>
      </c>
      <c r="F19">
        <f t="shared" si="1"/>
        <v>6</v>
      </c>
    </row>
    <row r="20" spans="1:10" x14ac:dyDescent="0.4">
      <c r="A20">
        <v>4.3303225039999997</v>
      </c>
      <c r="B20">
        <v>59</v>
      </c>
      <c r="D20">
        <v>9</v>
      </c>
      <c r="E20">
        <v>10</v>
      </c>
      <c r="F20">
        <f t="shared" si="1"/>
        <v>3</v>
      </c>
    </row>
    <row r="21" spans="1:10" x14ac:dyDescent="0.4">
      <c r="A21">
        <v>3.1019515989999999</v>
      </c>
      <c r="B21">
        <v>55</v>
      </c>
      <c r="D21">
        <v>10</v>
      </c>
      <c r="E21">
        <v>11</v>
      </c>
      <c r="F21">
        <f t="shared" si="1"/>
        <v>2</v>
      </c>
    </row>
    <row r="22" spans="1:10" x14ac:dyDescent="0.4">
      <c r="A22">
        <v>8.7848873140000006</v>
      </c>
      <c r="B22">
        <v>56</v>
      </c>
      <c r="D22">
        <v>11</v>
      </c>
      <c r="E22">
        <v>12</v>
      </c>
      <c r="F22">
        <f t="shared" si="1"/>
        <v>1</v>
      </c>
    </row>
    <row r="23" spans="1:10" x14ac:dyDescent="0.4">
      <c r="A23">
        <v>1.6289312840000001</v>
      </c>
      <c r="B23">
        <v>56</v>
      </c>
      <c r="D23">
        <v>12</v>
      </c>
      <c r="E23">
        <v>13</v>
      </c>
      <c r="F23">
        <f t="shared" si="1"/>
        <v>1</v>
      </c>
    </row>
    <row r="24" spans="1:10" x14ac:dyDescent="0.4">
      <c r="A24">
        <v>7.4613277910000004</v>
      </c>
      <c r="B24">
        <v>59</v>
      </c>
      <c r="D24">
        <v>13</v>
      </c>
      <c r="E24">
        <v>14</v>
      </c>
      <c r="F24">
        <f t="shared" si="1"/>
        <v>1</v>
      </c>
    </row>
    <row r="25" spans="1:10" x14ac:dyDescent="0.4">
      <c r="A25">
        <v>2.1546399589999998</v>
      </c>
      <c r="B25">
        <v>56</v>
      </c>
      <c r="D25">
        <v>14</v>
      </c>
      <c r="E25">
        <v>15</v>
      </c>
      <c r="F25">
        <f t="shared" si="1"/>
        <v>1</v>
      </c>
    </row>
    <row r="26" spans="1:10" x14ac:dyDescent="0.4">
      <c r="A26">
        <v>4.5812656880000002</v>
      </c>
      <c r="B26">
        <v>59</v>
      </c>
      <c r="D26">
        <v>15</v>
      </c>
      <c r="E26">
        <v>16</v>
      </c>
      <c r="F26">
        <f t="shared" si="1"/>
        <v>1</v>
      </c>
    </row>
    <row r="27" spans="1:10" x14ac:dyDescent="0.4">
      <c r="A27">
        <v>5.232117176</v>
      </c>
      <c r="B27">
        <v>55</v>
      </c>
      <c r="D27">
        <v>16</v>
      </c>
      <c r="E27">
        <v>17</v>
      </c>
      <c r="F27">
        <f t="shared" si="1"/>
        <v>1</v>
      </c>
    </row>
    <row r="28" spans="1:10" x14ac:dyDescent="0.4">
      <c r="A28">
        <v>5.0687386989999998</v>
      </c>
      <c r="B28">
        <v>57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2.3551876539999999</v>
      </c>
      <c r="B29">
        <v>58</v>
      </c>
    </row>
    <row r="30" spans="1:10" x14ac:dyDescent="0.4">
      <c r="A30">
        <v>1.2225208279999999</v>
      </c>
      <c r="B30">
        <v>57</v>
      </c>
    </row>
    <row r="31" spans="1:10" x14ac:dyDescent="0.4">
      <c r="A31">
        <v>5.2402522559999998</v>
      </c>
      <c r="B31">
        <v>58</v>
      </c>
    </row>
    <row r="32" spans="1:10" x14ac:dyDescent="0.4">
      <c r="A32">
        <v>14.714605089999999</v>
      </c>
      <c r="B32">
        <v>55</v>
      </c>
    </row>
    <row r="33" spans="1:2" x14ac:dyDescent="0.4">
      <c r="A33">
        <v>1.0073282720000001</v>
      </c>
      <c r="B33">
        <v>56</v>
      </c>
    </row>
    <row r="34" spans="1:2" x14ac:dyDescent="0.4">
      <c r="A34">
        <v>1.1666495800000001</v>
      </c>
      <c r="B34">
        <v>55</v>
      </c>
    </row>
    <row r="35" spans="1:2" x14ac:dyDescent="0.4">
      <c r="A35">
        <v>10.388675689999999</v>
      </c>
      <c r="B35">
        <v>63</v>
      </c>
    </row>
    <row r="36" spans="1:2" x14ac:dyDescent="0.4">
      <c r="A36">
        <v>6.5114326480000004</v>
      </c>
      <c r="B36">
        <v>57</v>
      </c>
    </row>
    <row r="37" spans="1:2" x14ac:dyDescent="0.4">
      <c r="A37">
        <v>1.2634782790000001</v>
      </c>
      <c r="B37">
        <v>56</v>
      </c>
    </row>
    <row r="38" spans="1:2" x14ac:dyDescent="0.4">
      <c r="A38">
        <v>1.2584111689999999</v>
      </c>
      <c r="B38">
        <v>57</v>
      </c>
    </row>
    <row r="39" spans="1:2" x14ac:dyDescent="0.4">
      <c r="A39">
        <v>1.535242558</v>
      </c>
      <c r="B39">
        <v>57</v>
      </c>
    </row>
    <row r="40" spans="1:2" x14ac:dyDescent="0.4">
      <c r="A40">
        <v>10.059721469999999</v>
      </c>
      <c r="B40">
        <v>58</v>
      </c>
    </row>
    <row r="41" spans="1:2" x14ac:dyDescent="0.4">
      <c r="A41">
        <v>3.1241765020000001</v>
      </c>
      <c r="B41">
        <v>57</v>
      </c>
    </row>
    <row r="42" spans="1:2" x14ac:dyDescent="0.4">
      <c r="A42">
        <v>2.2033107279999999</v>
      </c>
      <c r="B42">
        <v>53</v>
      </c>
    </row>
    <row r="43" spans="1:2" x14ac:dyDescent="0.4">
      <c r="A43">
        <v>2.758876801</v>
      </c>
      <c r="B43">
        <v>55</v>
      </c>
    </row>
    <row r="44" spans="1:2" x14ac:dyDescent="0.4">
      <c r="A44">
        <v>5.8434722419999998</v>
      </c>
      <c r="B44">
        <v>60</v>
      </c>
    </row>
    <row r="45" spans="1:2" x14ac:dyDescent="0.4">
      <c r="A45">
        <v>2.4717526439999999</v>
      </c>
      <c r="B45">
        <v>57</v>
      </c>
    </row>
    <row r="46" spans="1:2" x14ac:dyDescent="0.4">
      <c r="A46">
        <v>7.7602744100000001</v>
      </c>
      <c r="B46">
        <v>60</v>
      </c>
    </row>
    <row r="47" spans="1:2" x14ac:dyDescent="0.4">
      <c r="A47">
        <v>6.8711397649999997</v>
      </c>
      <c r="B47">
        <v>56</v>
      </c>
    </row>
    <row r="48" spans="1:2" x14ac:dyDescent="0.4">
      <c r="A48">
        <v>5.0152838229999999</v>
      </c>
      <c r="B48">
        <v>57</v>
      </c>
    </row>
    <row r="49" spans="1:2" x14ac:dyDescent="0.4">
      <c r="A49">
        <v>3.9415888790000002</v>
      </c>
      <c r="B49">
        <v>57</v>
      </c>
    </row>
    <row r="50" spans="1:2" x14ac:dyDescent="0.4">
      <c r="A50">
        <v>9.1068792340000009</v>
      </c>
      <c r="B50">
        <v>60</v>
      </c>
    </row>
    <row r="51" spans="1:2" x14ac:dyDescent="0.4">
      <c r="A51">
        <v>3.4938983920000002</v>
      </c>
      <c r="B51">
        <v>53</v>
      </c>
    </row>
    <row r="52" spans="1:2" x14ac:dyDescent="0.4">
      <c r="A52">
        <v>3.7931199069999999</v>
      </c>
      <c r="B52">
        <v>59</v>
      </c>
    </row>
    <row r="53" spans="1:2" x14ac:dyDescent="0.4">
      <c r="A53">
        <v>7.3984079359999999</v>
      </c>
      <c r="B53">
        <v>58</v>
      </c>
    </row>
    <row r="54" spans="1:2" x14ac:dyDescent="0.4">
      <c r="A54">
        <v>16.669096710000002</v>
      </c>
      <c r="B54">
        <v>58</v>
      </c>
    </row>
    <row r="55" spans="1:2" x14ac:dyDescent="0.4">
      <c r="A55">
        <v>2.87462616</v>
      </c>
      <c r="B55">
        <v>55</v>
      </c>
    </row>
    <row r="56" spans="1:2" x14ac:dyDescent="0.4">
      <c r="A56">
        <v>6.3835842610000002</v>
      </c>
      <c r="B56">
        <v>54</v>
      </c>
    </row>
    <row r="57" spans="1:2" x14ac:dyDescent="0.4">
      <c r="A57">
        <v>2.4804723260000001</v>
      </c>
      <c r="B57">
        <v>57</v>
      </c>
    </row>
    <row r="58" spans="1:2" x14ac:dyDescent="0.4">
      <c r="A58">
        <v>6.1964581010000002</v>
      </c>
      <c r="B58">
        <v>61</v>
      </c>
    </row>
    <row r="59" spans="1:2" x14ac:dyDescent="0.4">
      <c r="A59">
        <v>3.3332018849999998</v>
      </c>
      <c r="B59">
        <v>57</v>
      </c>
    </row>
    <row r="60" spans="1:2" x14ac:dyDescent="0.4">
      <c r="A60">
        <v>2.6012251380000002</v>
      </c>
      <c r="B60">
        <v>54</v>
      </c>
    </row>
    <row r="61" spans="1:2" x14ac:dyDescent="0.4">
      <c r="A61">
        <v>4.9028096200000002</v>
      </c>
      <c r="B61">
        <v>54</v>
      </c>
    </row>
    <row r="62" spans="1:2" x14ac:dyDescent="0.4">
      <c r="A62">
        <v>3.1560180189999998</v>
      </c>
      <c r="B62">
        <v>58</v>
      </c>
    </row>
    <row r="63" spans="1:2" x14ac:dyDescent="0.4">
      <c r="A63">
        <v>3.0310988430000001</v>
      </c>
      <c r="B63">
        <v>56</v>
      </c>
    </row>
    <row r="64" spans="1:2" x14ac:dyDescent="0.4">
      <c r="A64">
        <v>0.53660035100000003</v>
      </c>
      <c r="B64">
        <v>55</v>
      </c>
    </row>
    <row r="65" spans="1:2" x14ac:dyDescent="0.4">
      <c r="A65">
        <v>2.5749707220000002</v>
      </c>
      <c r="B65">
        <v>59</v>
      </c>
    </row>
    <row r="66" spans="1:2" x14ac:dyDescent="0.4">
      <c r="A66">
        <v>5.6602427960000004</v>
      </c>
      <c r="B66">
        <v>58</v>
      </c>
    </row>
    <row r="67" spans="1:2" x14ac:dyDescent="0.4">
      <c r="A67">
        <v>2.8268756869999998</v>
      </c>
      <c r="B67">
        <v>56</v>
      </c>
    </row>
    <row r="68" spans="1:2" x14ac:dyDescent="0.4">
      <c r="A68">
        <v>6.2973222729999998</v>
      </c>
      <c r="B68">
        <v>55</v>
      </c>
    </row>
    <row r="69" spans="1:2" x14ac:dyDescent="0.4">
      <c r="A69">
        <v>4.5757789610000001</v>
      </c>
      <c r="B69">
        <v>58</v>
      </c>
    </row>
    <row r="70" spans="1:2" x14ac:dyDescent="0.4">
      <c r="A70">
        <v>5.5141551489999996</v>
      </c>
      <c r="B70">
        <v>55</v>
      </c>
    </row>
    <row r="71" spans="1:2" x14ac:dyDescent="0.4">
      <c r="A71">
        <v>4.7797470090000003</v>
      </c>
      <c r="B71">
        <v>57</v>
      </c>
    </row>
    <row r="72" spans="1:2" x14ac:dyDescent="0.4">
      <c r="A72">
        <v>0.65696096400000004</v>
      </c>
      <c r="B72">
        <v>55</v>
      </c>
    </row>
    <row r="73" spans="1:2" x14ac:dyDescent="0.4">
      <c r="A73">
        <v>5.1471760270000004</v>
      </c>
      <c r="B73">
        <v>54</v>
      </c>
    </row>
    <row r="74" spans="1:2" x14ac:dyDescent="0.4">
      <c r="A74">
        <v>0.51397299799999996</v>
      </c>
      <c r="B74">
        <v>55</v>
      </c>
    </row>
    <row r="75" spans="1:2" x14ac:dyDescent="0.4">
      <c r="A75">
        <v>1.6836881640000001</v>
      </c>
      <c r="B75">
        <v>55</v>
      </c>
    </row>
    <row r="76" spans="1:2" x14ac:dyDescent="0.4">
      <c r="A76">
        <v>4.4172637459999997</v>
      </c>
      <c r="B76">
        <v>55</v>
      </c>
    </row>
    <row r="77" spans="1:2" x14ac:dyDescent="0.4">
      <c r="A77">
        <v>8.682694197</v>
      </c>
      <c r="B77">
        <v>58</v>
      </c>
    </row>
    <row r="78" spans="1:2" x14ac:dyDescent="0.4">
      <c r="A78">
        <v>3.7351546290000002</v>
      </c>
      <c r="B78">
        <v>60</v>
      </c>
    </row>
    <row r="79" spans="1:2" x14ac:dyDescent="0.4">
      <c r="A79">
        <v>1.6930863860000001</v>
      </c>
      <c r="B79">
        <v>56</v>
      </c>
    </row>
    <row r="80" spans="1:2" x14ac:dyDescent="0.4">
      <c r="A80">
        <v>13.07180381</v>
      </c>
      <c r="B80">
        <v>62</v>
      </c>
    </row>
    <row r="81" spans="1:2" x14ac:dyDescent="0.4">
      <c r="A81">
        <v>8.1121964450000004</v>
      </c>
      <c r="B81">
        <v>59</v>
      </c>
    </row>
    <row r="82" spans="1:2" x14ac:dyDescent="0.4">
      <c r="A82">
        <v>20.609759570000001</v>
      </c>
      <c r="B82">
        <v>60</v>
      </c>
    </row>
    <row r="83" spans="1:2" x14ac:dyDescent="0.4">
      <c r="A83">
        <v>1.9269628519999999</v>
      </c>
      <c r="B83">
        <v>57</v>
      </c>
    </row>
    <row r="84" spans="1:2" x14ac:dyDescent="0.4">
      <c r="A84">
        <v>1.5524311070000001</v>
      </c>
      <c r="B84">
        <v>54</v>
      </c>
    </row>
    <row r="85" spans="1:2" x14ac:dyDescent="0.4">
      <c r="A85">
        <v>8.7286210059999991</v>
      </c>
      <c r="B85">
        <v>58</v>
      </c>
    </row>
    <row r="86" spans="1:2" x14ac:dyDescent="0.4">
      <c r="A86">
        <v>2.1415448189999999</v>
      </c>
      <c r="B86">
        <v>55</v>
      </c>
    </row>
    <row r="87" spans="1:2" x14ac:dyDescent="0.4">
      <c r="A87">
        <v>3.720644236</v>
      </c>
      <c r="B87">
        <v>60</v>
      </c>
    </row>
    <row r="88" spans="1:2" x14ac:dyDescent="0.4">
      <c r="A88">
        <v>3.1498832700000001</v>
      </c>
      <c r="B88">
        <v>59</v>
      </c>
    </row>
    <row r="89" spans="1:2" x14ac:dyDescent="0.4">
      <c r="A89">
        <v>15.16824269</v>
      </c>
      <c r="B89">
        <v>59</v>
      </c>
    </row>
    <row r="90" spans="1:2" x14ac:dyDescent="0.4">
      <c r="A90">
        <v>4.8874592779999997</v>
      </c>
      <c r="B90">
        <v>55</v>
      </c>
    </row>
    <row r="91" spans="1:2" x14ac:dyDescent="0.4">
      <c r="A91">
        <v>9.8948762420000005</v>
      </c>
      <c r="B91">
        <v>57</v>
      </c>
    </row>
    <row r="92" spans="1:2" x14ac:dyDescent="0.4">
      <c r="A92">
        <v>7.1146841050000003</v>
      </c>
      <c r="B92">
        <v>61</v>
      </c>
    </row>
    <row r="93" spans="1:2" x14ac:dyDescent="0.4">
      <c r="A93">
        <v>12.11026287</v>
      </c>
      <c r="B93">
        <v>57</v>
      </c>
    </row>
    <row r="94" spans="1:2" x14ac:dyDescent="0.4">
      <c r="A94">
        <v>5.1486558909999998</v>
      </c>
      <c r="B94">
        <v>60</v>
      </c>
    </row>
    <row r="95" spans="1:2" x14ac:dyDescent="0.4">
      <c r="A95">
        <v>11.7524569</v>
      </c>
      <c r="B95">
        <v>56</v>
      </c>
    </row>
    <row r="96" spans="1:2" x14ac:dyDescent="0.4">
      <c r="A96">
        <v>8.2692556380000006</v>
      </c>
      <c r="B96">
        <v>59</v>
      </c>
    </row>
    <row r="97" spans="1:2" x14ac:dyDescent="0.4">
      <c r="A97">
        <v>5.7043583389999997</v>
      </c>
      <c r="B97">
        <v>57</v>
      </c>
    </row>
    <row r="98" spans="1:2" x14ac:dyDescent="0.4">
      <c r="A98">
        <v>3.0847225190000001</v>
      </c>
      <c r="B98">
        <v>57</v>
      </c>
    </row>
    <row r="99" spans="1:2" x14ac:dyDescent="0.4">
      <c r="A99">
        <v>3.153715134</v>
      </c>
      <c r="B99">
        <v>56</v>
      </c>
    </row>
    <row r="100" spans="1:2" x14ac:dyDescent="0.4">
      <c r="A100">
        <v>2.3546760080000002</v>
      </c>
      <c r="B100">
        <v>59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NyanyanFunc_-1.9-2事前計算_3_max_sd</vt:lpstr>
      <vt:lpstr>NyanyanFunc_-1.9-2事前計算_2_max_sd</vt:lpstr>
      <vt:lpstr>NyanyanFunc_-1.9-2事前計算_max_sd_2</vt:lpstr>
      <vt:lpstr>NyanyanFunc_-3.5-1事前計算</vt:lpstr>
      <vt:lpstr>NyanyanFunc_-1.9-2事前計算</vt:lpstr>
      <vt:lpstr>NyanyanFunc_-1.5-4-2事前計算</vt:lpstr>
      <vt:lpstr>NyanyanFunc_-1.5-4-2</vt:lpstr>
      <vt:lpstr>NyanyanFunc改善6乗</vt:lpstr>
      <vt:lpstr>NyanyanFunc改善0.5-5-3-3-3-5</vt:lpstr>
      <vt:lpstr>IDA改善0.5-5-3-3-3-5</vt:lpstr>
      <vt:lpstr>0.5-5-3-3-3-5_100個</vt:lpstr>
      <vt:lpstr>0.5-5-2-2-2-4</vt:lpstr>
      <vt:lpstr>0.5-5-3-3-3-5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TakutoYamana</dc:creator>
  <cp:lastModifiedBy>TakutoYamana</cp:lastModifiedBy>
  <dcterms:created xsi:type="dcterms:W3CDTF">2020-08-09T09:18:39Z</dcterms:created>
  <dcterms:modified xsi:type="dcterms:W3CDTF">2020-08-11T13:33:47Z</dcterms:modified>
</cp:coreProperties>
</file>