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625" sheetId="1" r:id="rId4"/>
    <sheet state="visible" name="Ni718" sheetId="2" r:id="rId5"/>
    <sheet state="visible" name="LMN20" sheetId="3" r:id="rId6"/>
    <sheet state="visible" name="ER2594" sheetId="4" r:id="rId7"/>
    <sheet state="visible" name="ER308LSi" sheetId="5" r:id="rId8"/>
    <sheet state="visible" name="ER80S-D2" sheetId="6" r:id="rId9"/>
  </sheets>
  <definedNames/>
  <calcPr/>
  <extLst>
    <ext uri="GoogleSheetsCustomDataVersion2">
      <go:sheetsCustomData xmlns:go="http://customooxmlschemas.google.com/" r:id="rId10" roundtripDataChecksum="tZc2or5v1NyZWYtVPBmMor3cK3VaUgKNNGtpdhO/zGw="/>
    </ext>
  </extLst>
</workbook>
</file>

<file path=xl/sharedStrings.xml><?xml version="1.0" encoding="utf-8"?>
<sst xmlns="http://schemas.openxmlformats.org/spreadsheetml/2006/main" count="117" uniqueCount="19">
  <si>
    <t>Propriedade</t>
  </si>
  <si>
    <t>Densidade (g/cm³)</t>
  </si>
  <si>
    <t>Entalpia (J/g)</t>
  </si>
  <si>
    <t>Calor específico (J/gK)</t>
  </si>
  <si>
    <t>Condutividade Térmica (W/mK)</t>
  </si>
  <si>
    <t>Difusividade Líquida (10^-9 * m²/s)</t>
  </si>
  <si>
    <t>Difusividade Total (10^-9 * m²/s)</t>
  </si>
  <si>
    <t>Viscosidade Líquida (mPa s)</t>
  </si>
  <si>
    <t>Viscosidade Total (mPa s)</t>
  </si>
  <si>
    <t>Tensão Superficial (mN/m)</t>
  </si>
  <si>
    <t>Calor latente (J/gK)</t>
  </si>
  <si>
    <t>To</t>
  </si>
  <si>
    <t>T Solidus</t>
  </si>
  <si>
    <t>T Liquidus</t>
  </si>
  <si>
    <t>Média 1</t>
  </si>
  <si>
    <t>Média 2</t>
  </si>
  <si>
    <t>Temperatura To</t>
  </si>
  <si>
    <t>Temperatura TSolidus</t>
  </si>
  <si>
    <t>Temperatura TLiquidus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</si>
</sst>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/>
    <font>
      <sz val="9.0"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3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horizontal="center"/>
    </xf>
    <xf borderId="9" fillId="0" fontId="4" numFmtId="0" xfId="0" applyBorder="1" applyFont="1"/>
    <xf borderId="10" fillId="0" fontId="1" numFmtId="0" xfId="0" applyBorder="1" applyFont="1"/>
    <xf borderId="0" fillId="0" fontId="1" numFmtId="0" xfId="0" applyAlignment="1" applyFont="1">
      <alignment horizontal="center"/>
    </xf>
    <xf borderId="11" fillId="0" fontId="4" numFmtId="0" xfId="0" applyBorder="1" applyFont="1"/>
    <xf borderId="12" fillId="0" fontId="1" numFmtId="0" xfId="0" applyBorder="1" applyFont="1"/>
    <xf borderId="13" fillId="0" fontId="1" numFmtId="0" xfId="0" applyAlignment="1" applyBorder="1" applyFont="1">
      <alignment horizontal="center"/>
    </xf>
    <xf borderId="14" fillId="0" fontId="4" numFmtId="0" xfId="0" applyBorder="1" applyFont="1"/>
    <xf borderId="0" fillId="0" fontId="2" numFmtId="0" xfId="0" applyAlignment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2" fontId="5" numFmtId="0" xfId="0" applyAlignment="1" applyBorder="1" applyFill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3" t="s">
        <v>11</v>
      </c>
      <c r="B2" s="4">
        <v>8.5</v>
      </c>
      <c r="C2" s="5">
        <v>44.7</v>
      </c>
      <c r="D2" s="5">
        <v>0.42</v>
      </c>
      <c r="E2" s="5">
        <v>11.56</v>
      </c>
      <c r="F2" s="6"/>
      <c r="G2" s="6"/>
      <c r="H2" s="6"/>
      <c r="I2" s="6"/>
      <c r="J2" s="6"/>
      <c r="K2" s="6"/>
    </row>
    <row r="3">
      <c r="A3" s="3" t="s">
        <v>12</v>
      </c>
      <c r="B3" s="4">
        <v>8.0</v>
      </c>
      <c r="C3" s="5">
        <v>652.6</v>
      </c>
      <c r="D3" s="5">
        <v>0.63</v>
      </c>
      <c r="E3" s="5">
        <v>30.32</v>
      </c>
      <c r="F3" s="5">
        <v>0.58</v>
      </c>
      <c r="G3" s="5"/>
      <c r="H3" s="5">
        <v>12.7</v>
      </c>
      <c r="I3" s="5"/>
      <c r="J3" s="5">
        <v>1863.84</v>
      </c>
      <c r="K3" s="7">
        <v>0.63</v>
      </c>
    </row>
    <row r="4">
      <c r="A4" s="3" t="s">
        <v>13</v>
      </c>
      <c r="B4" s="4">
        <v>7.7</v>
      </c>
      <c r="C4" s="5">
        <v>960.5</v>
      </c>
      <c r="D4" s="5">
        <v>0.66</v>
      </c>
      <c r="E4" s="5">
        <v>28.35</v>
      </c>
      <c r="F4" s="5">
        <v>0.83</v>
      </c>
      <c r="G4" s="5"/>
      <c r="H4" s="5">
        <v>9.51</v>
      </c>
      <c r="I4" s="5"/>
      <c r="J4" s="5">
        <v>1834.78</v>
      </c>
      <c r="K4" s="7">
        <v>5.73</v>
      </c>
    </row>
    <row r="5">
      <c r="A5" s="8" t="s">
        <v>14</v>
      </c>
      <c r="B5" s="9">
        <f t="shared" ref="B5:K5" si="1">(3*B3+B2)/4</f>
        <v>8.125</v>
      </c>
      <c r="C5" s="9">
        <f t="shared" si="1"/>
        <v>500.625</v>
      </c>
      <c r="D5" s="9">
        <f t="shared" si="1"/>
        <v>0.5775</v>
      </c>
      <c r="E5" s="9">
        <f t="shared" si="1"/>
        <v>25.63</v>
      </c>
      <c r="F5" s="9">
        <f t="shared" si="1"/>
        <v>0.435</v>
      </c>
      <c r="G5" s="9">
        <f t="shared" si="1"/>
        <v>0</v>
      </c>
      <c r="H5" s="9">
        <f t="shared" si="1"/>
        <v>9.525</v>
      </c>
      <c r="I5" s="9">
        <f t="shared" si="1"/>
        <v>0</v>
      </c>
      <c r="J5" s="9">
        <f t="shared" si="1"/>
        <v>1397.88</v>
      </c>
      <c r="K5" s="9">
        <f t="shared" si="1"/>
        <v>0.4725</v>
      </c>
    </row>
    <row r="6">
      <c r="A6" s="8" t="s">
        <v>15</v>
      </c>
      <c r="B6" s="10">
        <f t="shared" ref="B6:K6" si="2">(B3+B4)/2</f>
        <v>7.85</v>
      </c>
      <c r="C6" s="10">
        <f t="shared" si="2"/>
        <v>806.55</v>
      </c>
      <c r="D6" s="10">
        <f t="shared" si="2"/>
        <v>0.645</v>
      </c>
      <c r="E6" s="10">
        <f t="shared" si="2"/>
        <v>29.335</v>
      </c>
      <c r="F6" s="10">
        <f t="shared" si="2"/>
        <v>0.705</v>
      </c>
      <c r="G6" s="10">
        <f t="shared" si="2"/>
        <v>0</v>
      </c>
      <c r="H6" s="10">
        <f t="shared" si="2"/>
        <v>11.105</v>
      </c>
      <c r="I6" s="10">
        <f t="shared" si="2"/>
        <v>0</v>
      </c>
      <c r="J6" s="10">
        <f t="shared" si="2"/>
        <v>1849.31</v>
      </c>
      <c r="K6" s="10">
        <f t="shared" si="2"/>
        <v>3.18</v>
      </c>
    </row>
    <row r="7">
      <c r="A7" s="11" t="s">
        <v>16</v>
      </c>
      <c r="B7" s="11">
        <v>100.0</v>
      </c>
      <c r="C7" s="12"/>
      <c r="D7" s="12"/>
      <c r="E7" s="12"/>
      <c r="F7" s="12"/>
      <c r="G7" s="12"/>
      <c r="H7" s="12"/>
      <c r="I7" s="12"/>
      <c r="J7" s="12"/>
      <c r="K7" s="12"/>
    </row>
    <row r="8">
      <c r="A8" s="13" t="s">
        <v>17</v>
      </c>
      <c r="B8" s="13">
        <v>1252.0</v>
      </c>
    </row>
    <row r="9">
      <c r="A9" s="13" t="s">
        <v>18</v>
      </c>
      <c r="B9" s="13">
        <v>1354.0</v>
      </c>
      <c r="M9" s="12"/>
    </row>
    <row r="11">
      <c r="A11" s="14"/>
      <c r="B11" s="15"/>
      <c r="C11" s="16"/>
      <c r="I11" s="12"/>
    </row>
    <row r="12">
      <c r="A12" s="17"/>
      <c r="B12" s="18"/>
      <c r="C12" s="19"/>
      <c r="K12" s="12"/>
    </row>
    <row r="13">
      <c r="A13" s="17"/>
      <c r="B13" s="18"/>
      <c r="C13" s="19"/>
    </row>
    <row r="14">
      <c r="A14" s="17"/>
      <c r="B14" s="18"/>
      <c r="C14" s="19"/>
    </row>
    <row r="15">
      <c r="A15" s="20"/>
      <c r="B15" s="21"/>
      <c r="C15" s="22"/>
      <c r="H15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1:C11"/>
    <mergeCell ref="B12:C12"/>
    <mergeCell ref="B13:C13"/>
    <mergeCell ref="B14:C14"/>
    <mergeCell ref="B15:C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" t="s">
        <v>11</v>
      </c>
      <c r="B2" s="24">
        <v>8.22</v>
      </c>
      <c r="C2" s="24">
        <v>17.89</v>
      </c>
      <c r="D2" s="24">
        <v>0.447</v>
      </c>
      <c r="E2" s="24">
        <v>11.57</v>
      </c>
      <c r="F2" s="25"/>
      <c r="G2" s="24"/>
      <c r="H2" s="24"/>
      <c r="I2" s="24"/>
      <c r="J2" s="24"/>
      <c r="K2" s="24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" t="s">
        <v>12</v>
      </c>
      <c r="B3" s="24">
        <v>7.78</v>
      </c>
      <c r="C3" s="24">
        <v>598.9</v>
      </c>
      <c r="D3" s="24">
        <v>0.67</v>
      </c>
      <c r="E3" s="24">
        <v>29.57</v>
      </c>
      <c r="F3" s="24">
        <v>0.4</v>
      </c>
      <c r="G3" s="24"/>
      <c r="H3" s="24">
        <v>15.3</v>
      </c>
      <c r="I3" s="24"/>
      <c r="J3" s="24">
        <v>1834.5</v>
      </c>
      <c r="K3" s="24">
        <v>0.67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 t="s">
        <v>13</v>
      </c>
      <c r="B4" s="24">
        <v>7.48</v>
      </c>
      <c r="C4" s="24">
        <v>940.0</v>
      </c>
      <c r="D4" s="24">
        <v>0.71</v>
      </c>
      <c r="E4" s="24">
        <v>28.15</v>
      </c>
      <c r="F4" s="24">
        <v>0.89</v>
      </c>
      <c r="G4" s="24"/>
      <c r="H4" s="24">
        <v>8.92</v>
      </c>
      <c r="I4" s="24"/>
      <c r="J4" s="24">
        <v>1811.47</v>
      </c>
      <c r="K4" s="24">
        <v>4.06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6" t="s">
        <v>14</v>
      </c>
      <c r="B5" s="27">
        <f t="shared" ref="B5:K5" si="1">(3*B3+B2)/4</f>
        <v>7.89</v>
      </c>
      <c r="C5" s="27">
        <f t="shared" si="1"/>
        <v>453.6475</v>
      </c>
      <c r="D5" s="27">
        <f t="shared" si="1"/>
        <v>0.61425</v>
      </c>
      <c r="E5" s="27">
        <f t="shared" si="1"/>
        <v>25.07</v>
      </c>
      <c r="F5" s="27">
        <f t="shared" si="1"/>
        <v>0.3</v>
      </c>
      <c r="G5" s="27">
        <f t="shared" si="1"/>
        <v>0</v>
      </c>
      <c r="H5" s="27">
        <f t="shared" si="1"/>
        <v>11.475</v>
      </c>
      <c r="I5" s="27">
        <f t="shared" si="1"/>
        <v>0</v>
      </c>
      <c r="J5" s="27">
        <f t="shared" si="1"/>
        <v>1375.875</v>
      </c>
      <c r="K5" s="27">
        <f t="shared" si="1"/>
        <v>0.5025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6" t="s">
        <v>15</v>
      </c>
      <c r="B6" s="28">
        <f t="shared" ref="B6:K6" si="2">(B3+B4)/2</f>
        <v>7.63</v>
      </c>
      <c r="C6" s="28">
        <f t="shared" si="2"/>
        <v>769.45</v>
      </c>
      <c r="D6" s="28">
        <f t="shared" si="2"/>
        <v>0.69</v>
      </c>
      <c r="E6" s="28">
        <f t="shared" si="2"/>
        <v>28.86</v>
      </c>
      <c r="F6" s="28">
        <f t="shared" si="2"/>
        <v>0.645</v>
      </c>
      <c r="G6" s="28">
        <f t="shared" si="2"/>
        <v>0</v>
      </c>
      <c r="H6" s="28">
        <f t="shared" si="2"/>
        <v>12.11</v>
      </c>
      <c r="I6" s="28">
        <f t="shared" si="2"/>
        <v>0</v>
      </c>
      <c r="J6" s="28">
        <f t="shared" si="2"/>
        <v>1822.985</v>
      </c>
      <c r="K6" s="28">
        <f t="shared" si="2"/>
        <v>2.365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11" t="s">
        <v>16</v>
      </c>
      <c r="B7" s="29">
        <v>100.0</v>
      </c>
      <c r="C7" s="30"/>
      <c r="D7" s="30"/>
      <c r="E7" s="30"/>
      <c r="F7" s="30"/>
      <c r="G7" s="30"/>
      <c r="H7" s="30"/>
      <c r="I7" s="30"/>
      <c r="J7" s="30"/>
      <c r="K7" s="30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3" t="s">
        <v>17</v>
      </c>
      <c r="B8" s="31">
        <v>1189.3</v>
      </c>
      <c r="C8" s="23"/>
      <c r="D8" s="23"/>
      <c r="E8" s="23"/>
      <c r="F8" s="23"/>
      <c r="G8" s="23"/>
      <c r="H8" s="23"/>
      <c r="I8" s="23"/>
      <c r="J8" s="23"/>
      <c r="K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13" t="s">
        <v>18</v>
      </c>
      <c r="B9" s="31">
        <v>1363.66</v>
      </c>
      <c r="C9" s="23"/>
      <c r="D9" s="23"/>
      <c r="E9" s="23"/>
      <c r="F9" s="23"/>
      <c r="G9" s="23"/>
      <c r="H9" s="23"/>
      <c r="I9" s="23"/>
      <c r="J9" s="23"/>
      <c r="K9" s="23"/>
      <c r="M9" s="30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2"/>
      <c r="B11" s="33"/>
      <c r="C11" s="16"/>
      <c r="D11" s="23"/>
      <c r="E11" s="23"/>
      <c r="F11" s="23"/>
      <c r="G11" s="23"/>
      <c r="H11" s="23"/>
      <c r="I11" s="30"/>
      <c r="J11" s="23"/>
      <c r="K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4"/>
      <c r="B12" s="30"/>
      <c r="C12" s="19"/>
      <c r="D12" s="23"/>
      <c r="E12" s="23"/>
      <c r="F12" s="23"/>
      <c r="G12" s="23"/>
      <c r="H12" s="23"/>
      <c r="I12" s="23"/>
      <c r="J12" s="23"/>
      <c r="K12" s="30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4"/>
      <c r="B13" s="30"/>
      <c r="C13" s="19"/>
      <c r="D13" s="23"/>
      <c r="E13" s="23"/>
      <c r="F13" s="23"/>
      <c r="G13" s="23"/>
      <c r="H13" s="23"/>
      <c r="I13" s="23"/>
      <c r="J13" s="23"/>
      <c r="K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34"/>
      <c r="B14" s="18"/>
      <c r="C14" s="19"/>
      <c r="D14" s="23"/>
      <c r="E14" s="23"/>
      <c r="F14" s="23"/>
      <c r="G14" s="23"/>
      <c r="H14" s="23"/>
      <c r="I14" s="23"/>
      <c r="J14" s="23"/>
      <c r="K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5"/>
      <c r="B15" s="21"/>
      <c r="C15" s="22"/>
      <c r="D15" s="23"/>
      <c r="E15" s="23"/>
      <c r="F15" s="23"/>
      <c r="G15" s="23"/>
      <c r="H15" s="30"/>
      <c r="I15" s="23"/>
      <c r="J15" s="23"/>
      <c r="K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B11:C11"/>
    <mergeCell ref="B12:C12"/>
    <mergeCell ref="B13:C13"/>
    <mergeCell ref="B14:C14"/>
    <mergeCell ref="B15:C15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7" t="s">
        <v>10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38" t="s">
        <v>11</v>
      </c>
      <c r="B2" s="24">
        <v>8.05</v>
      </c>
      <c r="C2" s="24">
        <v>162.3</v>
      </c>
      <c r="D2" s="24">
        <v>0.46</v>
      </c>
      <c r="E2" s="24">
        <v>17.85</v>
      </c>
      <c r="F2" s="24"/>
      <c r="G2" s="24"/>
      <c r="H2" s="24"/>
      <c r="I2" s="24"/>
      <c r="J2" s="24"/>
      <c r="K2" s="24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" t="s">
        <v>12</v>
      </c>
      <c r="B3" s="24">
        <v>7.26</v>
      </c>
      <c r="C3" s="24">
        <v>976.84</v>
      </c>
      <c r="D3" s="24">
        <v>1.01</v>
      </c>
      <c r="E3" s="24">
        <v>34.05</v>
      </c>
      <c r="F3" s="24">
        <v>1.25</v>
      </c>
      <c r="G3" s="24"/>
      <c r="H3" s="24">
        <v>1513.5</v>
      </c>
      <c r="I3" s="24"/>
      <c r="J3" s="24">
        <v>1767.6</v>
      </c>
      <c r="K3" s="24">
        <v>1.01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 t="s">
        <v>13</v>
      </c>
      <c r="B4" s="24">
        <v>6.98</v>
      </c>
      <c r="C4" s="24">
        <v>1253.157</v>
      </c>
      <c r="D4" s="24">
        <v>0.84</v>
      </c>
      <c r="E4" s="24">
        <v>32.76</v>
      </c>
      <c r="F4" s="24">
        <v>1.3</v>
      </c>
      <c r="G4" s="24"/>
      <c r="H4" s="24">
        <v>1445.94</v>
      </c>
      <c r="I4" s="24"/>
      <c r="J4" s="24">
        <v>1800.0</v>
      </c>
      <c r="K4" s="24">
        <v>15.95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" t="s">
        <v>14</v>
      </c>
      <c r="B5" s="27">
        <f t="shared" ref="B5:K5" si="1">(3*B3+B2)/4</f>
        <v>7.4575</v>
      </c>
      <c r="C5" s="27">
        <f t="shared" si="1"/>
        <v>773.205</v>
      </c>
      <c r="D5" s="27">
        <f t="shared" si="1"/>
        <v>0.8725</v>
      </c>
      <c r="E5" s="27">
        <f t="shared" si="1"/>
        <v>30</v>
      </c>
      <c r="F5" s="27">
        <f t="shared" si="1"/>
        <v>0.9375</v>
      </c>
      <c r="G5" s="27">
        <f t="shared" si="1"/>
        <v>0</v>
      </c>
      <c r="H5" s="27">
        <f t="shared" si="1"/>
        <v>1135.125</v>
      </c>
      <c r="I5" s="27">
        <f t="shared" si="1"/>
        <v>0</v>
      </c>
      <c r="J5" s="27">
        <f t="shared" si="1"/>
        <v>1325.7</v>
      </c>
      <c r="K5" s="27">
        <f t="shared" si="1"/>
        <v>0.7575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" t="s">
        <v>15</v>
      </c>
      <c r="B6" s="28">
        <f t="shared" ref="B6:K6" si="2">(B3+B4)/2</f>
        <v>7.12</v>
      </c>
      <c r="C6" s="28">
        <f t="shared" si="2"/>
        <v>1114.9985</v>
      </c>
      <c r="D6" s="28">
        <f t="shared" si="2"/>
        <v>0.925</v>
      </c>
      <c r="E6" s="28">
        <f t="shared" si="2"/>
        <v>33.405</v>
      </c>
      <c r="F6" s="28">
        <f t="shared" si="2"/>
        <v>1.275</v>
      </c>
      <c r="G6" s="28">
        <f t="shared" si="2"/>
        <v>0</v>
      </c>
      <c r="H6" s="28">
        <f t="shared" si="2"/>
        <v>1479.72</v>
      </c>
      <c r="I6" s="28">
        <f t="shared" si="2"/>
        <v>0</v>
      </c>
      <c r="J6" s="28">
        <f t="shared" si="2"/>
        <v>1783.8</v>
      </c>
      <c r="K6" s="28">
        <f t="shared" si="2"/>
        <v>8.48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11" t="s">
        <v>16</v>
      </c>
      <c r="B7" s="29">
        <v>100.0</v>
      </c>
      <c r="C7" s="30"/>
      <c r="D7" s="30"/>
      <c r="E7" s="30"/>
      <c r="F7" s="30"/>
      <c r="G7" s="30"/>
      <c r="H7" s="30"/>
      <c r="I7" s="30"/>
      <c r="J7" s="30"/>
      <c r="K7" s="30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3" t="s">
        <v>17</v>
      </c>
      <c r="B8" s="31">
        <v>1447.48</v>
      </c>
      <c r="C8" s="23"/>
      <c r="D8" s="23"/>
      <c r="E8" s="23"/>
      <c r="F8" s="23"/>
      <c r="G8" s="23"/>
      <c r="H8" s="23"/>
      <c r="I8" s="23"/>
      <c r="J8" s="23"/>
      <c r="K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13" t="s">
        <v>18</v>
      </c>
      <c r="B9" s="31">
        <v>1253.157</v>
      </c>
      <c r="C9" s="23"/>
      <c r="D9" s="23"/>
      <c r="E9" s="23"/>
      <c r="F9" s="23"/>
      <c r="G9" s="23"/>
      <c r="H9" s="23"/>
      <c r="I9" s="23"/>
      <c r="J9" s="23"/>
      <c r="K9" s="23"/>
      <c r="M9" s="30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2"/>
      <c r="B11" s="33"/>
      <c r="C11" s="16"/>
      <c r="D11" s="23"/>
      <c r="E11" s="23"/>
      <c r="F11" s="23"/>
      <c r="G11" s="23"/>
      <c r="H11" s="23"/>
      <c r="I11" s="30"/>
      <c r="J11" s="23"/>
      <c r="K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4"/>
      <c r="B12" s="30"/>
      <c r="C12" s="19"/>
      <c r="D12" s="23"/>
      <c r="E12" s="23"/>
      <c r="F12" s="23"/>
      <c r="G12" s="23"/>
      <c r="H12" s="23"/>
      <c r="I12" s="23"/>
      <c r="J12" s="23"/>
      <c r="K12" s="30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4"/>
      <c r="B13" s="30"/>
      <c r="C13" s="19"/>
      <c r="D13" s="23"/>
      <c r="E13" s="23"/>
      <c r="F13" s="23"/>
      <c r="G13" s="23"/>
      <c r="H13" s="23"/>
      <c r="I13" s="23"/>
      <c r="J13" s="23"/>
      <c r="K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34"/>
      <c r="B14" s="18"/>
      <c r="C14" s="19"/>
      <c r="D14" s="23"/>
      <c r="E14" s="23"/>
      <c r="F14" s="23"/>
      <c r="G14" s="23"/>
      <c r="H14" s="23"/>
      <c r="I14" s="23"/>
      <c r="J14" s="23"/>
      <c r="K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5"/>
      <c r="B15" s="21"/>
      <c r="C15" s="22"/>
      <c r="D15" s="23"/>
      <c r="E15" s="23"/>
      <c r="F15" s="23"/>
      <c r="G15" s="23"/>
      <c r="H15" s="30"/>
      <c r="I15" s="23"/>
      <c r="J15" s="23"/>
      <c r="K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B11:C11"/>
    <mergeCell ref="B12:C12"/>
    <mergeCell ref="B13:C13"/>
    <mergeCell ref="B14:C14"/>
    <mergeCell ref="B15:C15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3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" t="s">
        <v>11</v>
      </c>
      <c r="B2" s="24">
        <v>7.86</v>
      </c>
      <c r="C2" s="24">
        <v>141.05</v>
      </c>
      <c r="D2" s="24">
        <v>0.46</v>
      </c>
      <c r="E2" s="24">
        <v>17.78</v>
      </c>
      <c r="F2" s="25"/>
      <c r="G2" s="24"/>
      <c r="H2" s="24"/>
      <c r="I2" s="24"/>
      <c r="J2" s="24"/>
      <c r="K2" s="24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" t="s">
        <v>12</v>
      </c>
      <c r="B3" s="24">
        <v>7.34</v>
      </c>
      <c r="C3" s="24">
        <v>933.6</v>
      </c>
      <c r="D3" s="24">
        <v>0.84</v>
      </c>
      <c r="E3" s="24">
        <v>35.0</v>
      </c>
      <c r="F3" s="24">
        <v>0.94</v>
      </c>
      <c r="G3" s="24"/>
      <c r="H3" s="24">
        <v>8.46</v>
      </c>
      <c r="I3" s="25"/>
      <c r="J3" s="25">
        <v>1644.74</v>
      </c>
      <c r="K3" s="24">
        <v>0.84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 t="s">
        <v>13</v>
      </c>
      <c r="B4" s="24">
        <v>7.16</v>
      </c>
      <c r="C4" s="24">
        <v>1157.89</v>
      </c>
      <c r="D4" s="24">
        <v>0.75</v>
      </c>
      <c r="E4" s="24">
        <v>30.0</v>
      </c>
      <c r="F4" s="24">
        <v>1.05</v>
      </c>
      <c r="G4" s="24"/>
      <c r="H4" s="24">
        <v>7.96</v>
      </c>
      <c r="I4" s="25"/>
      <c r="J4" s="24">
        <v>1734.98</v>
      </c>
      <c r="K4" s="24">
        <v>4.54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" t="s">
        <v>14</v>
      </c>
      <c r="B5" s="27">
        <f t="shared" ref="B5:K5" si="1">(3*B3+B2)/4</f>
        <v>7.47</v>
      </c>
      <c r="C5" s="27">
        <f t="shared" si="1"/>
        <v>735.4625</v>
      </c>
      <c r="D5" s="27">
        <f t="shared" si="1"/>
        <v>0.745</v>
      </c>
      <c r="E5" s="27">
        <f t="shared" si="1"/>
        <v>30.695</v>
      </c>
      <c r="F5" s="27">
        <f t="shared" si="1"/>
        <v>0.705</v>
      </c>
      <c r="G5" s="27">
        <f t="shared" si="1"/>
        <v>0</v>
      </c>
      <c r="H5" s="27">
        <f t="shared" si="1"/>
        <v>6.345</v>
      </c>
      <c r="I5" s="27">
        <f t="shared" si="1"/>
        <v>0</v>
      </c>
      <c r="J5" s="27">
        <f t="shared" si="1"/>
        <v>1233.555</v>
      </c>
      <c r="K5" s="27">
        <f t="shared" si="1"/>
        <v>0.63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" t="s">
        <v>15</v>
      </c>
      <c r="B6" s="28">
        <f t="shared" ref="B6:K6" si="2">(B3+B4)/2</f>
        <v>7.25</v>
      </c>
      <c r="C6" s="28">
        <f t="shared" si="2"/>
        <v>1045.745</v>
      </c>
      <c r="D6" s="28">
        <f t="shared" si="2"/>
        <v>0.795</v>
      </c>
      <c r="E6" s="28">
        <f t="shared" si="2"/>
        <v>32.5</v>
      </c>
      <c r="F6" s="28">
        <f t="shared" si="2"/>
        <v>0.995</v>
      </c>
      <c r="G6" s="28">
        <f t="shared" si="2"/>
        <v>0</v>
      </c>
      <c r="H6" s="28">
        <f t="shared" si="2"/>
        <v>8.21</v>
      </c>
      <c r="I6" s="28">
        <f t="shared" si="2"/>
        <v>0</v>
      </c>
      <c r="J6" s="28">
        <f t="shared" si="2"/>
        <v>1689.86</v>
      </c>
      <c r="K6" s="28">
        <f t="shared" si="2"/>
        <v>2.69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11" t="s">
        <v>16</v>
      </c>
      <c r="B7" s="29">
        <v>100.0</v>
      </c>
      <c r="C7" s="30"/>
      <c r="D7" s="30"/>
      <c r="E7" s="30"/>
      <c r="F7" s="30"/>
      <c r="G7" s="30"/>
      <c r="H7" s="30"/>
      <c r="I7" s="30"/>
      <c r="J7" s="30"/>
      <c r="K7" s="30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3" t="s">
        <v>17</v>
      </c>
      <c r="B8" s="31">
        <v>1364.7</v>
      </c>
      <c r="C8" s="23"/>
      <c r="D8" s="23"/>
      <c r="E8" s="23"/>
      <c r="F8" s="23"/>
      <c r="G8" s="23"/>
      <c r="H8" s="23"/>
      <c r="I8" s="23"/>
      <c r="J8" s="23"/>
      <c r="K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13" t="s">
        <v>18</v>
      </c>
      <c r="B9" s="31">
        <v>1442.2</v>
      </c>
      <c r="C9" s="23"/>
      <c r="D9" s="23"/>
      <c r="E9" s="23"/>
      <c r="F9" s="23"/>
      <c r="G9" s="23"/>
      <c r="H9" s="23"/>
      <c r="I9" s="23"/>
      <c r="J9" s="23"/>
      <c r="K9" s="23"/>
      <c r="M9" s="30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2"/>
      <c r="B11" s="33"/>
      <c r="C11" s="16"/>
      <c r="D11" s="23"/>
      <c r="E11" s="23"/>
      <c r="F11" s="23"/>
      <c r="G11" s="23"/>
      <c r="H11" s="23"/>
      <c r="I11" s="30"/>
      <c r="J11" s="23"/>
      <c r="K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4"/>
      <c r="B12" s="30"/>
      <c r="C12" s="19"/>
      <c r="D12" s="23"/>
      <c r="E12" s="23"/>
      <c r="F12" s="23"/>
      <c r="G12" s="23"/>
      <c r="H12" s="23"/>
      <c r="I12" s="23"/>
      <c r="J12" s="23"/>
      <c r="K12" s="30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4"/>
      <c r="B13" s="30"/>
      <c r="C13" s="19"/>
      <c r="D13" s="23"/>
      <c r="E13" s="23"/>
      <c r="F13" s="23"/>
      <c r="G13" s="23"/>
      <c r="H13" s="23"/>
      <c r="I13" s="23"/>
      <c r="J13" s="23"/>
      <c r="K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34"/>
      <c r="B14" s="18"/>
      <c r="C14" s="19"/>
      <c r="D14" s="23"/>
      <c r="E14" s="23"/>
      <c r="F14" s="23"/>
      <c r="G14" s="23"/>
      <c r="H14" s="23"/>
      <c r="I14" s="23"/>
      <c r="J14" s="23"/>
      <c r="K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5"/>
      <c r="B15" s="21"/>
      <c r="C15" s="22"/>
      <c r="D15" s="23"/>
      <c r="E15" s="23"/>
      <c r="F15" s="23"/>
      <c r="G15" s="23"/>
      <c r="H15" s="30"/>
      <c r="I15" s="23"/>
      <c r="J15" s="23"/>
      <c r="K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B11:C11"/>
    <mergeCell ref="B12:C12"/>
    <mergeCell ref="B13:C13"/>
    <mergeCell ref="B14:C14"/>
    <mergeCell ref="B15:C15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" t="s">
        <v>11</v>
      </c>
      <c r="B2" s="24">
        <v>7.9</v>
      </c>
      <c r="C2" s="24">
        <v>188.4</v>
      </c>
      <c r="D2" s="24">
        <v>0.46</v>
      </c>
      <c r="E2" s="24">
        <v>15.85</v>
      </c>
      <c r="F2" s="24"/>
      <c r="G2" s="24"/>
      <c r="H2" s="24"/>
      <c r="I2" s="24"/>
      <c r="J2" s="24"/>
      <c r="K2" s="24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" t="s">
        <v>12</v>
      </c>
      <c r="B3" s="24">
        <v>7.3</v>
      </c>
      <c r="C3" s="24">
        <v>1000.0</v>
      </c>
      <c r="D3" s="24">
        <v>0.96</v>
      </c>
      <c r="E3" s="24">
        <v>35.24</v>
      </c>
      <c r="F3" s="24">
        <v>1.04</v>
      </c>
      <c r="G3" s="24"/>
      <c r="H3" s="39">
        <v>7.89</v>
      </c>
      <c r="I3" s="25"/>
      <c r="J3" s="24">
        <v>1722.0</v>
      </c>
      <c r="K3" s="24">
        <v>0.96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 t="s">
        <v>13</v>
      </c>
      <c r="B4" s="24">
        <v>7.12</v>
      </c>
      <c r="C4" s="24">
        <v>1192.6</v>
      </c>
      <c r="D4" s="24">
        <v>0.77</v>
      </c>
      <c r="E4" s="24">
        <v>31.31</v>
      </c>
      <c r="F4" s="24">
        <v>1.09</v>
      </c>
      <c r="G4" s="24"/>
      <c r="H4" s="39">
        <v>7.64</v>
      </c>
      <c r="I4" s="25"/>
      <c r="J4" s="24">
        <v>1759.2</v>
      </c>
      <c r="K4" s="24">
        <v>7.4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" t="s">
        <v>14</v>
      </c>
      <c r="B5" s="27">
        <f t="shared" ref="B5:K5" si="1">(3*B3+B2)/4</f>
        <v>7.45</v>
      </c>
      <c r="C5" s="27">
        <f t="shared" si="1"/>
        <v>797.1</v>
      </c>
      <c r="D5" s="27">
        <f t="shared" si="1"/>
        <v>0.835</v>
      </c>
      <c r="E5" s="27">
        <f t="shared" si="1"/>
        <v>30.3925</v>
      </c>
      <c r="F5" s="27">
        <f t="shared" si="1"/>
        <v>0.78</v>
      </c>
      <c r="G5" s="27">
        <f t="shared" si="1"/>
        <v>0</v>
      </c>
      <c r="H5" s="27">
        <f t="shared" si="1"/>
        <v>5.9175</v>
      </c>
      <c r="I5" s="27">
        <f t="shared" si="1"/>
        <v>0</v>
      </c>
      <c r="J5" s="27">
        <f t="shared" si="1"/>
        <v>1291.5</v>
      </c>
      <c r="K5" s="27">
        <f t="shared" si="1"/>
        <v>0.72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" t="s">
        <v>15</v>
      </c>
      <c r="B6" s="28">
        <f t="shared" ref="B6:K6" si="2">(B3+B4)/2</f>
        <v>7.21</v>
      </c>
      <c r="C6" s="28">
        <f t="shared" si="2"/>
        <v>1096.3</v>
      </c>
      <c r="D6" s="28">
        <f t="shared" si="2"/>
        <v>0.865</v>
      </c>
      <c r="E6" s="28">
        <f t="shared" si="2"/>
        <v>33.275</v>
      </c>
      <c r="F6" s="28">
        <f t="shared" si="2"/>
        <v>1.065</v>
      </c>
      <c r="G6" s="28">
        <f t="shared" si="2"/>
        <v>0</v>
      </c>
      <c r="H6" s="28">
        <f t="shared" si="2"/>
        <v>7.765</v>
      </c>
      <c r="I6" s="28">
        <f t="shared" si="2"/>
        <v>0</v>
      </c>
      <c r="J6" s="28">
        <f t="shared" si="2"/>
        <v>1740.6</v>
      </c>
      <c r="K6" s="28">
        <f t="shared" si="2"/>
        <v>4.18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11" t="s">
        <v>16</v>
      </c>
      <c r="B7" s="29">
        <v>100.0</v>
      </c>
      <c r="C7" s="30"/>
      <c r="D7" s="30"/>
      <c r="E7" s="30"/>
      <c r="F7" s="30"/>
      <c r="G7" s="30"/>
      <c r="H7" s="30"/>
      <c r="I7" s="30"/>
      <c r="J7" s="30"/>
      <c r="K7" s="30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3" t="s">
        <v>17</v>
      </c>
      <c r="B8" s="31">
        <v>1422.22</v>
      </c>
      <c r="C8" s="23"/>
      <c r="D8" s="23"/>
      <c r="E8" s="23"/>
      <c r="F8" s="23"/>
      <c r="G8" s="23"/>
      <c r="H8" s="23"/>
      <c r="I8" s="23"/>
      <c r="J8" s="23"/>
      <c r="K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13" t="s">
        <v>18</v>
      </c>
      <c r="B9" s="31">
        <v>1458.65</v>
      </c>
      <c r="C9" s="23"/>
      <c r="D9" s="23"/>
      <c r="E9" s="23"/>
      <c r="F9" s="23"/>
      <c r="G9" s="23"/>
      <c r="H9" s="23"/>
      <c r="I9" s="23"/>
      <c r="J9" s="23"/>
      <c r="K9" s="23"/>
      <c r="M9" s="30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2"/>
      <c r="B11" s="33"/>
      <c r="C11" s="16"/>
      <c r="D11" s="23"/>
      <c r="E11" s="23"/>
      <c r="F11" s="23"/>
      <c r="G11" s="23"/>
      <c r="H11" s="23"/>
      <c r="I11" s="30"/>
      <c r="J11" s="23"/>
      <c r="K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4"/>
      <c r="B12" s="30"/>
      <c r="C12" s="19"/>
      <c r="D12" s="23"/>
      <c r="E12" s="23"/>
      <c r="F12" s="23"/>
      <c r="G12" s="23"/>
      <c r="H12" s="23"/>
      <c r="I12" s="23"/>
      <c r="J12" s="23"/>
      <c r="K12" s="30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4"/>
      <c r="B13" s="30"/>
      <c r="C13" s="19"/>
      <c r="D13" s="23"/>
      <c r="E13" s="23"/>
      <c r="F13" s="23"/>
      <c r="G13" s="23"/>
      <c r="H13" s="23"/>
      <c r="I13" s="23"/>
      <c r="J13" s="23"/>
      <c r="K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34"/>
      <c r="B14" s="18"/>
      <c r="C14" s="19"/>
      <c r="D14" s="23"/>
      <c r="E14" s="23"/>
      <c r="F14" s="23"/>
      <c r="G14" s="23"/>
      <c r="H14" s="23"/>
      <c r="I14" s="23"/>
      <c r="J14" s="23"/>
      <c r="K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5"/>
      <c r="B15" s="21"/>
      <c r="C15" s="22"/>
      <c r="D15" s="23"/>
      <c r="E15" s="23"/>
      <c r="F15" s="23"/>
      <c r="G15" s="23"/>
      <c r="H15" s="30"/>
      <c r="I15" s="23"/>
      <c r="J15" s="23"/>
      <c r="K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B11:C11"/>
    <mergeCell ref="B12:C12"/>
    <mergeCell ref="B13:C13"/>
    <mergeCell ref="B14:C14"/>
    <mergeCell ref="B15:C15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" t="s">
        <v>11</v>
      </c>
      <c r="B2" s="24">
        <v>8.04</v>
      </c>
      <c r="C2" s="24">
        <v>155.2</v>
      </c>
      <c r="D2" s="24">
        <v>0.47</v>
      </c>
      <c r="E2" s="24">
        <v>17.84</v>
      </c>
      <c r="F2" s="24"/>
      <c r="G2" s="24"/>
      <c r="H2" s="24"/>
      <c r="I2" s="24"/>
      <c r="J2" s="24"/>
      <c r="K2" s="24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" t="s">
        <v>12</v>
      </c>
      <c r="B3" s="24">
        <v>7.25</v>
      </c>
      <c r="C3" s="24">
        <v>965.7</v>
      </c>
      <c r="D3" s="24">
        <v>0.66</v>
      </c>
      <c r="E3" s="24">
        <v>34.2</v>
      </c>
      <c r="F3" s="24">
        <v>1.31</v>
      </c>
      <c r="G3" s="25"/>
      <c r="H3" s="24">
        <v>6.47</v>
      </c>
      <c r="I3" s="24"/>
      <c r="J3" s="24">
        <v>1719.3</v>
      </c>
      <c r="K3" s="24">
        <v>0.66</v>
      </c>
      <c r="L3" s="2" t="s">
        <v>10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 t="s">
        <v>13</v>
      </c>
      <c r="B4" s="24">
        <v>6.97</v>
      </c>
      <c r="C4" s="24">
        <v>1253.1</v>
      </c>
      <c r="D4" s="24">
        <v>0.8</v>
      </c>
      <c r="E4" s="24">
        <v>33.15</v>
      </c>
      <c r="F4" s="24">
        <v>1.33</v>
      </c>
      <c r="G4" s="25"/>
      <c r="H4" s="24">
        <v>6.53</v>
      </c>
      <c r="I4" s="24"/>
      <c r="J4" s="24">
        <v>1751.31</v>
      </c>
      <c r="K4" s="24">
        <v>16.72</v>
      </c>
      <c r="L4" s="24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" t="s">
        <v>14</v>
      </c>
      <c r="B5" s="27">
        <f t="shared" ref="B5:K5" si="1">(3*B3+B2)/4</f>
        <v>7.4475</v>
      </c>
      <c r="C5" s="27">
        <f t="shared" si="1"/>
        <v>763.075</v>
      </c>
      <c r="D5" s="27">
        <f t="shared" si="1"/>
        <v>0.6125</v>
      </c>
      <c r="E5" s="27">
        <f t="shared" si="1"/>
        <v>30.11</v>
      </c>
      <c r="F5" s="27">
        <f t="shared" si="1"/>
        <v>0.9825</v>
      </c>
      <c r="G5" s="27">
        <f t="shared" si="1"/>
        <v>0</v>
      </c>
      <c r="H5" s="27">
        <f t="shared" si="1"/>
        <v>4.8525</v>
      </c>
      <c r="I5" s="27">
        <f t="shared" si="1"/>
        <v>0</v>
      </c>
      <c r="J5" s="27">
        <f t="shared" si="1"/>
        <v>1289.475</v>
      </c>
      <c r="K5" s="27">
        <f t="shared" si="1"/>
        <v>0.495</v>
      </c>
      <c r="L5" s="24">
        <v>0.66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" t="s">
        <v>15</v>
      </c>
      <c r="B6" s="28">
        <f t="shared" ref="B6:K6" si="2">(B3+B4)/2</f>
        <v>7.11</v>
      </c>
      <c r="C6" s="28">
        <f t="shared" si="2"/>
        <v>1109.4</v>
      </c>
      <c r="D6" s="28">
        <f t="shared" si="2"/>
        <v>0.73</v>
      </c>
      <c r="E6" s="28">
        <f t="shared" si="2"/>
        <v>33.675</v>
      </c>
      <c r="F6" s="28">
        <f t="shared" si="2"/>
        <v>1.32</v>
      </c>
      <c r="G6" s="28">
        <f t="shared" si="2"/>
        <v>0</v>
      </c>
      <c r="H6" s="28">
        <f t="shared" si="2"/>
        <v>6.5</v>
      </c>
      <c r="I6" s="28">
        <f t="shared" si="2"/>
        <v>0</v>
      </c>
      <c r="J6" s="28">
        <f t="shared" si="2"/>
        <v>1735.305</v>
      </c>
      <c r="K6" s="28">
        <f t="shared" si="2"/>
        <v>8.69</v>
      </c>
      <c r="L6" s="24">
        <v>16.72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1" t="s">
        <v>14</v>
      </c>
      <c r="B7" s="27">
        <f t="shared" ref="B7:L7" si="3">(3*B5+B4)/4</f>
        <v>7.328125</v>
      </c>
      <c r="C7" s="27">
        <f t="shared" si="3"/>
        <v>885.58125</v>
      </c>
      <c r="D7" s="27">
        <f t="shared" si="3"/>
        <v>0.659375</v>
      </c>
      <c r="E7" s="27">
        <f t="shared" si="3"/>
        <v>30.87</v>
      </c>
      <c r="F7" s="27">
        <f t="shared" si="3"/>
        <v>1.069375</v>
      </c>
      <c r="G7" s="27">
        <f t="shared" si="3"/>
        <v>0</v>
      </c>
      <c r="H7" s="27">
        <f t="shared" si="3"/>
        <v>5.271875</v>
      </c>
      <c r="I7" s="27">
        <f t="shared" si="3"/>
        <v>0</v>
      </c>
      <c r="J7" s="27">
        <f t="shared" si="3"/>
        <v>1404.93375</v>
      </c>
      <c r="K7" s="27">
        <f t="shared" si="3"/>
        <v>4.55125</v>
      </c>
      <c r="L7" s="27">
        <f t="shared" si="3"/>
        <v>0.495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" t="s">
        <v>15</v>
      </c>
      <c r="B8" s="28">
        <f t="shared" ref="B8:L8" si="4">(B5+B6)/2</f>
        <v>7.27875</v>
      </c>
      <c r="C8" s="28">
        <f t="shared" si="4"/>
        <v>936.2375</v>
      </c>
      <c r="D8" s="28">
        <f t="shared" si="4"/>
        <v>0.67125</v>
      </c>
      <c r="E8" s="28">
        <f t="shared" si="4"/>
        <v>31.8925</v>
      </c>
      <c r="F8" s="28">
        <f t="shared" si="4"/>
        <v>1.15125</v>
      </c>
      <c r="G8" s="28">
        <f t="shared" si="4"/>
        <v>0</v>
      </c>
      <c r="H8" s="28">
        <f t="shared" si="4"/>
        <v>5.67625</v>
      </c>
      <c r="I8" s="28">
        <f t="shared" si="4"/>
        <v>0</v>
      </c>
      <c r="J8" s="28">
        <f t="shared" si="4"/>
        <v>1512.39</v>
      </c>
      <c r="K8" s="28">
        <f t="shared" si="4"/>
        <v>4.5925</v>
      </c>
      <c r="L8" s="28">
        <f t="shared" si="4"/>
        <v>8.69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11" t="s">
        <v>16</v>
      </c>
      <c r="B9" s="29">
        <v>100.0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13" t="s">
        <v>17</v>
      </c>
      <c r="B10" s="31">
        <v>1465.0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13" t="s">
        <v>18</v>
      </c>
      <c r="B11" s="31">
        <v>1509.0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32"/>
      <c r="C13" s="33"/>
      <c r="D13" s="16"/>
      <c r="E13" s="23"/>
      <c r="F13" s="23"/>
      <c r="G13" s="23"/>
      <c r="H13" s="23"/>
      <c r="I13" s="23"/>
      <c r="J13" s="30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34"/>
      <c r="C14" s="30"/>
      <c r="D14" s="19"/>
      <c r="E14" s="23"/>
      <c r="F14" s="23"/>
      <c r="G14" s="23"/>
      <c r="H14" s="23"/>
      <c r="I14" s="23"/>
      <c r="J14" s="23"/>
      <c r="K14" s="23"/>
      <c r="L14" s="30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34"/>
      <c r="C15" s="30"/>
      <c r="D15" s="19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34"/>
      <c r="C16" s="18"/>
      <c r="D16" s="19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35"/>
      <c r="C17" s="21"/>
      <c r="D17" s="22"/>
      <c r="E17" s="23"/>
      <c r="F17" s="23"/>
      <c r="G17" s="23"/>
      <c r="H17" s="23"/>
      <c r="I17" s="30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C13:D13"/>
    <mergeCell ref="C14:D14"/>
    <mergeCell ref="C15:D15"/>
    <mergeCell ref="C16:D16"/>
    <mergeCell ref="C17:D17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Relva</dc:creator>
</cp:coreProperties>
</file>