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6AF7CC63-DD0D-478F-A7A5-2A19EEA306D8}" xr6:coauthVersionLast="45" xr6:coauthVersionMax="45" xr10:uidLastSave="{00000000-0000-0000-0000-000000000000}"/>
  <bookViews>
    <workbookView xWindow="-120" yWindow="-120" windowWidth="29040" windowHeight="15840" xr2:uid="{CCF1870E-40DF-4038-B11C-96609FC65FFD}"/>
  </bookViews>
  <sheets>
    <sheet name="Hourlist" sheetId="1" r:id="rId1"/>
    <sheet name="Class Diagram" sheetId="6" r:id="rId2"/>
    <sheet name="Schedule" sheetId="4" r:id="rId3"/>
    <sheet name="Summar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4" l="1"/>
  <c r="F7" i="4"/>
  <c r="H7" i="4"/>
  <c r="E8" i="4"/>
  <c r="F8" i="4"/>
  <c r="I8" i="4" s="1"/>
  <c r="G8" i="4"/>
  <c r="H8" i="4"/>
  <c r="E9" i="4"/>
  <c r="F9" i="4"/>
  <c r="G9" i="4"/>
  <c r="H9" i="4"/>
  <c r="E10" i="4"/>
  <c r="I10" i="4" s="1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I13" i="4" s="1"/>
  <c r="G13" i="4"/>
  <c r="H13" i="4"/>
  <c r="I12" i="4" l="1"/>
  <c r="I9" i="4"/>
  <c r="I11" i="4"/>
  <c r="H14" i="4"/>
  <c r="F14" i="4"/>
  <c r="E14" i="4"/>
  <c r="D2" i="2"/>
  <c r="G52" i="1"/>
  <c r="H51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8" i="1"/>
  <c r="F18" i="1" l="1"/>
  <c r="G7" i="4" l="1"/>
  <c r="H18" i="1"/>
  <c r="E52" i="1"/>
  <c r="B2" i="2" s="1"/>
  <c r="D52" i="1"/>
  <c r="A2" i="2" s="1"/>
  <c r="I7" i="4" l="1"/>
  <c r="I14" i="4" s="1"/>
  <c r="G14" i="4"/>
  <c r="F7" i="1"/>
  <c r="H7" i="1" s="1"/>
  <c r="H52" i="1" s="1"/>
  <c r="F52" i="1" l="1"/>
  <c r="C2" i="2" s="1"/>
</calcChain>
</file>

<file path=xl/sharedStrings.xml><?xml version="1.0" encoding="utf-8"?>
<sst xmlns="http://schemas.openxmlformats.org/spreadsheetml/2006/main" count="145" uniqueCount="129">
  <si>
    <t>-</t>
  </si>
  <si>
    <t>Day</t>
  </si>
  <si>
    <t>Task</t>
  </si>
  <si>
    <t>Details</t>
  </si>
  <si>
    <t>Hourlist</t>
  </si>
  <si>
    <t>Name</t>
  </si>
  <si>
    <t>Installing Unity, Experimentation, Tutorials</t>
  </si>
  <si>
    <t>Fixing Unity Editor, more Experimentation,
Tutorials and Movement</t>
  </si>
  <si>
    <t xml:space="preserve">The Unity editor suddenly didn't work and told me that
something is wrong with my firewall. After trying to fix it for
a while, I decided to install an older version of the editor and
had no problems afterwards. I watched tutorials on
movement, C# and experimented some with physics. </t>
  </si>
  <si>
    <t>After installing Unity I read up on some of the manuals that
were sent to me and experimented with Unity, I created 
some GameObjects and Scenes. I created the hourlist.
I watched the tutorial series "How to make a Video
Game in Unity".</t>
  </si>
  <si>
    <t>Finishing tutorial series, watching and 
reading C# guides, creating small game
concept</t>
  </si>
  <si>
    <t>I finished the tutorial series "How to make a Video Game
in Unity" and started using what I learned in Unity.
I thought of a small game concept that I could have ready
by the end of this week as well as started working on it.
I also watched some C# and Unity guides.</t>
  </si>
  <si>
    <t>Working on creating the small game and
 a work-in-progress showcase for the talk.</t>
  </si>
  <si>
    <t>Created two scripts, one for movement and one for camera.
Created some GameObjects and materials.</t>
  </si>
  <si>
    <t>Working on finishing the demo and
uploading it on GitHub</t>
  </si>
  <si>
    <t>Experimenting with the camera and skybox color.
Finishing the small demo, build the demo and upload it.</t>
  </si>
  <si>
    <t>Watching Tutorials and experimenting
in Unity</t>
  </si>
  <si>
    <t>Watching the Tutorial from Jason Weiman and checking
out the Roguelike tutorial, as well as trying out some things in
Unity that I learned.</t>
  </si>
  <si>
    <t>Tutorials, research and thinking of
a small demo concept</t>
  </si>
  <si>
    <t>I did some experimentation with Unity on how to make
a 2D game, I left it very unpolished for now.
I also learned a bit more about C# and then I started to
work out a concept for a small 2D game demo that I could
get done ideally till Friday.</t>
  </si>
  <si>
    <t>Following the weekly plan for learning C#,
creating a small 2D game</t>
  </si>
  <si>
    <t>Continuing to make the small game and
doing research</t>
  </si>
  <si>
    <t>I am trying to use all the C# function in the weekly plan
and I'm trying to create a similar 2D game as in the Jason
Weimann tutorial without looking up much, but still doing
research if needed.</t>
  </si>
  <si>
    <t>Continuing what I did the day before.</t>
  </si>
  <si>
    <t>Planned out a schedule and a concept,
watched Tutorials and did some testing</t>
  </si>
  <si>
    <t>Started research on how to build the game,
started work on movement and wrote the
schedule</t>
  </si>
  <si>
    <t>Researched how the prototype should look
and continued work on the base</t>
  </si>
  <si>
    <t>Continued work on the movement and
started work on some objects</t>
  </si>
  <si>
    <t>Continued work from yesterday and researched sprites,
which sprites to use or to create own ones, but decided
to not make sprites from scratch.</t>
  </si>
  <si>
    <t>Continued work from last time and wrote the schedule,
as well as started working on the movement.</t>
  </si>
  <si>
    <t>Planned schedule and watched Tutorials on how to make
Zelda like games in Unity, I also used the work I did so far
to think and experiment how I could build the game.</t>
  </si>
  <si>
    <t>I started work on a box that can be pushed around and
it should respond on how fast the player is.
I also continued doing some research and worked on the
movement. The player should be able to sprint, while
pressing down a button.</t>
  </si>
  <si>
    <t>Improved the movement script and
continued work on the objects</t>
  </si>
  <si>
    <t>Essentially continued the work from yesterday and made
some improvements.</t>
  </si>
  <si>
    <t>Watched a tutorial series on how to use
sprites and charactersheets in unity</t>
  </si>
  <si>
    <t>Watched the tutorials and then started work on some sprites,
I later decided to first use free resources as placeholder.</t>
  </si>
  <si>
    <t>Research</t>
  </si>
  <si>
    <t>Planning</t>
  </si>
  <si>
    <t>Total</t>
  </si>
  <si>
    <t>Categories</t>
  </si>
  <si>
    <t>Searching a free tileset, research as to
how tilesets work in Unity and
working in Unity</t>
  </si>
  <si>
    <t>Continuing the work from yesterday</t>
  </si>
  <si>
    <t>Research on how to set up the camera
and how to animate sprites, as well as
how to make a pushable object</t>
  </si>
  <si>
    <t>Watching Tutorials on Unity's blend tree
and trying to implement it and tilesets</t>
  </si>
  <si>
    <t>Working on creating tilemaps in Unity, but
had some troubles with it, so I tried the
software Tiled</t>
  </si>
  <si>
    <t>Importing the Tiled tilemaps to Unity and
working on room transitions</t>
  </si>
  <si>
    <t>Finishing the first demo</t>
  </si>
  <si>
    <t>Research on how NPCs and dialogue work,
trying to implement it, adding categories
to the hourlist</t>
  </si>
  <si>
    <t>Read a tutorial about tilesets and continued working on
my 2D Zelda-like game.</t>
  </si>
  <si>
    <t>Continued work on the camera and animations.
Managed to get the camera not go beyond the borders
of the world.</t>
  </si>
  <si>
    <t>I watched a tutorial on how to make the camera similar to
Zelda: A Link to the Past. Then I continued to research how
to animate my player character.</t>
  </si>
  <si>
    <t>Animating my player character with Unity's blend tree feature.
Used grids in Unity to make a tilemap with the tileset
that I downloaded.</t>
  </si>
  <si>
    <t>I watched a tutorial on the Tiled software and created tilemaps
with it and continued the work on the animations.</t>
  </si>
  <si>
    <t>Finished 3 tilemaps and imported them into Unity with
the software Tiled2Unity. I had a few problems with the
import, but then managed to get it working well.
I started work on the room transitions.</t>
  </si>
  <si>
    <t>Finished the room transitions and made a small text that
shows the location when you enter a new room. Along
with some refinement, I finished the demo.</t>
  </si>
  <si>
    <t>Adding categories to the hourlist. I tried to implement
NPCs and their dialogue. I planned ahead on how to continue
with the project.</t>
  </si>
  <si>
    <t>Dialogue with NPC and signs, Project
Management</t>
  </si>
  <si>
    <t>Configuring, collisions, trigger zones and input settings in
Unity, as well as doing project management work.</t>
  </si>
  <si>
    <t>Sound Effects and Audio in Unity,
Project Management</t>
  </si>
  <si>
    <t>Designing some levels in Tiled and
working animations</t>
  </si>
  <si>
    <t>Research State Machine and continue
animations</t>
  </si>
  <si>
    <t>Continuing work from the previous day</t>
  </si>
  <si>
    <t>Starting making a small website for
access to the game</t>
  </si>
  <si>
    <t>Starting work on a pushable object</t>
  </si>
  <si>
    <t>Continuing the work from last time and
planning the UI for the website</t>
  </si>
  <si>
    <t>Project Management and continuing
the pushable objects</t>
  </si>
  <si>
    <t>Starting to work on a switch, finishing the
moving object</t>
  </si>
  <si>
    <t>Continuing work on the Switch and adding
Sound Effects</t>
  </si>
  <si>
    <t>Finishing the switch and creating a small
demo as a showcase</t>
  </si>
  <si>
    <t>Finishing the demo and doing Project
Management</t>
  </si>
  <si>
    <t>Working on the attack animation and started work on
levels for the final version.</t>
  </si>
  <si>
    <t>Research on how to use sound effects and music in Unity.</t>
  </si>
  <si>
    <t>Gaining knowledge on states in Unity and implement it,
along with attack animations.</t>
  </si>
  <si>
    <t>Continuing.</t>
  </si>
  <si>
    <t>Starting a small showcase website with Svelte and PHP and
continued the work from last time.</t>
  </si>
  <si>
    <t>Research how to use collisions and kinematic bodies,
as well as other body types to make a pot pushable.</t>
  </si>
  <si>
    <t>Continuing with the movable pot and the website.</t>
  </si>
  <si>
    <t>Started work on a showcase document that displays
how the game works and its features.</t>
  </si>
  <si>
    <t>Finished the object and now working on a switch that
triggers something to appear or disappear.</t>
  </si>
  <si>
    <t>Continuing the work from yesterday and adding a sound
manager to use sound effects.</t>
  </si>
  <si>
    <t>Working on displaying all new features in a demo.</t>
  </si>
  <si>
    <t>Finishing the demo and updating the hourlist, as well as the
showcase document.</t>
  </si>
  <si>
    <t>Piia Laine</t>
  </si>
  <si>
    <t>Website</t>
  </si>
  <si>
    <t>Bugfixes and creating maps,
Website work</t>
  </si>
  <si>
    <t>Fixing bugs and packaging game elements together in levels.
Working on the backend of the website and styling.</t>
  </si>
  <si>
    <t>Working on the self-grading documents,
creating feedback tab on the website</t>
  </si>
  <si>
    <t>Finishing.</t>
  </si>
  <si>
    <t>Finishing up almost all of the game.</t>
  </si>
  <si>
    <t>Finishing the game.</t>
  </si>
  <si>
    <t>Continue work on the game and website</t>
  </si>
  <si>
    <t>Finishing the game download list on the website and
continuing work on the game.</t>
  </si>
  <si>
    <t>Updating the hourlist and continuing
work in Unity</t>
  </si>
  <si>
    <t>Updating the hourlist and trying to make a fixed resolution
setting.</t>
  </si>
  <si>
    <t>Working on some of the self-grading documents and
creating a php file for creating comments, as well as
creating the tab in the frontend.</t>
  </si>
  <si>
    <t>Finishing the presentation,
website and self-grading documents,
updating hourlist</t>
  </si>
  <si>
    <t>Game-Work</t>
  </si>
  <si>
    <t>Schedule</t>
  </si>
  <si>
    <t>Week</t>
  </si>
  <si>
    <t>15.06.2020 - 19.06.2020</t>
  </si>
  <si>
    <t>1st Week</t>
  </si>
  <si>
    <t>2nd Week</t>
  </si>
  <si>
    <t>3rd Week</t>
  </si>
  <si>
    <t>4th Week</t>
  </si>
  <si>
    <t>5th Week</t>
  </si>
  <si>
    <t>6th Week</t>
  </si>
  <si>
    <t>Final Week</t>
  </si>
  <si>
    <t>22.06.2020 - 27.06.2020</t>
  </si>
  <si>
    <t>29.06.2020 - 03.07.2020</t>
  </si>
  <si>
    <t>13.07.2020 - 17.07.2020</t>
  </si>
  <si>
    <t>06.07.2020 - 10.07.2020</t>
  </si>
  <si>
    <t>20.07.2020 - 24.07.2020</t>
  </si>
  <si>
    <t>27.07.2020 - 31.07.2020</t>
  </si>
  <si>
    <t>Planned Goals</t>
  </si>
  <si>
    <t>Reached Goals</t>
  </si>
  <si>
    <t>Experiment and created a small demo</t>
  </si>
  <si>
    <t>Made the player and camera movement</t>
  </si>
  <si>
    <t>Implemented tilemaps, sprites and animations</t>
  </si>
  <si>
    <t>Making the base of the game</t>
  </si>
  <si>
    <t>Plan out the project</t>
  </si>
  <si>
    <t>Implemented talking with NPCs and reading signs</t>
  </si>
  <si>
    <t>Made a switch in the game and worked on
a block that can be pushed</t>
  </si>
  <si>
    <t>Creating puzzle elements</t>
  </si>
  <si>
    <t>Finalizing the details</t>
  </si>
  <si>
    <t>Started work on a new map,
finished the block</t>
  </si>
  <si>
    <t>Creating interactions with the world</t>
  </si>
  <si>
    <t>Finalize the game, last project management</t>
  </si>
  <si>
    <t>Finished the new map, built the final version,
finished the last documents</t>
  </si>
  <si>
    <t>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</si>
</sst>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7E2480"/>
      <name val="Calibri"/>
      <family val="2"/>
      <scheme val="minor"/>
    </font>
    <font>
      <b/>
      <sz val="12"/>
      <color rgb="FF7E2480"/>
      <name val="Calibri"/>
      <family val="2"/>
      <scheme val="minor"/>
    </font>
    <font>
      <b/>
      <sz val="16"/>
      <color rgb="FF7E248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C52183"/>
      <name val="Calibri"/>
      <family val="2"/>
      <scheme val="minor"/>
    </font>
    <font>
      <b/>
      <sz val="12"/>
      <color rgb="FFC5218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F2EA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E3A9C"/>
        <bgColor indexed="64"/>
      </patternFill>
    </fill>
  </fills>
  <borders count="35">
    <border>
      <left/>
      <right/>
      <top/>
      <bottom/>
      <diagonal/>
    </border>
    <border>
      <left/>
      <right style="medium">
        <color rgb="FF5D1B5F"/>
      </right>
      <top/>
      <bottom/>
      <diagonal/>
    </border>
    <border>
      <left style="medium">
        <color rgb="FF5D1B5F"/>
      </left>
      <right/>
      <top/>
      <bottom/>
      <diagonal/>
    </border>
    <border>
      <left style="medium">
        <color rgb="FF5D1B5F"/>
      </left>
      <right/>
      <top/>
      <bottom style="medium">
        <color rgb="FF5D1B5F"/>
      </bottom>
      <diagonal/>
    </border>
    <border>
      <left/>
      <right/>
      <top/>
      <bottom style="medium">
        <color rgb="FF5D1B5F"/>
      </bottom>
      <diagonal/>
    </border>
    <border>
      <left/>
      <right style="medium">
        <color rgb="FF5D1B5F"/>
      </right>
      <top/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 style="medium">
        <color rgb="FF5D1B5F"/>
      </bottom>
      <diagonal/>
    </border>
    <border>
      <left/>
      <right/>
      <top style="medium">
        <color rgb="FF5D1B5F"/>
      </top>
      <bottom style="medium">
        <color rgb="FF5D1B5F"/>
      </bottom>
      <diagonal/>
    </border>
    <border>
      <left/>
      <right style="medium">
        <color rgb="FF5D1B5F"/>
      </right>
      <top style="medium">
        <color rgb="FF5D1B5F"/>
      </top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 style="thin">
        <color rgb="FF5D1B5F"/>
      </bottom>
      <diagonal/>
    </border>
    <border>
      <left/>
      <right/>
      <top style="medium">
        <color rgb="FF5D1B5F"/>
      </top>
      <bottom style="thin">
        <color rgb="FF5D1B5F"/>
      </bottom>
      <diagonal/>
    </border>
    <border>
      <left/>
      <right style="medium">
        <color rgb="FF5D1B5F"/>
      </right>
      <top style="medium">
        <color rgb="FF5D1B5F"/>
      </top>
      <bottom style="thin">
        <color rgb="FF5D1B5F"/>
      </bottom>
      <diagonal/>
    </border>
    <border>
      <left style="medium">
        <color rgb="FF5D1B5F"/>
      </left>
      <right/>
      <top style="thin">
        <color rgb="FF5D1B5F"/>
      </top>
      <bottom style="thin">
        <color rgb="FF5D1B5F"/>
      </bottom>
      <diagonal/>
    </border>
    <border>
      <left/>
      <right/>
      <top style="thin">
        <color rgb="FF5D1B5F"/>
      </top>
      <bottom style="thin">
        <color rgb="FF5D1B5F"/>
      </bottom>
      <diagonal/>
    </border>
    <border>
      <left/>
      <right style="medium">
        <color rgb="FF5D1B5F"/>
      </right>
      <top style="thin">
        <color rgb="FF5D1B5F"/>
      </top>
      <bottom style="thin">
        <color rgb="FF5D1B5F"/>
      </bottom>
      <diagonal/>
    </border>
    <border>
      <left style="medium">
        <color rgb="FF5D1B5F"/>
      </left>
      <right/>
      <top style="medium">
        <color rgb="FF5D1B5F"/>
      </top>
      <bottom/>
      <diagonal/>
    </border>
    <border>
      <left/>
      <right/>
      <top style="medium">
        <color rgb="FF5D1B5F"/>
      </top>
      <bottom/>
      <diagonal/>
    </border>
    <border>
      <left/>
      <right style="medium">
        <color rgb="FF5D1B5F"/>
      </right>
      <top style="medium">
        <color rgb="FF5D1B5F"/>
      </top>
      <bottom/>
      <diagonal/>
    </border>
    <border>
      <left style="medium">
        <color rgb="FF5D1B5F"/>
      </left>
      <right/>
      <top/>
      <bottom style="thin">
        <color rgb="FF5D1B5F"/>
      </bottom>
      <diagonal/>
    </border>
    <border>
      <left/>
      <right/>
      <top/>
      <bottom style="thin">
        <color rgb="FF5D1B5F"/>
      </bottom>
      <diagonal/>
    </border>
    <border>
      <left/>
      <right style="medium">
        <color rgb="FF5D1B5F"/>
      </right>
      <top/>
      <bottom style="thin">
        <color rgb="FF5D1B5F"/>
      </bottom>
      <diagonal/>
    </border>
    <border>
      <left/>
      <right/>
      <top style="thin">
        <color rgb="FF5D1B5F"/>
      </top>
      <bottom style="medium">
        <color rgb="FF5D1B5F"/>
      </bottom>
      <diagonal/>
    </border>
    <border>
      <left/>
      <right style="medium">
        <color rgb="FF5D1B5F"/>
      </right>
      <top style="thin">
        <color rgb="FF5D1B5F"/>
      </top>
      <bottom style="medium">
        <color rgb="FF5D1B5F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rgb="FF5D1B5F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rgb="FFC52183"/>
      </left>
      <right/>
      <top style="medium">
        <color rgb="FFC52183"/>
      </top>
      <bottom style="medium">
        <color rgb="FFC52183"/>
      </bottom>
      <diagonal/>
    </border>
    <border>
      <left/>
      <right style="medium">
        <color rgb="FFC52183"/>
      </right>
      <top style="medium">
        <color rgb="FFC52183"/>
      </top>
      <bottom style="medium">
        <color rgb="FFC52183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4" fontId="4" fillId="3" borderId="15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/>
    <xf numFmtId="0" fontId="5" fillId="3" borderId="1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1" fillId="4" borderId="0" xfId="0" applyFont="1" applyFill="1"/>
    <xf numFmtId="0" fontId="12" fillId="5" borderId="0" xfId="0" applyFont="1" applyFill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0" fillId="3" borderId="30" xfId="0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14" fontId="14" fillId="3" borderId="28" xfId="0" applyNumberFormat="1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 wrapText="1"/>
    </xf>
    <xf numFmtId="0" fontId="14" fillId="3" borderId="29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7" borderId="33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</cellXfs>
  <cellStyles count="1">
    <cellStyle name="Normaali" xfId="0" builtinId="0"/>
  </cellStyles>
  <dxfs count="0"/>
  <tableStyles count="0" defaultTableStyle="TableStyleMedium2" defaultPivotStyle="PivotStyleLight16"/>
  <colors>
    <mruColors>
      <color rgb="FFC52183"/>
      <color rgb="FFA11B6B"/>
      <color rgb="FFDE3A9C"/>
      <color rgb="FF5D1B5F"/>
      <color rgb="FF7E2480"/>
      <color rgb="FF9F2EA2"/>
      <color rgb="FFAB2F7F"/>
      <color rgb="FFA330C2"/>
      <color rgb="FF9C308D"/>
      <color rgb="FF8028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15642571020034"/>
          <c:y val="0.13603279678535757"/>
          <c:w val="0.63441326210736526"/>
          <c:h val="0.8125890433908526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AE-4F13-9F5A-4D328DEA0E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FAE-4F13-9F5A-4D328DEA0E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FAE-4F13-9F5A-4D328DEA0E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FAE-4F13-9F5A-4D328DEA0E3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FAE-4F13-9F5A-4D328DEA0E3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9FAE-4F13-9F5A-4D328DEA0E3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9FAE-4F13-9F5A-4D328DEA0E3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9FAE-4F13-9F5A-4D328DEA0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Summary!$A$1:$D$1</c:f>
              <c:strCache>
                <c:ptCount val="4"/>
                <c:pt idx="0">
                  <c:v>Planning</c:v>
                </c:pt>
                <c:pt idx="1">
                  <c:v>Research</c:v>
                </c:pt>
                <c:pt idx="2">
                  <c:v>Game-Work</c:v>
                </c:pt>
                <c:pt idx="3">
                  <c:v>Website</c:v>
                </c:pt>
              </c:strCache>
            </c:strRef>
          </c:cat>
          <c:val>
            <c:numRef>
              <c:f>Summary!$A$2:$D$2</c:f>
              <c:numCache>
                <c:formatCode>General</c:formatCode>
                <c:ptCount val="4"/>
                <c:pt idx="0">
                  <c:v>26.5</c:v>
                </c:pt>
                <c:pt idx="1">
                  <c:v>72</c:v>
                </c:pt>
                <c:pt idx="2">
                  <c:v>138.5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E-4F13-9F5A-4D328DEA0E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204107</xdr:colOff>
      <xdr:row>0</xdr:row>
      <xdr:rowOff>125668</xdr:rowOff>
    </xdr:from>
    <xdr:to>
      <xdr:col>6</xdr:col>
      <xdr:colOff>252931</xdr:colOff>
      <xdr:row>15</xdr:row>
      <xdr:rowOff>348010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E3DD0C-6127-467F-9148-9D90A8DAC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8989" y="125668"/>
          <a:ext cx="7030089" cy="49064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123824</xdr:rowOff>
    </xdr:from>
    <xdr:to>
      <xdr:col>6</xdr:col>
      <xdr:colOff>304800</xdr:colOff>
      <xdr:row>21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A05CB-9327-4614-B459-537DE0D84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581D-EAD2-4F86-A495-B87C1B00863B}">
  <dimension ref="A1:H52"/>
  <sheetViews>
    <sheetView tabSelected="1" topLeftCell="A43" workbookViewId="0">
      <selection activeCell="B43" sqref="B43"/>
    </sheetView>
  </sheetViews>
  <sheetFormatPr defaultColWidth="11.42578125" defaultRowHeight="21.75" customHeight="1" x14ac:dyDescent="0.25"/>
  <cols>
    <col min="1" max="1" width="21.5703125" style="1" bestFit="1" customWidth="1"/>
    <col min="2" max="2" width="41.85546875" style="1" bestFit="1" customWidth="1"/>
    <col min="3" max="3" width="60.28515625" style="1" bestFit="1" customWidth="1"/>
    <col min="4" max="4" width="12.140625" style="1" bestFit="1" customWidth="1"/>
    <col min="5" max="5" width="12.28515625" style="1" bestFit="1" customWidth="1"/>
    <col min="6" max="6" width="15.85546875" style="1" bestFit="1" customWidth="1"/>
    <col min="7" max="7" width="11.28515625" style="1" bestFit="1" customWidth="1"/>
    <col min="8" max="8" width="17" style="40" customWidth="1"/>
    <col min="9" max="16384" width="11.42578125" style="1"/>
  </cols>
  <sheetData>
    <row r="1" spans="1:8" s="4" customFormat="1" ht="21.75" customHeight="1" x14ac:dyDescent="0.25">
      <c r="A1" s="8" t="s">
        <v>4</v>
      </c>
      <c r="H1" s="34"/>
    </row>
    <row r="3" spans="1:8" s="3" customFormat="1" ht="21.75" customHeight="1" x14ac:dyDescent="0.25">
      <c r="A3" s="6" t="s">
        <v>5</v>
      </c>
      <c r="B3" s="7" t="s">
        <v>82</v>
      </c>
      <c r="H3" s="35"/>
    </row>
    <row r="4" spans="1:8" s="3" customFormat="1" ht="21.75" customHeight="1" thickBot="1" x14ac:dyDescent="0.3">
      <c r="A4" s="6"/>
      <c r="B4" s="7"/>
      <c r="H4" s="35"/>
    </row>
    <row r="5" spans="1:8" ht="21.75" customHeight="1" thickBot="1" x14ac:dyDescent="0.3">
      <c r="D5" s="62" t="s">
        <v>39</v>
      </c>
      <c r="E5" s="63"/>
      <c r="F5" s="63"/>
      <c r="G5" s="64"/>
      <c r="H5" s="36"/>
    </row>
    <row r="6" spans="1:8" s="5" customFormat="1" ht="21.75" customHeight="1" thickBot="1" x14ac:dyDescent="0.3">
      <c r="A6" s="14" t="s">
        <v>1</v>
      </c>
      <c r="B6" s="15" t="s">
        <v>2</v>
      </c>
      <c r="C6" s="15" t="s">
        <v>3</v>
      </c>
      <c r="D6" s="15" t="s">
        <v>37</v>
      </c>
      <c r="E6" s="15" t="s">
        <v>36</v>
      </c>
      <c r="F6" s="15" t="s">
        <v>96</v>
      </c>
      <c r="G6" s="30" t="s">
        <v>83</v>
      </c>
      <c r="H6" s="31" t="s">
        <v>38</v>
      </c>
    </row>
    <row r="7" spans="1:8" s="2" customFormat="1" ht="78.75" x14ac:dyDescent="0.25">
      <c r="A7" s="19">
        <v>43983</v>
      </c>
      <c r="B7" s="20" t="s">
        <v>6</v>
      </c>
      <c r="C7" s="27" t="s">
        <v>9</v>
      </c>
      <c r="D7" s="16">
        <v>1</v>
      </c>
      <c r="E7" s="17">
        <v>3</v>
      </c>
      <c r="F7" s="17">
        <f>E7-D7</f>
        <v>2</v>
      </c>
      <c r="G7" s="18">
        <v>0</v>
      </c>
      <c r="H7" s="37">
        <f>D7+E7+F7+G7</f>
        <v>6</v>
      </c>
    </row>
    <row r="8" spans="1:8" s="2" customFormat="1" ht="78.75" x14ac:dyDescent="0.25">
      <c r="A8" s="21">
        <v>43984</v>
      </c>
      <c r="B8" s="28" t="s">
        <v>7</v>
      </c>
      <c r="C8" s="29" t="s">
        <v>8</v>
      </c>
      <c r="D8" s="24">
        <v>0</v>
      </c>
      <c r="E8" s="25">
        <v>3</v>
      </c>
      <c r="F8" s="25">
        <v>3</v>
      </c>
      <c r="G8" s="26">
        <v>0</v>
      </c>
      <c r="H8" s="38">
        <f>D8+E8+F8+G8</f>
        <v>6</v>
      </c>
    </row>
    <row r="9" spans="1:8" s="2" customFormat="1" ht="78.75" x14ac:dyDescent="0.25">
      <c r="A9" s="21">
        <v>43985</v>
      </c>
      <c r="B9" s="28" t="s">
        <v>10</v>
      </c>
      <c r="C9" s="29" t="s">
        <v>11</v>
      </c>
      <c r="D9" s="24">
        <v>0.5</v>
      </c>
      <c r="E9" s="25">
        <v>3</v>
      </c>
      <c r="F9" s="25">
        <v>2.5</v>
      </c>
      <c r="G9" s="26">
        <v>0</v>
      </c>
      <c r="H9" s="38">
        <f t="shared" ref="H9:H50" si="0">D9+E9+F9+G9</f>
        <v>6</v>
      </c>
    </row>
    <row r="10" spans="1:8" s="2" customFormat="1" ht="31.5" x14ac:dyDescent="0.25">
      <c r="A10" s="21">
        <v>43986</v>
      </c>
      <c r="B10" s="28" t="s">
        <v>12</v>
      </c>
      <c r="C10" s="29" t="s">
        <v>13</v>
      </c>
      <c r="D10" s="24">
        <v>0</v>
      </c>
      <c r="E10" s="25">
        <v>2</v>
      </c>
      <c r="F10" s="25">
        <v>4</v>
      </c>
      <c r="G10" s="26">
        <v>0</v>
      </c>
      <c r="H10" s="38">
        <f t="shared" si="0"/>
        <v>6</v>
      </c>
    </row>
    <row r="11" spans="1:8" s="2" customFormat="1" ht="31.5" x14ac:dyDescent="0.25">
      <c r="A11" s="21">
        <v>43987</v>
      </c>
      <c r="B11" s="28" t="s">
        <v>14</v>
      </c>
      <c r="C11" s="29" t="s">
        <v>15</v>
      </c>
      <c r="D11" s="24">
        <v>0</v>
      </c>
      <c r="E11" s="25">
        <v>0.5</v>
      </c>
      <c r="F11" s="25">
        <v>5.5</v>
      </c>
      <c r="G11" s="26">
        <v>0</v>
      </c>
      <c r="H11" s="38">
        <f t="shared" si="0"/>
        <v>6</v>
      </c>
    </row>
    <row r="12" spans="1:8" s="2" customFormat="1" ht="47.25" x14ac:dyDescent="0.25">
      <c r="A12" s="21">
        <v>43990</v>
      </c>
      <c r="B12" s="28" t="s">
        <v>16</v>
      </c>
      <c r="C12" s="29" t="s">
        <v>17</v>
      </c>
      <c r="D12" s="24">
        <v>0</v>
      </c>
      <c r="E12" s="25">
        <v>4</v>
      </c>
      <c r="F12" s="25">
        <v>2</v>
      </c>
      <c r="G12" s="26">
        <v>0</v>
      </c>
      <c r="H12" s="38">
        <f t="shared" si="0"/>
        <v>6</v>
      </c>
    </row>
    <row r="13" spans="1:8" s="2" customFormat="1" ht="78.75" x14ac:dyDescent="0.25">
      <c r="A13" s="21">
        <v>43991</v>
      </c>
      <c r="B13" s="28" t="s">
        <v>18</v>
      </c>
      <c r="C13" s="29" t="s">
        <v>19</v>
      </c>
      <c r="D13" s="24">
        <v>2</v>
      </c>
      <c r="E13" s="25">
        <v>1</v>
      </c>
      <c r="F13" s="25">
        <v>3</v>
      </c>
      <c r="G13" s="26">
        <v>0</v>
      </c>
      <c r="H13" s="38">
        <f t="shared" si="0"/>
        <v>6</v>
      </c>
    </row>
    <row r="14" spans="1:8" s="2" customFormat="1" ht="63" x14ac:dyDescent="0.25">
      <c r="A14" s="21">
        <v>43992</v>
      </c>
      <c r="B14" s="28" t="s">
        <v>20</v>
      </c>
      <c r="C14" s="29" t="s">
        <v>22</v>
      </c>
      <c r="D14" s="24">
        <v>0</v>
      </c>
      <c r="E14" s="25">
        <v>2</v>
      </c>
      <c r="F14" s="25">
        <v>4</v>
      </c>
      <c r="G14" s="26">
        <v>0</v>
      </c>
      <c r="H14" s="38">
        <f t="shared" si="0"/>
        <v>6</v>
      </c>
    </row>
    <row r="15" spans="1:8" s="2" customFormat="1" ht="31.5" x14ac:dyDescent="0.25">
      <c r="A15" s="21">
        <v>43993</v>
      </c>
      <c r="B15" s="28" t="s">
        <v>21</v>
      </c>
      <c r="C15" s="9" t="s">
        <v>23</v>
      </c>
      <c r="D15" s="24">
        <v>0</v>
      </c>
      <c r="E15" s="25">
        <v>2</v>
      </c>
      <c r="F15" s="25">
        <v>4</v>
      </c>
      <c r="G15" s="26">
        <v>0</v>
      </c>
      <c r="H15" s="38">
        <f t="shared" si="0"/>
        <v>6</v>
      </c>
    </row>
    <row r="16" spans="1:8" s="2" customFormat="1" ht="47.25" x14ac:dyDescent="0.25">
      <c r="A16" s="21">
        <v>43994</v>
      </c>
      <c r="B16" s="28" t="s">
        <v>24</v>
      </c>
      <c r="C16" s="29" t="s">
        <v>30</v>
      </c>
      <c r="D16" s="24">
        <v>2.5</v>
      </c>
      <c r="E16" s="25">
        <v>2</v>
      </c>
      <c r="F16" s="25">
        <v>1.5</v>
      </c>
      <c r="G16" s="26">
        <v>0</v>
      </c>
      <c r="H16" s="38">
        <f t="shared" si="0"/>
        <v>6</v>
      </c>
    </row>
    <row r="17" spans="1:8" s="2" customFormat="1" ht="47.25" x14ac:dyDescent="0.25">
      <c r="A17" s="21">
        <v>43997</v>
      </c>
      <c r="B17" s="28" t="s">
        <v>25</v>
      </c>
      <c r="C17" s="29" t="s">
        <v>29</v>
      </c>
      <c r="D17" s="24">
        <v>2</v>
      </c>
      <c r="E17" s="25">
        <v>2</v>
      </c>
      <c r="F17" s="25">
        <v>2</v>
      </c>
      <c r="G17" s="26">
        <v>0</v>
      </c>
      <c r="H17" s="38">
        <f t="shared" si="0"/>
        <v>6</v>
      </c>
    </row>
    <row r="18" spans="1:8" s="2" customFormat="1" ht="47.25" x14ac:dyDescent="0.25">
      <c r="A18" s="21">
        <v>43998</v>
      </c>
      <c r="B18" s="28" t="s">
        <v>26</v>
      </c>
      <c r="C18" s="29" t="s">
        <v>28</v>
      </c>
      <c r="D18" s="24">
        <v>1</v>
      </c>
      <c r="E18" s="25">
        <v>3</v>
      </c>
      <c r="F18" s="25">
        <f>E18-D18</f>
        <v>2</v>
      </c>
      <c r="G18" s="26">
        <v>0</v>
      </c>
      <c r="H18" s="38">
        <f t="shared" si="0"/>
        <v>6</v>
      </c>
    </row>
    <row r="19" spans="1:8" s="2" customFormat="1" ht="78.75" x14ac:dyDescent="0.25">
      <c r="A19" s="21">
        <v>43999</v>
      </c>
      <c r="B19" s="28" t="s">
        <v>27</v>
      </c>
      <c r="C19" s="29" t="s">
        <v>31</v>
      </c>
      <c r="D19" s="24">
        <v>0.5</v>
      </c>
      <c r="E19" s="25">
        <v>1.5</v>
      </c>
      <c r="F19" s="25">
        <v>4</v>
      </c>
      <c r="G19" s="26">
        <v>0</v>
      </c>
      <c r="H19" s="38">
        <f t="shared" si="0"/>
        <v>6</v>
      </c>
    </row>
    <row r="20" spans="1:8" s="2" customFormat="1" ht="31.5" x14ac:dyDescent="0.25">
      <c r="A20" s="21">
        <v>44000</v>
      </c>
      <c r="B20" s="28" t="s">
        <v>32</v>
      </c>
      <c r="C20" s="29" t="s">
        <v>33</v>
      </c>
      <c r="D20" s="24">
        <v>0</v>
      </c>
      <c r="E20" s="25">
        <v>2</v>
      </c>
      <c r="F20" s="25">
        <v>4</v>
      </c>
      <c r="G20" s="26">
        <v>0</v>
      </c>
      <c r="H20" s="38">
        <f t="shared" si="0"/>
        <v>6</v>
      </c>
    </row>
    <row r="21" spans="1:8" s="2" customFormat="1" ht="31.5" x14ac:dyDescent="0.25">
      <c r="A21" s="21">
        <v>44001</v>
      </c>
      <c r="B21" s="28" t="s">
        <v>34</v>
      </c>
      <c r="C21" s="29" t="s">
        <v>35</v>
      </c>
      <c r="D21" s="24">
        <v>0</v>
      </c>
      <c r="E21" s="25">
        <v>1.5</v>
      </c>
      <c r="F21" s="25">
        <v>4.5</v>
      </c>
      <c r="G21" s="26">
        <v>0</v>
      </c>
      <c r="H21" s="38">
        <f t="shared" si="0"/>
        <v>6</v>
      </c>
    </row>
    <row r="22" spans="1:8" s="2" customFormat="1" ht="47.25" x14ac:dyDescent="0.25">
      <c r="A22" s="21">
        <v>44004</v>
      </c>
      <c r="B22" s="28" t="s">
        <v>40</v>
      </c>
      <c r="C22" s="29" t="s">
        <v>48</v>
      </c>
      <c r="D22" s="24">
        <v>0</v>
      </c>
      <c r="E22" s="25">
        <v>4</v>
      </c>
      <c r="F22" s="25">
        <v>2</v>
      </c>
      <c r="G22" s="26">
        <v>0</v>
      </c>
      <c r="H22" s="38">
        <f t="shared" si="0"/>
        <v>6</v>
      </c>
    </row>
    <row r="23" spans="1:8" s="2" customFormat="1" ht="47.25" x14ac:dyDescent="0.25">
      <c r="A23" s="21">
        <v>44005</v>
      </c>
      <c r="B23" s="28" t="s">
        <v>42</v>
      </c>
      <c r="C23" s="29" t="s">
        <v>50</v>
      </c>
      <c r="D23" s="24">
        <v>0</v>
      </c>
      <c r="E23" s="25">
        <v>3.5</v>
      </c>
      <c r="F23" s="25">
        <v>2.5</v>
      </c>
      <c r="G23" s="26">
        <v>0</v>
      </c>
      <c r="H23" s="38">
        <f t="shared" si="0"/>
        <v>6</v>
      </c>
    </row>
    <row r="24" spans="1:8" s="2" customFormat="1" ht="47.25" x14ac:dyDescent="0.25">
      <c r="A24" s="21">
        <v>44006</v>
      </c>
      <c r="B24" s="10" t="s">
        <v>41</v>
      </c>
      <c r="C24" s="29" t="s">
        <v>49</v>
      </c>
      <c r="D24" s="24">
        <v>0</v>
      </c>
      <c r="E24" s="25">
        <v>3</v>
      </c>
      <c r="F24" s="25">
        <v>3</v>
      </c>
      <c r="G24" s="26">
        <v>0</v>
      </c>
      <c r="H24" s="38">
        <f t="shared" si="0"/>
        <v>6</v>
      </c>
    </row>
    <row r="25" spans="1:8" s="2" customFormat="1" ht="63" x14ac:dyDescent="0.25">
      <c r="A25" s="21">
        <v>44007</v>
      </c>
      <c r="B25" s="28" t="s">
        <v>43</v>
      </c>
      <c r="C25" s="29" t="s">
        <v>51</v>
      </c>
      <c r="D25" s="24">
        <v>0</v>
      </c>
      <c r="E25" s="25">
        <v>3</v>
      </c>
      <c r="F25" s="25">
        <v>3</v>
      </c>
      <c r="G25" s="26">
        <v>0</v>
      </c>
      <c r="H25" s="38">
        <f t="shared" si="0"/>
        <v>6</v>
      </c>
    </row>
    <row r="26" spans="1:8" s="2" customFormat="1" ht="47.25" x14ac:dyDescent="0.25">
      <c r="A26" s="21">
        <v>44008</v>
      </c>
      <c r="B26" s="28" t="s">
        <v>44</v>
      </c>
      <c r="C26" s="29" t="s">
        <v>52</v>
      </c>
      <c r="D26" s="24">
        <v>0</v>
      </c>
      <c r="E26" s="25">
        <v>1.5</v>
      </c>
      <c r="F26" s="25">
        <v>4.5</v>
      </c>
      <c r="G26" s="26">
        <v>0</v>
      </c>
      <c r="H26" s="38">
        <f t="shared" si="0"/>
        <v>6</v>
      </c>
    </row>
    <row r="27" spans="1:8" s="2" customFormat="1" ht="63" x14ac:dyDescent="0.25">
      <c r="A27" s="21">
        <v>44011</v>
      </c>
      <c r="B27" s="28" t="s">
        <v>45</v>
      </c>
      <c r="C27" s="29" t="s">
        <v>53</v>
      </c>
      <c r="D27" s="24">
        <v>0</v>
      </c>
      <c r="E27" s="25">
        <v>2</v>
      </c>
      <c r="F27" s="25">
        <v>4</v>
      </c>
      <c r="G27" s="26">
        <v>0</v>
      </c>
      <c r="H27" s="38">
        <f t="shared" si="0"/>
        <v>6</v>
      </c>
    </row>
    <row r="28" spans="1:8" s="2" customFormat="1" ht="47.25" x14ac:dyDescent="0.25">
      <c r="A28" s="21">
        <v>44012</v>
      </c>
      <c r="B28" s="10" t="s">
        <v>46</v>
      </c>
      <c r="C28" s="29" t="s">
        <v>54</v>
      </c>
      <c r="D28" s="24">
        <v>0</v>
      </c>
      <c r="E28" s="25">
        <v>1</v>
      </c>
      <c r="F28" s="25">
        <v>5</v>
      </c>
      <c r="G28" s="26">
        <v>0</v>
      </c>
      <c r="H28" s="38">
        <f t="shared" si="0"/>
        <v>6</v>
      </c>
    </row>
    <row r="29" spans="1:8" s="2" customFormat="1" ht="47.25" x14ac:dyDescent="0.25">
      <c r="A29" s="21">
        <v>44013</v>
      </c>
      <c r="B29" s="28" t="s">
        <v>47</v>
      </c>
      <c r="C29" s="29" t="s">
        <v>55</v>
      </c>
      <c r="D29" s="24">
        <v>1.5</v>
      </c>
      <c r="E29" s="25">
        <v>1.5</v>
      </c>
      <c r="F29" s="25">
        <v>3</v>
      </c>
      <c r="G29" s="26">
        <v>0</v>
      </c>
      <c r="H29" s="38">
        <f t="shared" si="0"/>
        <v>6</v>
      </c>
    </row>
    <row r="30" spans="1:8" s="2" customFormat="1" ht="31.5" x14ac:dyDescent="0.25">
      <c r="A30" s="21">
        <v>44014</v>
      </c>
      <c r="B30" s="28" t="s">
        <v>56</v>
      </c>
      <c r="C30" s="29" t="s">
        <v>57</v>
      </c>
      <c r="D30" s="24">
        <v>3</v>
      </c>
      <c r="E30" s="25">
        <v>1</v>
      </c>
      <c r="F30" s="25">
        <v>2</v>
      </c>
      <c r="G30" s="26">
        <v>0</v>
      </c>
      <c r="H30" s="38">
        <f t="shared" si="0"/>
        <v>6</v>
      </c>
    </row>
    <row r="31" spans="1:8" s="2" customFormat="1" ht="31.5" x14ac:dyDescent="0.25">
      <c r="A31" s="21">
        <v>44015</v>
      </c>
      <c r="B31" s="28" t="s">
        <v>58</v>
      </c>
      <c r="C31" s="9" t="s">
        <v>71</v>
      </c>
      <c r="D31" s="24">
        <v>2</v>
      </c>
      <c r="E31" s="25">
        <v>3</v>
      </c>
      <c r="F31" s="25">
        <v>1</v>
      </c>
      <c r="G31" s="26">
        <v>0</v>
      </c>
      <c r="H31" s="38">
        <f t="shared" si="0"/>
        <v>6</v>
      </c>
    </row>
    <row r="32" spans="1:8" s="2" customFormat="1" ht="31.5" x14ac:dyDescent="0.25">
      <c r="A32" s="21">
        <v>44018</v>
      </c>
      <c r="B32" s="28" t="s">
        <v>59</v>
      </c>
      <c r="C32" s="29" t="s">
        <v>70</v>
      </c>
      <c r="D32" s="24">
        <v>0</v>
      </c>
      <c r="E32" s="25">
        <v>1</v>
      </c>
      <c r="F32" s="25">
        <v>5</v>
      </c>
      <c r="G32" s="26">
        <v>0</v>
      </c>
      <c r="H32" s="38">
        <f t="shared" si="0"/>
        <v>6</v>
      </c>
    </row>
    <row r="33" spans="1:8" s="2" customFormat="1" ht="31.5" x14ac:dyDescent="0.25">
      <c r="A33" s="21">
        <v>44019</v>
      </c>
      <c r="B33" s="28" t="s">
        <v>60</v>
      </c>
      <c r="C33" s="29" t="s">
        <v>72</v>
      </c>
      <c r="D33" s="24">
        <v>0</v>
      </c>
      <c r="E33" s="25">
        <v>3</v>
      </c>
      <c r="F33" s="25">
        <v>3</v>
      </c>
      <c r="G33" s="26">
        <v>0</v>
      </c>
      <c r="H33" s="38">
        <f t="shared" si="0"/>
        <v>6</v>
      </c>
    </row>
    <row r="34" spans="1:8" s="2" customFormat="1" ht="30.75" customHeight="1" x14ac:dyDescent="0.25">
      <c r="A34" s="21">
        <v>44020</v>
      </c>
      <c r="B34" s="10" t="s">
        <v>61</v>
      </c>
      <c r="C34" s="9" t="s">
        <v>73</v>
      </c>
      <c r="D34" s="24">
        <v>0</v>
      </c>
      <c r="E34" s="25">
        <v>1.5</v>
      </c>
      <c r="F34" s="25">
        <v>4.5</v>
      </c>
      <c r="G34" s="26">
        <v>0</v>
      </c>
      <c r="H34" s="38">
        <f t="shared" si="0"/>
        <v>6</v>
      </c>
    </row>
    <row r="35" spans="1:8" s="2" customFormat="1" ht="31.5" x14ac:dyDescent="0.25">
      <c r="A35" s="21">
        <v>44021</v>
      </c>
      <c r="B35" s="28" t="s">
        <v>62</v>
      </c>
      <c r="C35" s="29" t="s">
        <v>74</v>
      </c>
      <c r="D35" s="24">
        <v>0</v>
      </c>
      <c r="E35" s="25">
        <v>0</v>
      </c>
      <c r="F35" s="25">
        <v>5</v>
      </c>
      <c r="G35" s="26">
        <v>1</v>
      </c>
      <c r="H35" s="38">
        <f t="shared" si="0"/>
        <v>6</v>
      </c>
    </row>
    <row r="36" spans="1:8" s="2" customFormat="1" ht="31.5" x14ac:dyDescent="0.25">
      <c r="A36" s="21">
        <v>44022</v>
      </c>
      <c r="B36" s="10" t="s">
        <v>63</v>
      </c>
      <c r="C36" s="29" t="s">
        <v>75</v>
      </c>
      <c r="D36" s="24">
        <v>0</v>
      </c>
      <c r="E36" s="25">
        <v>3.5</v>
      </c>
      <c r="F36" s="25">
        <v>2.5</v>
      </c>
      <c r="G36" s="26">
        <v>0</v>
      </c>
      <c r="H36" s="38">
        <f t="shared" si="0"/>
        <v>6</v>
      </c>
    </row>
    <row r="37" spans="1:8" s="2" customFormat="1" ht="31.5" x14ac:dyDescent="0.25">
      <c r="A37" s="21">
        <v>44025</v>
      </c>
      <c r="B37" s="28" t="s">
        <v>64</v>
      </c>
      <c r="C37" s="9" t="s">
        <v>76</v>
      </c>
      <c r="D37" s="24">
        <v>0</v>
      </c>
      <c r="E37" s="25">
        <v>2</v>
      </c>
      <c r="F37" s="25">
        <v>3</v>
      </c>
      <c r="G37" s="26">
        <v>1</v>
      </c>
      <c r="H37" s="38">
        <f t="shared" si="0"/>
        <v>6</v>
      </c>
    </row>
    <row r="38" spans="1:8" s="2" customFormat="1" ht="31.5" x14ac:dyDescent="0.25">
      <c r="A38" s="21">
        <v>44026</v>
      </c>
      <c r="B38" s="28" t="s">
        <v>65</v>
      </c>
      <c r="C38" s="29" t="s">
        <v>77</v>
      </c>
      <c r="D38" s="24">
        <v>2</v>
      </c>
      <c r="E38" s="25">
        <v>1</v>
      </c>
      <c r="F38" s="25">
        <v>2</v>
      </c>
      <c r="G38" s="26">
        <v>1</v>
      </c>
      <c r="H38" s="38">
        <f t="shared" si="0"/>
        <v>6</v>
      </c>
    </row>
    <row r="39" spans="1:8" s="2" customFormat="1" ht="31.5" x14ac:dyDescent="0.25">
      <c r="A39" s="21">
        <v>44027</v>
      </c>
      <c r="B39" s="28" t="s">
        <v>66</v>
      </c>
      <c r="C39" s="29" t="s">
        <v>78</v>
      </c>
      <c r="D39" s="24">
        <v>0.5</v>
      </c>
      <c r="E39" s="25">
        <v>1</v>
      </c>
      <c r="F39" s="25">
        <v>4.5</v>
      </c>
      <c r="G39" s="26">
        <v>0</v>
      </c>
      <c r="H39" s="38">
        <f t="shared" si="0"/>
        <v>6</v>
      </c>
    </row>
    <row r="40" spans="1:8" s="2" customFormat="1" ht="31.5" x14ac:dyDescent="0.25">
      <c r="A40" s="21">
        <v>44028</v>
      </c>
      <c r="B40" s="28" t="s">
        <v>67</v>
      </c>
      <c r="C40" s="29" t="s">
        <v>79</v>
      </c>
      <c r="D40" s="24">
        <v>0</v>
      </c>
      <c r="E40" s="25">
        <v>1</v>
      </c>
      <c r="F40" s="25">
        <v>5</v>
      </c>
      <c r="G40" s="26">
        <v>0</v>
      </c>
      <c r="H40" s="38">
        <f t="shared" si="0"/>
        <v>6</v>
      </c>
    </row>
    <row r="41" spans="1:8" s="2" customFormat="1" ht="31.5" x14ac:dyDescent="0.25">
      <c r="A41" s="21">
        <v>44029</v>
      </c>
      <c r="B41" s="28" t="s">
        <v>68</v>
      </c>
      <c r="C41" s="9" t="s">
        <v>80</v>
      </c>
      <c r="D41" s="24">
        <v>0</v>
      </c>
      <c r="E41" s="25">
        <v>1.5</v>
      </c>
      <c r="F41" s="25">
        <v>4.5</v>
      </c>
      <c r="G41" s="26">
        <v>0</v>
      </c>
      <c r="H41" s="38">
        <f t="shared" si="0"/>
        <v>6</v>
      </c>
    </row>
    <row r="42" spans="1:8" s="2" customFormat="1" ht="31.5" x14ac:dyDescent="0.25">
      <c r="A42" s="21">
        <v>44032</v>
      </c>
      <c r="B42" s="28" t="s">
        <v>69</v>
      </c>
      <c r="C42" s="29" t="s">
        <v>81</v>
      </c>
      <c r="D42" s="24">
        <v>1</v>
      </c>
      <c r="E42" s="25">
        <v>0.5</v>
      </c>
      <c r="F42" s="25">
        <v>4.5</v>
      </c>
      <c r="G42" s="26">
        <v>0</v>
      </c>
      <c r="H42" s="38">
        <f t="shared" si="0"/>
        <v>6</v>
      </c>
    </row>
    <row r="43" spans="1:8" s="2" customFormat="1" ht="31.5" x14ac:dyDescent="0.25">
      <c r="A43" s="21">
        <v>44033</v>
      </c>
      <c r="B43" s="10" t="s">
        <v>90</v>
      </c>
      <c r="C43" s="29" t="s">
        <v>91</v>
      </c>
      <c r="D43" s="24">
        <v>0</v>
      </c>
      <c r="E43" s="25">
        <v>0</v>
      </c>
      <c r="F43" s="25">
        <v>2.5</v>
      </c>
      <c r="G43" s="26">
        <v>3.5</v>
      </c>
      <c r="H43" s="38">
        <f t="shared" si="0"/>
        <v>6</v>
      </c>
    </row>
    <row r="44" spans="1:8" s="2" customFormat="1" ht="31.5" x14ac:dyDescent="0.25">
      <c r="A44" s="21">
        <v>44034</v>
      </c>
      <c r="B44" s="28" t="s">
        <v>92</v>
      </c>
      <c r="C44" s="29" t="s">
        <v>93</v>
      </c>
      <c r="D44" s="24">
        <v>0.5</v>
      </c>
      <c r="E44" s="25">
        <v>0</v>
      </c>
      <c r="F44" s="25">
        <v>5.5</v>
      </c>
      <c r="G44" s="26">
        <v>0</v>
      </c>
      <c r="H44" s="38">
        <f t="shared" si="0"/>
        <v>6</v>
      </c>
    </row>
    <row r="45" spans="1:8" s="2" customFormat="1" ht="21.75" customHeight="1" x14ac:dyDescent="0.25">
      <c r="A45" s="21">
        <v>44035</v>
      </c>
      <c r="B45" s="10" t="s">
        <v>88</v>
      </c>
      <c r="C45" s="9" t="s">
        <v>89</v>
      </c>
      <c r="D45" s="24">
        <v>0</v>
      </c>
      <c r="E45" s="25">
        <v>0</v>
      </c>
      <c r="F45" s="25">
        <v>6</v>
      </c>
      <c r="G45" s="26">
        <v>0</v>
      </c>
      <c r="H45" s="38">
        <f t="shared" si="0"/>
        <v>6</v>
      </c>
    </row>
    <row r="46" spans="1:8" s="2" customFormat="1" ht="31.5" x14ac:dyDescent="0.25">
      <c r="A46" s="21">
        <v>44036</v>
      </c>
      <c r="B46" s="28" t="s">
        <v>84</v>
      </c>
      <c r="C46" s="29" t="s">
        <v>85</v>
      </c>
      <c r="D46" s="24">
        <v>0</v>
      </c>
      <c r="E46" s="25">
        <v>0</v>
      </c>
      <c r="F46" s="25">
        <v>3</v>
      </c>
      <c r="G46" s="26">
        <v>3</v>
      </c>
      <c r="H46" s="38">
        <f t="shared" si="0"/>
        <v>6</v>
      </c>
    </row>
    <row r="47" spans="1:8" s="2" customFormat="1" ht="47.25" x14ac:dyDescent="0.25">
      <c r="A47" s="21">
        <v>44039</v>
      </c>
      <c r="B47" s="28" t="s">
        <v>86</v>
      </c>
      <c r="C47" s="29" t="s">
        <v>94</v>
      </c>
      <c r="D47" s="24">
        <v>2.5</v>
      </c>
      <c r="E47" s="25">
        <v>0</v>
      </c>
      <c r="F47" s="25">
        <v>0</v>
      </c>
      <c r="G47" s="26">
        <v>3.5</v>
      </c>
      <c r="H47" s="38">
        <f t="shared" si="0"/>
        <v>6</v>
      </c>
    </row>
    <row r="48" spans="1:8" s="2" customFormat="1" ht="47.25" x14ac:dyDescent="0.25">
      <c r="A48" s="21">
        <v>44040</v>
      </c>
      <c r="B48" s="28" t="s">
        <v>95</v>
      </c>
      <c r="C48" s="9" t="s">
        <v>87</v>
      </c>
      <c r="D48" s="24">
        <v>4</v>
      </c>
      <c r="E48" s="25">
        <v>0</v>
      </c>
      <c r="F48" s="25">
        <v>0</v>
      </c>
      <c r="G48" s="26">
        <v>2</v>
      </c>
      <c r="H48" s="38">
        <f t="shared" si="0"/>
        <v>6</v>
      </c>
    </row>
    <row r="49" spans="1:8" s="2" customFormat="1" ht="21.75" customHeight="1" x14ac:dyDescent="0.25">
      <c r="A49" s="21">
        <v>44041</v>
      </c>
      <c r="B49" s="10"/>
      <c r="C49" s="9"/>
      <c r="D49" s="24"/>
      <c r="E49" s="25"/>
      <c r="F49" s="25"/>
      <c r="G49" s="26"/>
      <c r="H49" s="38">
        <f t="shared" si="0"/>
        <v>0</v>
      </c>
    </row>
    <row r="50" spans="1:8" s="2" customFormat="1" ht="21.75" customHeight="1" x14ac:dyDescent="0.25">
      <c r="A50" s="21">
        <v>44042</v>
      </c>
      <c r="B50" s="10"/>
      <c r="C50" s="9"/>
      <c r="D50" s="24"/>
      <c r="E50" s="25"/>
      <c r="F50" s="25"/>
      <c r="G50" s="26"/>
      <c r="H50" s="38">
        <f t="shared" si="0"/>
        <v>0</v>
      </c>
    </row>
    <row r="51" spans="1:8" ht="21.75" customHeight="1" thickBot="1" x14ac:dyDescent="0.3">
      <c r="A51" s="21">
        <v>44043</v>
      </c>
      <c r="B51" s="10" t="s">
        <v>0</v>
      </c>
      <c r="C51" s="9" t="s">
        <v>0</v>
      </c>
      <c r="D51" s="22"/>
      <c r="E51" s="23"/>
      <c r="F51" s="32"/>
      <c r="G51" s="33"/>
      <c r="H51" s="39">
        <f>D51+E51+F51+G51</f>
        <v>0</v>
      </c>
    </row>
    <row r="52" spans="1:8" ht="21.75" customHeight="1" thickBot="1" x14ac:dyDescent="0.3">
      <c r="A52" s="11"/>
      <c r="B52" s="12"/>
      <c r="C52" s="13"/>
      <c r="D52" s="14">
        <f>SUM(D7:D51)</f>
        <v>26.5</v>
      </c>
      <c r="E52" s="15">
        <f>SUM(E7:E51)</f>
        <v>72</v>
      </c>
      <c r="F52" s="30">
        <f>SUM(F7:F51)</f>
        <v>138.5</v>
      </c>
      <c r="G52" s="31">
        <f>SUM(G7:G51)</f>
        <v>15</v>
      </c>
      <c r="H52" s="31">
        <f>SUM(H7:H51)</f>
        <v>252</v>
      </c>
    </row>
  </sheetData>
  <mergeCells count="1">
    <mergeCell ref="D5:G5"/>
  </mergeCells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D293-82D2-432C-A6B3-A325CDA61482}">
  <dimension ref="A1:I20"/>
  <sheetViews>
    <sheetView zoomScale="85" zoomScaleNormal="85" workbookViewId="0">
      <selection activeCell="B6" sqref="B6"/>
    </sheetView>
  </sheetViews>
  <sheetFormatPr defaultColWidth="11.42578125" defaultRowHeight="21.75" customHeight="1" x14ac:dyDescent="0.25"/>
  <cols>
    <col min="1" max="1" width="21.5703125" style="1" bestFit="1" customWidth="1"/>
    <col min="2" max="2" width="26.5703125" style="1" customWidth="1"/>
    <col min="3" max="3" width="35.140625" style="1" bestFit="1" customWidth="1"/>
    <col min="4" max="4" width="45.140625" style="1" bestFit="1" customWidth="1"/>
    <col min="5" max="5" width="12.140625" style="1" bestFit="1" customWidth="1"/>
    <col min="6" max="6" width="12.28515625" style="1" bestFit="1" customWidth="1"/>
    <col min="7" max="7" width="15.85546875" style="1" bestFit="1" customWidth="1"/>
    <col min="8" max="8" width="11.28515625" style="1" bestFit="1" customWidth="1"/>
    <col min="9" max="9" width="17" style="40" customWidth="1"/>
    <col min="10" max="16384" width="11.42578125" style="1"/>
  </cols>
  <sheetData>
    <row r="1" spans="1:9" s="4" customFormat="1" ht="21.75" customHeight="1" thickBot="1" x14ac:dyDescent="0.3">
      <c r="A1" s="65" t="s">
        <v>128</v>
      </c>
      <c r="B1" s="66"/>
      <c r="C1"/>
      <c r="D1"/>
      <c r="I1" s="34"/>
    </row>
    <row r="3" spans="1:9" s="3" customFormat="1" ht="21.75" customHeight="1" x14ac:dyDescent="0.25">
      <c r="A3" s="60" t="s">
        <v>5</v>
      </c>
      <c r="B3" s="61" t="s">
        <v>82</v>
      </c>
      <c r="C3" s="7"/>
      <c r="D3" s="7"/>
      <c r="I3" s="35"/>
    </row>
    <row r="4" spans="1:9" s="3" customFormat="1" ht="22.5" customHeight="1" x14ac:dyDescent="0.25">
      <c r="A4" s="6"/>
      <c r="B4" s="7"/>
      <c r="C4" s="7"/>
      <c r="D4" s="7"/>
      <c r="I4" s="35"/>
    </row>
    <row r="5" spans="1:9" s="3" customFormat="1" ht="22.5" customHeight="1" x14ac:dyDescent="0.25">
      <c r="A5" s="6"/>
      <c r="B5" s="7"/>
      <c r="C5" s="7"/>
      <c r="D5" s="7"/>
      <c r="I5" s="35"/>
    </row>
    <row r="6" spans="1:9" s="3" customFormat="1" ht="22.5" customHeight="1" x14ac:dyDescent="0.25">
      <c r="A6" s="6"/>
      <c r="B6" s="7"/>
      <c r="C6" s="7"/>
      <c r="D6" s="7"/>
      <c r="I6" s="35"/>
    </row>
    <row r="7" spans="1:9" s="3" customFormat="1" ht="22.5" customHeight="1" x14ac:dyDescent="0.25">
      <c r="A7" s="6"/>
      <c r="B7" s="7"/>
      <c r="C7" s="7"/>
      <c r="D7" s="7"/>
      <c r="I7" s="35"/>
    </row>
    <row r="8" spans="1:9" s="3" customFormat="1" ht="22.5" customHeight="1" x14ac:dyDescent="0.25">
      <c r="A8" s="6"/>
      <c r="B8" s="7"/>
      <c r="C8" s="7"/>
      <c r="D8" s="7"/>
      <c r="I8" s="35"/>
    </row>
    <row r="9" spans="1:9" s="3" customFormat="1" ht="22.5" customHeight="1" x14ac:dyDescent="0.25">
      <c r="A9" s="6"/>
      <c r="B9" s="7"/>
      <c r="C9" s="7"/>
      <c r="D9" s="7"/>
      <c r="I9" s="35"/>
    </row>
    <row r="10" spans="1:9" s="3" customFormat="1" ht="22.5" customHeight="1" x14ac:dyDescent="0.25">
      <c r="A10" s="6"/>
      <c r="B10" s="7"/>
      <c r="C10" s="7"/>
      <c r="D10" s="7"/>
      <c r="I10" s="35"/>
    </row>
    <row r="11" spans="1:9" customFormat="1" ht="21.75" customHeight="1" x14ac:dyDescent="0.25"/>
    <row r="12" spans="1:9" customFormat="1" ht="21.75" customHeight="1" x14ac:dyDescent="0.25"/>
    <row r="13" spans="1:9" customFormat="1" ht="33" customHeight="1" x14ac:dyDescent="0.25"/>
    <row r="14" spans="1:9" customFormat="1" ht="33" customHeight="1" x14ac:dyDescent="0.25"/>
    <row r="15" spans="1:9" customFormat="1" ht="33" customHeight="1" x14ac:dyDescent="0.25"/>
    <row r="16" spans="1:9" customFormat="1" ht="33" customHeight="1" x14ac:dyDescent="0.25"/>
    <row r="17" customFormat="1" ht="33" customHeight="1" x14ac:dyDescent="0.25"/>
    <row r="18" customFormat="1" ht="33" customHeight="1" x14ac:dyDescent="0.25"/>
    <row r="19" customFormat="1" ht="33" customHeight="1" x14ac:dyDescent="0.25"/>
    <row r="20" customFormat="1" ht="21.75" customHeight="1" x14ac:dyDescent="0.25"/>
  </sheetData>
  <mergeCells count="1">
    <mergeCell ref="A1:B1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AA2B-E3D7-4D6B-A77C-BAD2D4BCADC6}">
  <dimension ref="A1:I14"/>
  <sheetViews>
    <sheetView workbookViewId="0">
      <selection activeCell="C3" sqref="C3"/>
    </sheetView>
  </sheetViews>
  <sheetFormatPr defaultColWidth="11.42578125" defaultRowHeight="21.75" customHeight="1" x14ac:dyDescent="0.25"/>
  <cols>
    <col min="1" max="1" width="21.5703125" style="1" bestFit="1" customWidth="1"/>
    <col min="2" max="2" width="23.85546875" style="1" bestFit="1" customWidth="1"/>
    <col min="3" max="3" width="35.140625" style="1" bestFit="1" customWidth="1"/>
    <col min="4" max="4" width="45.140625" style="1" bestFit="1" customWidth="1"/>
    <col min="5" max="5" width="12.140625" style="1" bestFit="1" customWidth="1"/>
    <col min="6" max="6" width="12.28515625" style="1" bestFit="1" customWidth="1"/>
    <col min="7" max="7" width="15.85546875" style="1" bestFit="1" customWidth="1"/>
    <col min="8" max="8" width="11.28515625" style="1" bestFit="1" customWidth="1"/>
    <col min="9" max="9" width="17" style="40" customWidth="1"/>
    <col min="10" max="16384" width="11.42578125" style="1"/>
  </cols>
  <sheetData>
    <row r="1" spans="1:9" s="4" customFormat="1" ht="21.75" customHeight="1" x14ac:dyDescent="0.25">
      <c r="A1" s="43" t="s">
        <v>97</v>
      </c>
      <c r="I1" s="34"/>
    </row>
    <row r="3" spans="1:9" s="3" customFormat="1" ht="21.75" customHeight="1" x14ac:dyDescent="0.25">
      <c r="A3" s="44" t="s">
        <v>5</v>
      </c>
      <c r="B3" s="45" t="s">
        <v>82</v>
      </c>
      <c r="C3" s="7"/>
      <c r="D3" s="7"/>
      <c r="I3" s="35"/>
    </row>
    <row r="4" spans="1:9" s="3" customFormat="1" ht="21.75" customHeight="1" thickBot="1" x14ac:dyDescent="0.3">
      <c r="A4" s="6"/>
      <c r="B4" s="7"/>
      <c r="C4" s="7"/>
      <c r="D4" s="7"/>
      <c r="I4" s="35"/>
    </row>
    <row r="5" spans="1:9" ht="21.75" customHeight="1" thickBot="1" x14ac:dyDescent="0.3">
      <c r="E5" s="67" t="s">
        <v>39</v>
      </c>
      <c r="F5" s="68"/>
      <c r="G5" s="68"/>
      <c r="H5" s="69"/>
      <c r="I5" s="36"/>
    </row>
    <row r="6" spans="1:9" s="5" customFormat="1" ht="21.75" customHeight="1" thickBot="1" x14ac:dyDescent="0.3">
      <c r="A6" s="46" t="s">
        <v>98</v>
      </c>
      <c r="B6" s="47"/>
      <c r="C6" s="48" t="s">
        <v>113</v>
      </c>
      <c r="D6" s="49" t="s">
        <v>114</v>
      </c>
      <c r="E6" s="48" t="s">
        <v>37</v>
      </c>
      <c r="F6" s="48" t="s">
        <v>36</v>
      </c>
      <c r="G6" s="48" t="s">
        <v>96</v>
      </c>
      <c r="H6" s="48" t="s">
        <v>83</v>
      </c>
      <c r="I6" s="49" t="s">
        <v>38</v>
      </c>
    </row>
    <row r="7" spans="1:9" s="2" customFormat="1" ht="33" customHeight="1" thickBot="1" x14ac:dyDescent="0.3">
      <c r="A7" s="54" t="s">
        <v>100</v>
      </c>
      <c r="B7" s="55" t="s">
        <v>99</v>
      </c>
      <c r="C7" s="55" t="s">
        <v>119</v>
      </c>
      <c r="D7" s="56" t="s">
        <v>115</v>
      </c>
      <c r="E7" s="57">
        <f>SUM(Hourlist!D17:D21)</f>
        <v>3.5</v>
      </c>
      <c r="F7" s="57">
        <f>SUM(Hourlist!E17:E21)</f>
        <v>10</v>
      </c>
      <c r="G7" s="57">
        <f>SUM(Hourlist!F17:F21)</f>
        <v>16.5</v>
      </c>
      <c r="H7" s="58">
        <f>SUM(Hourlist!G17:G21)</f>
        <v>0</v>
      </c>
      <c r="I7" s="59">
        <f>E7+F7+G7+H7</f>
        <v>30</v>
      </c>
    </row>
    <row r="8" spans="1:9" s="2" customFormat="1" ht="33" customHeight="1" thickBot="1" x14ac:dyDescent="0.3">
      <c r="A8" s="54" t="s">
        <v>101</v>
      </c>
      <c r="B8" s="55" t="s">
        <v>107</v>
      </c>
      <c r="C8" s="55" t="s">
        <v>118</v>
      </c>
      <c r="D8" s="56" t="s">
        <v>116</v>
      </c>
      <c r="E8" s="57">
        <f>SUM(Hourlist!D22:D26)</f>
        <v>0</v>
      </c>
      <c r="F8" s="57">
        <f>SUM(Hourlist!E22:E26)</f>
        <v>15</v>
      </c>
      <c r="G8" s="57">
        <f>SUM(Hourlist!F22:F26)</f>
        <v>15</v>
      </c>
      <c r="H8" s="58">
        <f>SUM(Hourlist!G22:G26)</f>
        <v>0</v>
      </c>
      <c r="I8" s="59">
        <f t="shared" ref="I8:I13" si="0">E8+F8+G8+H8</f>
        <v>30</v>
      </c>
    </row>
    <row r="9" spans="1:9" s="2" customFormat="1" ht="33" customHeight="1" thickBot="1" x14ac:dyDescent="0.3">
      <c r="A9" s="54" t="s">
        <v>102</v>
      </c>
      <c r="B9" s="55" t="s">
        <v>108</v>
      </c>
      <c r="C9" s="55" t="s">
        <v>118</v>
      </c>
      <c r="D9" s="56" t="s">
        <v>117</v>
      </c>
      <c r="E9" s="57">
        <f>SUM(Hourlist!D27:D31)</f>
        <v>6.5</v>
      </c>
      <c r="F9" s="57">
        <f>SUM(Hourlist!E27:E31)</f>
        <v>8.5</v>
      </c>
      <c r="G9" s="57">
        <f>SUM(Hourlist!F27:F31)</f>
        <v>15</v>
      </c>
      <c r="H9" s="58">
        <f>SUM(Hourlist!G27:G31)</f>
        <v>0</v>
      </c>
      <c r="I9" s="59">
        <f t="shared" si="0"/>
        <v>30</v>
      </c>
    </row>
    <row r="10" spans="1:9" s="2" customFormat="1" ht="33" customHeight="1" thickBot="1" x14ac:dyDescent="0.3">
      <c r="A10" s="54" t="s">
        <v>103</v>
      </c>
      <c r="B10" s="55" t="s">
        <v>110</v>
      </c>
      <c r="C10" s="55" t="s">
        <v>125</v>
      </c>
      <c r="D10" s="56" t="s">
        <v>120</v>
      </c>
      <c r="E10" s="57">
        <f>SUM(Hourlist!D32:D36)</f>
        <v>0</v>
      </c>
      <c r="F10" s="57">
        <f>SUM(Hourlist!E32:E36)</f>
        <v>9</v>
      </c>
      <c r="G10" s="57">
        <f>SUM(Hourlist!F32:F36)</f>
        <v>20</v>
      </c>
      <c r="H10" s="58">
        <f>SUM(Hourlist!G32:G36)</f>
        <v>1</v>
      </c>
      <c r="I10" s="59">
        <f t="shared" si="0"/>
        <v>30</v>
      </c>
    </row>
    <row r="11" spans="1:9" s="2" customFormat="1" ht="33" customHeight="1" thickBot="1" x14ac:dyDescent="0.3">
      <c r="A11" s="54" t="s">
        <v>104</v>
      </c>
      <c r="B11" s="55" t="s">
        <v>109</v>
      </c>
      <c r="C11" s="55" t="s">
        <v>122</v>
      </c>
      <c r="D11" s="56" t="s">
        <v>121</v>
      </c>
      <c r="E11" s="57">
        <f>SUM(Hourlist!D37:D41)</f>
        <v>2.5</v>
      </c>
      <c r="F11" s="57">
        <f>SUM(Hourlist!E37:E41)</f>
        <v>6.5</v>
      </c>
      <c r="G11" s="57">
        <f>SUM(Hourlist!F37:F41)</f>
        <v>19</v>
      </c>
      <c r="H11" s="58">
        <f>SUM(Hourlist!G37:G41)</f>
        <v>2</v>
      </c>
      <c r="I11" s="59">
        <f t="shared" si="0"/>
        <v>30</v>
      </c>
    </row>
    <row r="12" spans="1:9" s="2" customFormat="1" ht="33" customHeight="1" thickBot="1" x14ac:dyDescent="0.3">
      <c r="A12" s="54" t="s">
        <v>105</v>
      </c>
      <c r="B12" s="55" t="s">
        <v>111</v>
      </c>
      <c r="C12" s="55" t="s">
        <v>123</v>
      </c>
      <c r="D12" s="56" t="s">
        <v>124</v>
      </c>
      <c r="E12" s="57">
        <f>SUM(Hourlist!D42:D46)</f>
        <v>1.5</v>
      </c>
      <c r="F12" s="57">
        <f>SUM(Hourlist!E42:E46)</f>
        <v>0.5</v>
      </c>
      <c r="G12" s="57">
        <f>SUM(Hourlist!F42:F46)</f>
        <v>21.5</v>
      </c>
      <c r="H12" s="58">
        <f>SUM(Hourlist!G42:G46)</f>
        <v>6.5</v>
      </c>
      <c r="I12" s="59">
        <f>E12+F12+G12+H12</f>
        <v>30</v>
      </c>
    </row>
    <row r="13" spans="1:9" s="2" customFormat="1" ht="33" customHeight="1" thickBot="1" x14ac:dyDescent="0.3">
      <c r="A13" s="54" t="s">
        <v>106</v>
      </c>
      <c r="B13" s="55" t="s">
        <v>112</v>
      </c>
      <c r="C13" s="55" t="s">
        <v>126</v>
      </c>
      <c r="D13" s="56" t="s">
        <v>127</v>
      </c>
      <c r="E13" s="57">
        <f>SUM(Hourlist!D47:D51)</f>
        <v>6.5</v>
      </c>
      <c r="F13" s="57">
        <f>SUM(Hourlist!E47:E51)</f>
        <v>0</v>
      </c>
      <c r="G13" s="57">
        <f>SUM(Hourlist!F47:F51)</f>
        <v>0</v>
      </c>
      <c r="H13" s="58">
        <f>SUM(Hourlist!G47:G51)</f>
        <v>5.5</v>
      </c>
      <c r="I13" s="59">
        <f t="shared" si="0"/>
        <v>12</v>
      </c>
    </row>
    <row r="14" spans="1:9" ht="21.75" customHeight="1" thickBot="1" x14ac:dyDescent="0.3">
      <c r="A14" s="51"/>
      <c r="B14" s="52"/>
      <c r="C14" s="52"/>
      <c r="D14" s="53"/>
      <c r="E14" s="48">
        <f>SUM(E7:E13)</f>
        <v>20.5</v>
      </c>
      <c r="F14" s="48">
        <f>SUM(F7:F13)</f>
        <v>49.5</v>
      </c>
      <c r="G14" s="48">
        <f>SUM(G7:G13)</f>
        <v>107</v>
      </c>
      <c r="H14" s="48">
        <f>SUM(H7:H13)</f>
        <v>15</v>
      </c>
      <c r="I14" s="50">
        <f>SUM(I7:I13)</f>
        <v>192</v>
      </c>
    </row>
  </sheetData>
  <mergeCells count="1">
    <mergeCell ref="E5:H5"/>
  </mergeCells>
  <pageMargins left="0.7" right="0.7" top="0.78740157499999996" bottom="0.78740157499999996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6AE6-2DA4-44A2-9379-C8DA575B6329}">
  <dimension ref="A1:D2"/>
  <sheetViews>
    <sheetView zoomScaleNormal="100" workbookViewId="0">
      <selection activeCell="E1" sqref="E1"/>
    </sheetView>
  </sheetViews>
  <sheetFormatPr defaultRowHeight="15" x14ac:dyDescent="0.25"/>
  <cols>
    <col min="1" max="1" width="11" bestFit="1" customWidth="1"/>
    <col min="2" max="2" width="11.7109375" bestFit="1" customWidth="1"/>
    <col min="3" max="3" width="15" bestFit="1" customWidth="1"/>
    <col min="4" max="4" width="10.85546875" bestFit="1" customWidth="1"/>
  </cols>
  <sheetData>
    <row r="1" spans="1:4" ht="18.75" x14ac:dyDescent="0.3">
      <c r="A1" s="41" t="s">
        <v>37</v>
      </c>
      <c r="B1" s="41" t="s">
        <v>36</v>
      </c>
      <c r="C1" s="41" t="s">
        <v>96</v>
      </c>
      <c r="D1" s="41" t="s">
        <v>83</v>
      </c>
    </row>
    <row r="2" spans="1:4" ht="18.75" x14ac:dyDescent="0.3">
      <c r="A2" s="42">
        <f>Hourlist!D52</f>
        <v>26.5</v>
      </c>
      <c r="B2" s="42">
        <f>Hourlist!E52</f>
        <v>72</v>
      </c>
      <c r="C2" s="42">
        <f>Hourlist!F52</f>
        <v>138.5</v>
      </c>
      <c r="D2" s="42">
        <f>Hourlist!G52</f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Hourlist</vt:lpstr>
      <vt:lpstr>Class Diagram</vt:lpstr>
      <vt:lpstr>Schedule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Piia Laine</dc:creator>
  <cp:lastModifiedBy>Piia</cp:lastModifiedBy>
  <dcterms:created xsi:type="dcterms:W3CDTF">2019-06-05T21:59:49Z</dcterms:created>
  <dcterms:modified xsi:type="dcterms:W3CDTF">2020-07-29T09:10:58Z</dcterms:modified>
</cp:coreProperties>
</file>