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<sst xmlns="http://schemas.openxmlformats.org/spreadsheetml/2006/main" count="103" uniqueCount="73">
  <si>
    <t xml:space="preserve">Designator</t>
  </si>
  <si>
    <t xml:space="preserve">Component </t>
  </si>
  <si>
    <t xml:space="preserve">Number</t>
  </si>
  <si>
    <t xml:space="preserve">Cost per unit -CNY</t>
  </si>
  <si>
    <t xml:space="preserve">Cost per unit -EUR</t>
  </si>
  <si>
    <t xml:space="preserve">Total cost -CNY</t>
  </si>
  <si>
    <t xml:space="preserve">Total cost -EUR</t>
  </si>
  <si>
    <t xml:space="preserve">Source of materials</t>
  </si>
  <si>
    <t xml:space="preserve">Material type</t>
  </si>
  <si>
    <t xml:space="preserve">Footprint</t>
  </si>
  <si>
    <t xml:space="preserve">Value</t>
  </si>
  <si>
    <t xml:space="preserve">C1,C11</t>
  </si>
  <si>
    <t xml:space="preserve">CL10B104KA8NNNC</t>
  </si>
  <si>
    <t xml:space="preserve">LCSC</t>
  </si>
  <si>
    <t xml:space="preserve">Capacotor</t>
  </si>
  <si>
    <t xml:space="preserve">C0603</t>
  </si>
  <si>
    <t xml:space="preserve">100nF</t>
  </si>
  <si>
    <t xml:space="preserve">C2,C10</t>
  </si>
  <si>
    <t xml:space="preserve">GRM188R61E106MA73D</t>
  </si>
  <si>
    <t xml:space="preserve">10uF</t>
  </si>
  <si>
    <t xml:space="preserve">C9,C16</t>
  </si>
  <si>
    <t xml:space="preserve">CC0603KRX7R9BB104</t>
  </si>
  <si>
    <t xml:space="preserve">C17,C18</t>
  </si>
  <si>
    <t xml:space="preserve">CL10A106MP8NNNC</t>
  </si>
  <si>
    <t xml:space="preserve">CN1</t>
  </si>
  <si>
    <t xml:space="preserve">X9555WR-2x07-6TV01</t>
  </si>
  <si>
    <t xml:space="preserve">Connector</t>
  </si>
  <si>
    <t xml:space="preserve">CONN-TH_14P-P2.54_XKB_X9555WR-2X7-6TV01</t>
  </si>
  <si>
    <t xml:space="preserve">CN2</t>
  </si>
  <si>
    <t xml:space="preserve">XT30PW-M</t>
  </si>
  <si>
    <t xml:space="preserve">CONN-TH_XT30PW-M</t>
  </si>
  <si>
    <t xml:space="preserve">H1,H2,H4,H5</t>
  </si>
  <si>
    <t xml:space="preserve">B-2100S02P-A110</t>
  </si>
  <si>
    <t xml:space="preserve">HDR-TH_2P-P2.54-V-M-1</t>
  </si>
  <si>
    <t xml:space="preserve">LED1,LED2</t>
  </si>
  <si>
    <t xml:space="preserve">19-217/R6C-AL1M2VY/3T</t>
  </si>
  <si>
    <t xml:space="preserve">LED</t>
  </si>
  <si>
    <t xml:space="preserve">LED0603-RD_BLUE</t>
  </si>
  <si>
    <t xml:space="preserve">Q1,Q2</t>
  </si>
  <si>
    <t xml:space="preserve">S8050LT1J3Y</t>
  </si>
  <si>
    <t xml:space="preserve">BJT</t>
  </si>
  <si>
    <t xml:space="preserve">SOT-23-3_L2.9-W1.3-P1.90-LS2.4-BR</t>
  </si>
  <si>
    <t xml:space="preserve">R1,R2,R3,R4,R5,R7,R8</t>
  </si>
  <si>
    <t xml:space="preserve">RC0603JR-0710KL</t>
  </si>
  <si>
    <t xml:space="preserve">Resistor</t>
  </si>
  <si>
    <t xml:space="preserve">R0603</t>
  </si>
  <si>
    <t xml:space="preserve">10k</t>
  </si>
  <si>
    <t xml:space="preserve">R6,R9,R10,R11</t>
  </si>
  <si>
    <t xml:space="preserve">0603WAF5101T5E</t>
  </si>
  <si>
    <t xml:space="preserve">5.1kΩ</t>
  </si>
  <si>
    <t xml:space="preserve">RF8</t>
  </si>
  <si>
    <t xml:space="preserve">BWSMA-KWE-Z001</t>
  </si>
  <si>
    <t xml:space="preserve">SMA-TH_BWSMA-KWE-Z001</t>
  </si>
  <si>
    <t xml:space="preserve">SW1</t>
  </si>
  <si>
    <t xml:space="preserve">K2-1817UQ-C4SW-01</t>
  </si>
  <si>
    <t xml:space="preserve">Switch</t>
  </si>
  <si>
    <t xml:space="preserve">KEY-SMD_2P-L6.0-W6.0-P6.00</t>
  </si>
  <si>
    <t xml:space="preserve">U7</t>
  </si>
  <si>
    <t xml:space="preserve">CH340C</t>
  </si>
  <si>
    <t xml:space="preserve">USB to TTL chip</t>
  </si>
  <si>
    <t xml:space="preserve">SOP-16_L10.0-W3.9-P1.27-LS6.0-BL</t>
  </si>
  <si>
    <t xml:space="preserve">U9</t>
  </si>
  <si>
    <t xml:space="preserve">ME6217C33M5G</t>
  </si>
  <si>
    <t xml:space="preserve">LDO</t>
  </si>
  <si>
    <t xml:space="preserve">SOT-23-5_L3.0-W1.7-P0.95-LS2.8-BR</t>
  </si>
  <si>
    <t xml:space="preserve">U11</t>
  </si>
  <si>
    <t xml:space="preserve">ESP32-WROOM-32E-N8</t>
  </si>
  <si>
    <t xml:space="preserve">MCU Module</t>
  </si>
  <si>
    <t xml:space="preserve">WIFI-SMD_ESP32-WROOM-32E</t>
  </si>
  <si>
    <t xml:space="preserve">USBC1,USBC2</t>
  </si>
  <si>
    <t xml:space="preserve">TYPE-C-31-M-12</t>
  </si>
  <si>
    <t xml:space="preserve">USB-C_SMD-TYPE-C-31-M-12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</si>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</sst>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_);[RED]\(0\)"/>
  </numFmts>
  <fonts count="6">
    <font>
      <sz val="11"/>
      <color theme="1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等线"/>
      <family val="2"/>
      <charset val="1"/>
    </font>
    <font>
      <b val="true"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zlcsc.com/" TargetMode="External"/><Relationship Id="rId2" Type="http://schemas.openxmlformats.org/officeDocument/2006/relationships/hyperlink" Target="https://www.szlcsc.com/" TargetMode="External"/><Relationship Id="rId3" Type="http://schemas.openxmlformats.org/officeDocument/2006/relationships/hyperlink" Target="https://www.szlcsc.com/" TargetMode="External"/><Relationship Id="rId4" Type="http://schemas.openxmlformats.org/officeDocument/2006/relationships/hyperlink" Target="https://www.szlcsc.com/" TargetMode="External"/><Relationship Id="rId5" Type="http://schemas.openxmlformats.org/officeDocument/2006/relationships/hyperlink" Target="https://www.szlcsc.com/" TargetMode="External"/><Relationship Id="rId6" Type="http://schemas.openxmlformats.org/officeDocument/2006/relationships/hyperlink" Target="https://www.szlcsc.com/" TargetMode="External"/><Relationship Id="rId7" Type="http://schemas.openxmlformats.org/officeDocument/2006/relationships/hyperlink" Target="https://www.szlcsc.com/" TargetMode="External"/><Relationship Id="rId8" Type="http://schemas.openxmlformats.org/officeDocument/2006/relationships/hyperlink" Target="https://www.szlcsc.com/" TargetMode="External"/><Relationship Id="rId9" Type="http://schemas.openxmlformats.org/officeDocument/2006/relationships/hyperlink" Target="https://www.szlcsc.com/" TargetMode="External"/><Relationship Id="rId10" Type="http://schemas.openxmlformats.org/officeDocument/2006/relationships/hyperlink" Target="https://www.szlcsc.com/" TargetMode="External"/><Relationship Id="rId11" Type="http://schemas.openxmlformats.org/officeDocument/2006/relationships/hyperlink" Target="https://www.szlcsc.com/" TargetMode="External"/><Relationship Id="rId12" Type="http://schemas.openxmlformats.org/officeDocument/2006/relationships/hyperlink" Target="https://www.szlcsc.com/" TargetMode="External"/><Relationship Id="rId13" Type="http://schemas.openxmlformats.org/officeDocument/2006/relationships/hyperlink" Target="https://www.szlcsc.com/" TargetMode="External"/><Relationship Id="rId14" Type="http://schemas.openxmlformats.org/officeDocument/2006/relationships/hyperlink" Target="https://www.szlcsc.com/" TargetMode="External"/><Relationship Id="rId15" Type="http://schemas.openxmlformats.org/officeDocument/2006/relationships/hyperlink" Target="https://www.szlcsc.com/" TargetMode="External"/><Relationship Id="rId16" Type="http://schemas.openxmlformats.org/officeDocument/2006/relationships/hyperlink" Target="https://www.szlcsc.com/" TargetMode="External"/><Relationship Id="rId17" Type="http://schemas.openxmlformats.org/officeDocument/2006/relationships/hyperlink" Target="https://www.szlcsc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24.63"/>
    <col collapsed="false" customWidth="true" hidden="false" outlineLevel="0" max="4" min="4" style="0" width="20.87"/>
    <col collapsed="false" customWidth="true" hidden="false" outlineLevel="0" max="6" min="5" style="0" width="18.5"/>
    <col collapsed="false" customWidth="true" hidden="false" outlineLevel="0" max="8" min="7" style="0" width="18.63"/>
    <col collapsed="false" customWidth="true" hidden="false" outlineLevel="0" max="9" min="9" style="0" width="16.37"/>
    <col collapsed="false" customWidth="true" hidden="false" outlineLevel="0" max="10" min="10" style="0" width="23.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6.4" hidden="false" customHeight="false" outlineLevel="0" collapsed="false">
      <c r="A2" s="0" t="s">
        <v>11</v>
      </c>
      <c r="B2" s="0" t="s">
        <v>12</v>
      </c>
      <c r="C2" s="0" t="n">
        <v>2</v>
      </c>
      <c r="D2" s="0" t="n">
        <v>0.02</v>
      </c>
      <c r="E2" s="0" t="n">
        <f aca="false">D2*0.13</f>
        <v>0.0026</v>
      </c>
      <c r="F2" s="0" t="n">
        <f aca="false">C2*D2</f>
        <v>0.04</v>
      </c>
      <c r="G2" s="0" t="n">
        <f aca="false">F2*0.13</f>
        <v>0.0052</v>
      </c>
      <c r="H2" s="1" t="s">
        <v>13</v>
      </c>
      <c r="I2" s="2" t="s">
        <v>14</v>
      </c>
      <c r="J2" s="2" t="s">
        <v>15</v>
      </c>
      <c r="K2" s="2" t="s">
        <v>16</v>
      </c>
    </row>
    <row r="3" customFormat="false" ht="16.4" hidden="false" customHeight="false" outlineLevel="0" collapsed="false">
      <c r="A3" s="0" t="s">
        <v>17</v>
      </c>
      <c r="B3" s="0" t="s">
        <v>18</v>
      </c>
      <c r="C3" s="0" t="n">
        <v>2</v>
      </c>
      <c r="D3" s="0" t="n">
        <v>0.16</v>
      </c>
      <c r="E3" s="0" t="n">
        <f aca="false">D3*0.13</f>
        <v>0.0208</v>
      </c>
      <c r="F3" s="0" t="n">
        <f aca="false">C3*D3</f>
        <v>0.32</v>
      </c>
      <c r="G3" s="0" t="n">
        <f aca="false">F3*0.13</f>
        <v>0.0416</v>
      </c>
      <c r="H3" s="1" t="s">
        <v>13</v>
      </c>
      <c r="I3" s="2" t="s">
        <v>14</v>
      </c>
      <c r="J3" s="2" t="s">
        <v>15</v>
      </c>
      <c r="K3" s="2" t="s">
        <v>19</v>
      </c>
    </row>
    <row r="4" customFormat="false" ht="16.4" hidden="false" customHeight="false" outlineLevel="0" collapsed="false">
      <c r="A4" s="0" t="s">
        <v>20</v>
      </c>
      <c r="B4" s="0" t="s">
        <v>21</v>
      </c>
      <c r="C4" s="0" t="n">
        <v>2</v>
      </c>
      <c r="D4" s="0" t="n">
        <v>0.01</v>
      </c>
      <c r="E4" s="0" t="n">
        <f aca="false">D4*0.13</f>
        <v>0.0013</v>
      </c>
      <c r="F4" s="0" t="n">
        <f aca="false">C4*D4</f>
        <v>0.02</v>
      </c>
      <c r="G4" s="0" t="n">
        <f aca="false">F4*0.13</f>
        <v>0.0026</v>
      </c>
      <c r="H4" s="1" t="s">
        <v>13</v>
      </c>
      <c r="I4" s="2" t="s">
        <v>14</v>
      </c>
      <c r="J4" s="2" t="s">
        <v>15</v>
      </c>
      <c r="K4" s="2" t="s">
        <v>16</v>
      </c>
    </row>
    <row r="5" customFormat="false" ht="16.4" hidden="false" customHeight="false" outlineLevel="0" collapsed="false">
      <c r="A5" s="0" t="s">
        <v>22</v>
      </c>
      <c r="B5" s="0" t="s">
        <v>23</v>
      </c>
      <c r="C5" s="0" t="n">
        <v>2</v>
      </c>
      <c r="D5" s="0" t="n">
        <v>0.04</v>
      </c>
      <c r="E5" s="0" t="n">
        <f aca="false">D5*0.13</f>
        <v>0.0052</v>
      </c>
      <c r="F5" s="0" t="n">
        <f aca="false">C5*D5</f>
        <v>0.08</v>
      </c>
      <c r="G5" s="0" t="n">
        <f aca="false">F5*0.13</f>
        <v>0.0104</v>
      </c>
      <c r="H5" s="1" t="s">
        <v>13</v>
      </c>
      <c r="I5" s="2" t="s">
        <v>14</v>
      </c>
      <c r="J5" s="2" t="s">
        <v>15</v>
      </c>
      <c r="K5" s="2" t="s">
        <v>19</v>
      </c>
    </row>
    <row r="6" customFormat="false" ht="16.4" hidden="false" customHeight="false" outlineLevel="0" collapsed="false">
      <c r="A6" s="0" t="s">
        <v>24</v>
      </c>
      <c r="B6" s="0" t="s">
        <v>25</v>
      </c>
      <c r="C6" s="0" t="n">
        <v>1</v>
      </c>
      <c r="D6" s="0" t="n">
        <v>1</v>
      </c>
      <c r="E6" s="0" t="n">
        <f aca="false">D6*0.13</f>
        <v>0.13</v>
      </c>
      <c r="F6" s="0" t="n">
        <f aca="false">C6*D6</f>
        <v>1</v>
      </c>
      <c r="G6" s="0" t="n">
        <f aca="false">F6*0.13</f>
        <v>0.13</v>
      </c>
      <c r="H6" s="1" t="s">
        <v>13</v>
      </c>
      <c r="I6" s="2" t="s">
        <v>26</v>
      </c>
      <c r="J6" s="2" t="s">
        <v>27</v>
      </c>
    </row>
    <row r="7" customFormat="false" ht="16.4" hidden="false" customHeight="false" outlineLevel="0" collapsed="false">
      <c r="A7" s="0" t="s">
        <v>28</v>
      </c>
      <c r="B7" s="0" t="s">
        <v>29</v>
      </c>
      <c r="C7" s="0" t="n">
        <v>1</v>
      </c>
      <c r="D7" s="0" t="n">
        <v>2.22</v>
      </c>
      <c r="E7" s="0" t="n">
        <f aca="false">D7*0.13</f>
        <v>0.2886</v>
      </c>
      <c r="F7" s="0" t="n">
        <f aca="false">C7*D7</f>
        <v>2.22</v>
      </c>
      <c r="G7" s="0" t="n">
        <f aca="false">F7*0.13</f>
        <v>0.2886</v>
      </c>
      <c r="H7" s="1" t="s">
        <v>13</v>
      </c>
      <c r="I7" s="2" t="s">
        <v>26</v>
      </c>
      <c r="J7" s="2" t="s">
        <v>30</v>
      </c>
    </row>
    <row r="8" customFormat="false" ht="16.4" hidden="false" customHeight="false" outlineLevel="0" collapsed="false">
      <c r="A8" s="0" t="s">
        <v>31</v>
      </c>
      <c r="B8" s="0" t="s">
        <v>32</v>
      </c>
      <c r="C8" s="0" t="n">
        <v>4</v>
      </c>
      <c r="D8" s="0" t="n">
        <v>0.14</v>
      </c>
      <c r="E8" s="0" t="n">
        <f aca="false">D8*0.13</f>
        <v>0.0182</v>
      </c>
      <c r="F8" s="0" t="n">
        <f aca="false">C8*D8</f>
        <v>0.56</v>
      </c>
      <c r="G8" s="0" t="n">
        <f aca="false">F8*0.13</f>
        <v>0.0728</v>
      </c>
      <c r="H8" s="1" t="s">
        <v>13</v>
      </c>
      <c r="I8" s="2" t="s">
        <v>26</v>
      </c>
      <c r="J8" s="2" t="s">
        <v>33</v>
      </c>
    </row>
    <row r="9" customFormat="false" ht="16.4" hidden="false" customHeight="false" outlineLevel="0" collapsed="false">
      <c r="A9" s="0" t="s">
        <v>34</v>
      </c>
      <c r="B9" s="0" t="s">
        <v>35</v>
      </c>
      <c r="C9" s="0" t="n">
        <v>2</v>
      </c>
      <c r="D9" s="0" t="n">
        <v>0.1</v>
      </c>
      <c r="E9" s="0" t="n">
        <f aca="false">D9*0.13</f>
        <v>0.013</v>
      </c>
      <c r="F9" s="0" t="n">
        <f aca="false">C9*D9</f>
        <v>0.2</v>
      </c>
      <c r="G9" s="0" t="n">
        <f aca="false">F9*0.13</f>
        <v>0.026</v>
      </c>
      <c r="H9" s="1" t="s">
        <v>13</v>
      </c>
      <c r="I9" s="2" t="s">
        <v>36</v>
      </c>
      <c r="J9" s="2" t="s">
        <v>37</v>
      </c>
    </row>
    <row r="10" customFormat="false" ht="16.4" hidden="false" customHeight="false" outlineLevel="0" collapsed="false">
      <c r="A10" s="0" t="s">
        <v>38</v>
      </c>
      <c r="B10" s="0" t="s">
        <v>39</v>
      </c>
      <c r="C10" s="0" t="n">
        <v>2</v>
      </c>
      <c r="D10" s="0" t="n">
        <v>0.05</v>
      </c>
      <c r="E10" s="0" t="n">
        <f aca="false">D10*0.13</f>
        <v>0.0065</v>
      </c>
      <c r="F10" s="0" t="n">
        <f aca="false">C10*D10</f>
        <v>0.1</v>
      </c>
      <c r="G10" s="0" t="n">
        <f aca="false">F10*0.13</f>
        <v>0.013</v>
      </c>
      <c r="H10" s="1" t="s">
        <v>13</v>
      </c>
      <c r="I10" s="2" t="s">
        <v>40</v>
      </c>
      <c r="J10" s="2" t="s">
        <v>41</v>
      </c>
    </row>
    <row r="11" customFormat="false" ht="16.4" hidden="false" customHeight="false" outlineLevel="0" collapsed="false">
      <c r="A11" s="0" t="s">
        <v>42</v>
      </c>
      <c r="B11" s="0" t="s">
        <v>43</v>
      </c>
      <c r="C11" s="0" t="n">
        <v>7</v>
      </c>
      <c r="D11" s="0" t="n">
        <v>0.0063</v>
      </c>
      <c r="E11" s="0" t="n">
        <f aca="false">D11*0.13</f>
        <v>0.000819</v>
      </c>
      <c r="F11" s="0" t="n">
        <f aca="false">C11*D11</f>
        <v>0.0441</v>
      </c>
      <c r="G11" s="0" t="n">
        <f aca="false">F11*0.13</f>
        <v>0.005733</v>
      </c>
      <c r="H11" s="1" t="s">
        <v>13</v>
      </c>
      <c r="I11" s="2" t="s">
        <v>44</v>
      </c>
      <c r="J11" s="2" t="s">
        <v>45</v>
      </c>
      <c r="K11" s="2" t="s">
        <v>46</v>
      </c>
    </row>
    <row r="12" customFormat="false" ht="16.4" hidden="false" customHeight="false" outlineLevel="0" collapsed="false">
      <c r="A12" s="0" t="s">
        <v>47</v>
      </c>
      <c r="B12" s="0" t="s">
        <v>48</v>
      </c>
      <c r="C12" s="0" t="n">
        <v>4</v>
      </c>
      <c r="D12" s="0" t="n">
        <v>0.006</v>
      </c>
      <c r="E12" s="0" t="n">
        <f aca="false">D12*0.13</f>
        <v>0.00078</v>
      </c>
      <c r="F12" s="0" t="n">
        <f aca="false">C12*D12</f>
        <v>0.024</v>
      </c>
      <c r="G12" s="0" t="n">
        <f aca="false">F12*0.13</f>
        <v>0.00312</v>
      </c>
      <c r="H12" s="1" t="s">
        <v>13</v>
      </c>
      <c r="I12" s="2" t="s">
        <v>44</v>
      </c>
      <c r="J12" s="2" t="s">
        <v>45</v>
      </c>
      <c r="K12" s="2" t="s">
        <v>49</v>
      </c>
    </row>
    <row r="13" customFormat="false" ht="16.4" hidden="false" customHeight="false" outlineLevel="0" collapsed="false">
      <c r="A13" s="0" t="s">
        <v>50</v>
      </c>
      <c r="B13" s="0" t="s">
        <v>51</v>
      </c>
      <c r="C13" s="0" t="n">
        <v>1</v>
      </c>
      <c r="D13" s="0" t="n">
        <v>2.77</v>
      </c>
      <c r="E13" s="0" t="n">
        <f aca="false">D13*0.13</f>
        <v>0.3601</v>
      </c>
      <c r="F13" s="0" t="n">
        <f aca="false">C13*D13</f>
        <v>2.77</v>
      </c>
      <c r="G13" s="0" t="n">
        <f aca="false">F13*0.13</f>
        <v>0.3601</v>
      </c>
      <c r="H13" s="1" t="s">
        <v>13</v>
      </c>
      <c r="I13" s="2" t="s">
        <v>26</v>
      </c>
      <c r="J13" s="2" t="s">
        <v>52</v>
      </c>
    </row>
    <row r="14" customFormat="false" ht="16.4" hidden="false" customHeight="false" outlineLevel="0" collapsed="false">
      <c r="A14" s="0" t="s">
        <v>53</v>
      </c>
      <c r="B14" s="0" t="s">
        <v>54</v>
      </c>
      <c r="C14" s="0" t="n">
        <v>1</v>
      </c>
      <c r="D14" s="0" t="n">
        <v>0.73</v>
      </c>
      <c r="E14" s="0" t="n">
        <f aca="false">D14*0.13</f>
        <v>0.0949</v>
      </c>
      <c r="F14" s="0" t="n">
        <f aca="false">C14*D14</f>
        <v>0.73</v>
      </c>
      <c r="G14" s="0" t="n">
        <f aca="false">F14*0.13</f>
        <v>0.0949</v>
      </c>
      <c r="H14" s="1" t="s">
        <v>13</v>
      </c>
      <c r="I14" s="2" t="s">
        <v>55</v>
      </c>
      <c r="J14" s="2" t="s">
        <v>56</v>
      </c>
    </row>
    <row r="15" customFormat="false" ht="16.4" hidden="false" customHeight="false" outlineLevel="0" collapsed="false">
      <c r="A15" s="0" t="s">
        <v>57</v>
      </c>
      <c r="B15" s="0" t="s">
        <v>58</v>
      </c>
      <c r="C15" s="0" t="n">
        <v>1</v>
      </c>
      <c r="D15" s="0" t="n">
        <v>2.99</v>
      </c>
      <c r="E15" s="0" t="n">
        <f aca="false">D15*0.13</f>
        <v>0.3887</v>
      </c>
      <c r="F15" s="0" t="n">
        <f aca="false">C15*D15</f>
        <v>2.99</v>
      </c>
      <c r="G15" s="0" t="n">
        <f aca="false">F15*0.13</f>
        <v>0.3887</v>
      </c>
      <c r="H15" s="1" t="s">
        <v>13</v>
      </c>
      <c r="I15" s="2" t="s">
        <v>59</v>
      </c>
      <c r="J15" s="2" t="s">
        <v>60</v>
      </c>
    </row>
    <row r="16" customFormat="false" ht="16.4" hidden="false" customHeight="false" outlineLevel="0" collapsed="false">
      <c r="A16" s="0" t="s">
        <v>61</v>
      </c>
      <c r="B16" s="0" t="s">
        <v>62</v>
      </c>
      <c r="C16" s="0" t="n">
        <v>1</v>
      </c>
      <c r="D16" s="0" t="n">
        <v>0.52</v>
      </c>
      <c r="E16" s="0" t="n">
        <f aca="false">D16*0.13</f>
        <v>0.0676</v>
      </c>
      <c r="F16" s="0" t="n">
        <f aca="false">C16*D16</f>
        <v>0.52</v>
      </c>
      <c r="G16" s="0" t="n">
        <f aca="false">F16*0.13</f>
        <v>0.0676</v>
      </c>
      <c r="H16" s="1" t="s">
        <v>13</v>
      </c>
      <c r="I16" s="2" t="s">
        <v>63</v>
      </c>
      <c r="J16" s="2" t="s">
        <v>64</v>
      </c>
    </row>
    <row r="17" customFormat="false" ht="16.4" hidden="false" customHeight="false" outlineLevel="0" collapsed="false">
      <c r="A17" s="0" t="s">
        <v>65</v>
      </c>
      <c r="B17" s="0" t="s">
        <v>66</v>
      </c>
      <c r="C17" s="0" t="n">
        <v>1</v>
      </c>
      <c r="D17" s="0" t="n">
        <v>22.96</v>
      </c>
      <c r="E17" s="0" t="n">
        <f aca="false">D17*0.13</f>
        <v>2.9848</v>
      </c>
      <c r="F17" s="0" t="n">
        <f aca="false">C17*D17</f>
        <v>22.96</v>
      </c>
      <c r="G17" s="0" t="n">
        <f aca="false">F17*0.13</f>
        <v>2.9848</v>
      </c>
      <c r="H17" s="1" t="s">
        <v>13</v>
      </c>
      <c r="I17" s="2" t="s">
        <v>67</v>
      </c>
      <c r="J17" s="2" t="s">
        <v>68</v>
      </c>
    </row>
    <row r="18" customFormat="false" ht="16.4" hidden="false" customHeight="false" outlineLevel="0" collapsed="false">
      <c r="A18" s="0" t="s">
        <v>69</v>
      </c>
      <c r="B18" s="0" t="s">
        <v>70</v>
      </c>
      <c r="C18" s="0" t="n">
        <v>2</v>
      </c>
      <c r="D18" s="0" t="n">
        <v>1.35</v>
      </c>
      <c r="E18" s="0" t="n">
        <f aca="false">D18*0.13</f>
        <v>0.1755</v>
      </c>
      <c r="F18" s="0" t="n">
        <f aca="false">C18*D18</f>
        <v>2.7</v>
      </c>
      <c r="G18" s="0" t="n">
        <f aca="false">F18*0.13</f>
        <v>0.351</v>
      </c>
      <c r="H18" s="1" t="s">
        <v>13</v>
      </c>
      <c r="I18" s="2" t="s">
        <v>26</v>
      </c>
      <c r="J18" s="2" t="s">
        <v>71</v>
      </c>
    </row>
    <row r="19" customFormat="false" ht="14.25" hidden="false" customHeight="false" outlineLevel="0" collapsed="false">
      <c r="C19" s="3"/>
      <c r="E19" s="4" t="s">
        <v>72</v>
      </c>
      <c r="F19" s="4" t="n">
        <v>37.2871</v>
      </c>
      <c r="G19" s="4" t="n">
        <f aca="false">SUM(G2:G18)</f>
        <v>4.846153</v>
      </c>
    </row>
    <row r="20" customFormat="false" ht="14.25" hidden="false" customHeight="false" outlineLevel="0" collapsed="false">
      <c r="C20" s="3"/>
    </row>
    <row r="21" customFormat="false" ht="14.25" hidden="false" customHeight="false" outlineLevel="0" collapsed="false">
      <c r="C21" s="3"/>
    </row>
    <row r="22" customFormat="false" ht="14.25" hidden="false" customHeight="false" outlineLevel="0" collapsed="false">
      <c r="C22" s="3"/>
    </row>
  </sheetData>
  <hyperlinks>
    <hyperlink ref="H2" r:id="rId1" display="LCSC"/>
    <hyperlink ref="H3" r:id="rId2" display="LCSC"/>
    <hyperlink ref="H4" r:id="rId3" display="LCSC"/>
    <hyperlink ref="H5" r:id="rId4" display="LCSC"/>
    <hyperlink ref="H6" r:id="rId5" display="LCSC"/>
    <hyperlink ref="H7" r:id="rId6" display="LCSC"/>
    <hyperlink ref="H8" r:id="rId7" display="LCSC"/>
    <hyperlink ref="H9" r:id="rId8" display="LCSC"/>
    <hyperlink ref="H10" r:id="rId9" display="LCSC"/>
    <hyperlink ref="H11" r:id="rId10" display="LCSC"/>
    <hyperlink ref="H12" r:id="rId11" display="LCSC"/>
    <hyperlink ref="H13" r:id="rId12" display="LCSC"/>
    <hyperlink ref="H14" r:id="rId13" display="LCSC"/>
    <hyperlink ref="H15" r:id="rId14" display="LCSC"/>
    <hyperlink ref="H16" r:id="rId15" display="LCSC"/>
    <hyperlink ref="H17" r:id="rId16" display="LCSC"/>
    <hyperlink ref="H18" r:id="rId17" display="LCS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Boris</dc:creator>
  <dc:description/>
  <dc:language>en-US</dc:language>
  <cp:lastModifiedBy/>
  <dcterms:modified xsi:type="dcterms:W3CDTF">2024-11-15T18:22:50Z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