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<sst xmlns="http://schemas.openxmlformats.org/spreadsheetml/2006/main" count="202" uniqueCount="122">
  <si>
    <t xml:space="preserve">Designator</t>
  </si>
  <si>
    <t xml:space="preserve">Component </t>
  </si>
  <si>
    <t xml:space="preserve">Number</t>
  </si>
  <si>
    <t xml:space="preserve">Cost per unit -CNY</t>
  </si>
  <si>
    <t xml:space="preserve">Cost per unit -EUR</t>
  </si>
  <si>
    <t xml:space="preserve">Total cost -CNY</t>
  </si>
  <si>
    <t xml:space="preserve">Total cost -EUR</t>
  </si>
  <si>
    <t xml:space="preserve">Source of materials</t>
  </si>
  <si>
    <t xml:space="preserve">Material type</t>
  </si>
  <si>
    <t xml:space="preserve">Footprint</t>
  </si>
  <si>
    <t xml:space="preserve">Value</t>
  </si>
  <si>
    <t xml:space="preserve">C1,C2,C3,C4,C5</t>
  </si>
  <si>
    <t xml:space="preserve">CL31A106KBHNNNE</t>
  </si>
  <si>
    <t xml:space="preserve">Capacitor</t>
  </si>
  <si>
    <t xml:space="preserve">LCSC</t>
  </si>
  <si>
    <t xml:space="preserve">C1206</t>
  </si>
  <si>
    <t xml:space="preserve">10uF</t>
  </si>
  <si>
    <t xml:space="preserve">C6,C7</t>
  </si>
  <si>
    <t xml:space="preserve">CL10A105KL8NNNC</t>
  </si>
  <si>
    <t xml:space="preserve">C0603</t>
  </si>
  <si>
    <t xml:space="preserve">1uF</t>
  </si>
  <si>
    <t xml:space="preserve">C8,C9</t>
  </si>
  <si>
    <t xml:space="preserve">CL10B473KB8NNNC</t>
  </si>
  <si>
    <t xml:space="preserve">47nF</t>
  </si>
  <si>
    <t xml:space="preserve">C10,C11,C16,C19,C22</t>
  </si>
  <si>
    <t xml:space="preserve">CL31B225KBHNNNE</t>
  </si>
  <si>
    <t xml:space="preserve">2.2uF</t>
  </si>
  <si>
    <t xml:space="preserve">C12,C29,C31,C32,C33</t>
  </si>
  <si>
    <t xml:space="preserve">CC0603KRX7R9BB104</t>
  </si>
  <si>
    <t xml:space="preserve">100nF</t>
  </si>
  <si>
    <t xml:space="preserve">C23,C25,C26,C27,C28</t>
  </si>
  <si>
    <t xml:space="preserve">T491A225M016AT</t>
  </si>
  <si>
    <t xml:space="preserve">CAP-SMD_L3.2-W1.6</t>
  </si>
  <si>
    <t xml:space="preserve">D1,D2</t>
  </si>
  <si>
    <t xml:space="preserve">DFLS240-7</t>
  </si>
  <si>
    <t xml:space="preserve">Diode</t>
  </si>
  <si>
    <t xml:space="preserve">POWERDI-123_L2.8-W1.8-LS3.7-RD</t>
  </si>
  <si>
    <t xml:space="preserve">D3</t>
  </si>
  <si>
    <t xml:space="preserve">MMSZ5233B-7-F</t>
  </si>
  <si>
    <t xml:space="preserve">SOD-123_L2.7-W1.6-LS3.7-RD</t>
  </si>
  <si>
    <t xml:space="preserve">H1,H2,H4,H5,H6,H8,H9</t>
  </si>
  <si>
    <t xml:space="preserve">PM254V-11-03-H85</t>
  </si>
  <si>
    <t xml:space="preserve">Connector</t>
  </si>
  <si>
    <t xml:space="preserve">HDR-TH_3P-P2.54-V-F</t>
  </si>
  <si>
    <t xml:space="preserve">H3,H7,H10,H11,H12,H13,H14</t>
  </si>
  <si>
    <t xml:space="preserve">PZ254V-11-02P</t>
  </si>
  <si>
    <t xml:space="preserve">HDR-TH_2P-P2.54-V-F</t>
  </si>
  <si>
    <t xml:space="preserve">L1</t>
  </si>
  <si>
    <t xml:space="preserve">MWSA0503S-4R7MT</t>
  </si>
  <si>
    <t xml:space="preserve">Inductor</t>
  </si>
  <si>
    <t xml:space="preserve">IND-SMD_L5.4-W5.2</t>
  </si>
  <si>
    <t xml:space="preserve">4.7uH</t>
  </si>
  <si>
    <t xml:space="preserve">L2</t>
  </si>
  <si>
    <t xml:space="preserve">MWSA0603S-6R8MT</t>
  </si>
  <si>
    <t xml:space="preserve">IND-SMD_L7.0-W6.6</t>
  </si>
  <si>
    <t xml:space="preserve">6.8uH</t>
  </si>
  <si>
    <t xml:space="preserve">R1</t>
  </si>
  <si>
    <t xml:space="preserve">RS-03L2434FT</t>
  </si>
  <si>
    <t xml:space="preserve">Resistor</t>
  </si>
  <si>
    <t xml:space="preserve">R0603</t>
  </si>
  <si>
    <t xml:space="preserve">2.43MΩ</t>
  </si>
  <si>
    <t xml:space="preserve">R2</t>
  </si>
  <si>
    <t xml:space="preserve">0603WAF1373T5E</t>
  </si>
  <si>
    <t xml:space="preserve">137kΩ</t>
  </si>
  <si>
    <t xml:space="preserve">R3</t>
  </si>
  <si>
    <t xml:space="preserve">ERJ3EKF1183V</t>
  </si>
  <si>
    <t xml:space="preserve">118kΩ</t>
  </si>
  <si>
    <t xml:space="preserve">R4</t>
  </si>
  <si>
    <t xml:space="preserve">RC0603FR-072M32L</t>
  </si>
  <si>
    <t xml:space="preserve">2.32MΩ</t>
  </si>
  <si>
    <t xml:space="preserve">R5,R11,R20</t>
  </si>
  <si>
    <t xml:space="preserve">0603WAF1002T5E</t>
  </si>
  <si>
    <t xml:space="preserve">10kΩ</t>
  </si>
  <si>
    <t xml:space="preserve">R6,R14,R23,R25,R26</t>
  </si>
  <si>
    <t xml:space="preserve">0603WAF0000T5E</t>
  </si>
  <si>
    <t xml:space="preserve">0Ω</t>
  </si>
  <si>
    <t xml:space="preserve">R7</t>
  </si>
  <si>
    <t xml:space="preserve">0603WAF1432T5E</t>
  </si>
  <si>
    <t xml:space="preserve">14.3kΩ</t>
  </si>
  <si>
    <t xml:space="preserve">R8</t>
  </si>
  <si>
    <t xml:space="preserve">0603WAF1102T5E</t>
  </si>
  <si>
    <t xml:space="preserve">11kΩ</t>
  </si>
  <si>
    <t xml:space="preserve">R9</t>
  </si>
  <si>
    <t xml:space="preserve">0603WAF4992T5E</t>
  </si>
  <si>
    <t xml:space="preserve">49.9kΩ</t>
  </si>
  <si>
    <t xml:space="preserve">R10</t>
  </si>
  <si>
    <t xml:space="preserve">0603WAF1202T5E</t>
  </si>
  <si>
    <t xml:space="preserve">12kΩ</t>
  </si>
  <si>
    <t xml:space="preserve">R12,R21</t>
  </si>
  <si>
    <t xml:space="preserve">0603WAF9102T5E</t>
  </si>
  <si>
    <t xml:space="preserve">91kΩ</t>
  </si>
  <si>
    <t xml:space="preserve">R13,R22,R24</t>
  </si>
  <si>
    <t xml:space="preserve">0603WAF1001T5E</t>
  </si>
  <si>
    <t xml:space="preserve">1kΩ</t>
  </si>
  <si>
    <t xml:space="preserve">R15,R27</t>
  </si>
  <si>
    <t xml:space="preserve">0603WAF5232T5E</t>
  </si>
  <si>
    <t xml:space="preserve">52.3kΩ</t>
  </si>
  <si>
    <t xml:space="preserve">R16,R28</t>
  </si>
  <si>
    <t xml:space="preserve">0603WAF5901T5E</t>
  </si>
  <si>
    <t xml:space="preserve">5.9kΩ</t>
  </si>
  <si>
    <t xml:space="preserve">R17,R29</t>
  </si>
  <si>
    <t xml:space="preserve">0603WAF6190T5E</t>
  </si>
  <si>
    <t xml:space="preserve">619Ω</t>
  </si>
  <si>
    <t xml:space="preserve">R18</t>
  </si>
  <si>
    <t xml:space="preserve">0603WAF3162T5E</t>
  </si>
  <si>
    <t xml:space="preserve">31.6k</t>
  </si>
  <si>
    <t xml:space="preserve">R19</t>
  </si>
  <si>
    <t xml:space="preserve">10k</t>
  </si>
  <si>
    <t xml:space="preserve">RF1,RF2,RF3,RF4,RF5,RF6,RF7,RF8</t>
  </si>
  <si>
    <t xml:space="preserve">BWSMA-KWE-Z001</t>
  </si>
  <si>
    <t xml:space="preserve">SMA-TH_BWSMA-KWE-Z001</t>
  </si>
  <si>
    <t xml:space="preserve">U1</t>
  </si>
  <si>
    <t xml:space="preserve">ADP5070ACPZ-R7</t>
  </si>
  <si>
    <t xml:space="preserve">DC-DC Chip</t>
  </si>
  <si>
    <t xml:space="preserve">LFCSP-20_L4.0-W4.0-P0.50-TL-EP2.6</t>
  </si>
  <si>
    <t xml:space="preserve">U2,U4,U5</t>
  </si>
  <si>
    <t xml:space="preserve">ADP7118AUJZ-R7</t>
  </si>
  <si>
    <t xml:space="preserve">Low noise LDO</t>
  </si>
  <si>
    <t xml:space="preserve">TSOT-23-5_L2.9-W1.6-P0.95-LS2.8-BR</t>
  </si>
  <si>
    <t xml:space="preserve">U3,U6</t>
  </si>
  <si>
    <t xml:space="preserve">ADP7182AUJZ-R7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</si>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</sst>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theme="1"/>
      <name val="等线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theme="10"/>
      <name val="等线"/>
      <family val="2"/>
      <charset val="1"/>
    </font>
    <font>
      <b val="true"/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szlcsc.com/" TargetMode="External"/><Relationship Id="rId2" Type="http://schemas.openxmlformats.org/officeDocument/2006/relationships/hyperlink" Target="https://www.szlcsc.com/" TargetMode="External"/><Relationship Id="rId3" Type="http://schemas.openxmlformats.org/officeDocument/2006/relationships/hyperlink" Target="https://www.szlcsc.com/" TargetMode="External"/><Relationship Id="rId4" Type="http://schemas.openxmlformats.org/officeDocument/2006/relationships/hyperlink" Target="https://www.szlcsc.com/" TargetMode="External"/><Relationship Id="rId5" Type="http://schemas.openxmlformats.org/officeDocument/2006/relationships/hyperlink" Target="https://www.szlcsc.com/" TargetMode="External"/><Relationship Id="rId6" Type="http://schemas.openxmlformats.org/officeDocument/2006/relationships/hyperlink" Target="https://www.szlcsc.com/" TargetMode="External"/><Relationship Id="rId7" Type="http://schemas.openxmlformats.org/officeDocument/2006/relationships/hyperlink" Target="https://www.szlcsc.com/" TargetMode="External"/><Relationship Id="rId8" Type="http://schemas.openxmlformats.org/officeDocument/2006/relationships/hyperlink" Target="https://www.szlcsc.com/" TargetMode="External"/><Relationship Id="rId9" Type="http://schemas.openxmlformats.org/officeDocument/2006/relationships/hyperlink" Target="https://www.szlcsc.com/" TargetMode="External"/><Relationship Id="rId10" Type="http://schemas.openxmlformats.org/officeDocument/2006/relationships/hyperlink" Target="https://www.szlcsc.com/" TargetMode="External"/><Relationship Id="rId11" Type="http://schemas.openxmlformats.org/officeDocument/2006/relationships/hyperlink" Target="https://www.szlcsc.com/" TargetMode="External"/><Relationship Id="rId12" Type="http://schemas.openxmlformats.org/officeDocument/2006/relationships/hyperlink" Target="https://www.szlcsc.com/" TargetMode="External"/><Relationship Id="rId13" Type="http://schemas.openxmlformats.org/officeDocument/2006/relationships/hyperlink" Target="https://www.szlcsc.com/" TargetMode="External"/><Relationship Id="rId14" Type="http://schemas.openxmlformats.org/officeDocument/2006/relationships/hyperlink" Target="https://www.szlcsc.com/" TargetMode="External"/><Relationship Id="rId15" Type="http://schemas.openxmlformats.org/officeDocument/2006/relationships/hyperlink" Target="https://www.szlcsc.com/" TargetMode="External"/><Relationship Id="rId16" Type="http://schemas.openxmlformats.org/officeDocument/2006/relationships/hyperlink" Target="https://www.szlcsc.com/" TargetMode="External"/><Relationship Id="rId17" Type="http://schemas.openxmlformats.org/officeDocument/2006/relationships/hyperlink" Target="https://www.szlcsc.com/" TargetMode="External"/><Relationship Id="rId18" Type="http://schemas.openxmlformats.org/officeDocument/2006/relationships/hyperlink" Target="https://www.szlcsc.com/" TargetMode="External"/><Relationship Id="rId19" Type="http://schemas.openxmlformats.org/officeDocument/2006/relationships/hyperlink" Target="https://www.szlcsc.com/" TargetMode="External"/><Relationship Id="rId20" Type="http://schemas.openxmlformats.org/officeDocument/2006/relationships/hyperlink" Target="https://www.szlcsc.com/" TargetMode="External"/><Relationship Id="rId21" Type="http://schemas.openxmlformats.org/officeDocument/2006/relationships/hyperlink" Target="https://www.szlcsc.com/" TargetMode="External"/><Relationship Id="rId22" Type="http://schemas.openxmlformats.org/officeDocument/2006/relationships/hyperlink" Target="https://www.szlcsc.com/" TargetMode="External"/><Relationship Id="rId23" Type="http://schemas.openxmlformats.org/officeDocument/2006/relationships/hyperlink" Target="https://www.szlcsc.com/" TargetMode="External"/><Relationship Id="rId24" Type="http://schemas.openxmlformats.org/officeDocument/2006/relationships/hyperlink" Target="https://www.szlcsc.com/" TargetMode="External"/><Relationship Id="rId25" Type="http://schemas.openxmlformats.org/officeDocument/2006/relationships/hyperlink" Target="https://www.szlcsc.com/" TargetMode="External"/><Relationship Id="rId26" Type="http://schemas.openxmlformats.org/officeDocument/2006/relationships/hyperlink" Target="https://www.szlcsc.com/" TargetMode="External"/><Relationship Id="rId27" Type="http://schemas.openxmlformats.org/officeDocument/2006/relationships/hyperlink" Target="https://www.szlcsc.com/" TargetMode="External"/><Relationship Id="rId28" Type="http://schemas.openxmlformats.org/officeDocument/2006/relationships/hyperlink" Target="https://www.szlcsc.com/" TargetMode="External"/><Relationship Id="rId29" Type="http://schemas.openxmlformats.org/officeDocument/2006/relationships/hyperlink" Target="https://www.szlcsc.com/" TargetMode="External"/><Relationship Id="rId30" Type="http://schemas.openxmlformats.org/officeDocument/2006/relationships/hyperlink" Target="https://www.szlcsc.com/" TargetMode="External"/><Relationship Id="rId31" Type="http://schemas.openxmlformats.org/officeDocument/2006/relationships/hyperlink" Target="https://www.szlcsc.com/" TargetMode="External"/><Relationship Id="rId32" Type="http://schemas.openxmlformats.org/officeDocument/2006/relationships/hyperlink" Target="https://www.szlcsc.com/" TargetMode="External"/><Relationship Id="rId33" Type="http://schemas.openxmlformats.org/officeDocument/2006/relationships/hyperlink" Target="https://www.szlcsc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6" activeCellId="0" sqref="G36"/>
    </sheetView>
  </sheetViews>
  <sheetFormatPr defaultColWidth="8.59765625" defaultRowHeight="14.25" zeroHeight="false" outlineLevelRow="0" outlineLevelCol="0"/>
  <cols>
    <col collapsed="false" customWidth="true" hidden="false" outlineLevel="0" max="1" min="1" style="0" width="29"/>
    <col collapsed="false" customWidth="true" hidden="false" outlineLevel="0" max="2" min="2" style="0" width="24.63"/>
    <col collapsed="false" customWidth="true" hidden="false" outlineLevel="0" max="4" min="4" style="0" width="20.87"/>
    <col collapsed="false" customWidth="true" hidden="false" outlineLevel="0" max="6" min="5" style="0" width="18.5"/>
    <col collapsed="false" customWidth="true" hidden="false" outlineLevel="0" max="8" min="7" style="0" width="18.63"/>
    <col collapsed="false" customWidth="true" hidden="false" outlineLevel="0" max="9" min="9" style="0" width="16.37"/>
    <col collapsed="false" customWidth="true" hidden="false" outlineLevel="0" max="10" min="10" style="0" width="23.5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6.4" hidden="false" customHeight="false" outlineLevel="0" collapsed="false">
      <c r="A2" s="0" t="s">
        <v>11</v>
      </c>
      <c r="B2" s="0" t="s">
        <v>12</v>
      </c>
      <c r="C2" s="0" t="n">
        <v>5</v>
      </c>
      <c r="D2" s="0" t="n">
        <v>0.2</v>
      </c>
      <c r="E2" s="0" t="n">
        <f aca="false">D2*0.13</f>
        <v>0.026</v>
      </c>
      <c r="F2" s="0" t="n">
        <f aca="false">C2*D2</f>
        <v>1</v>
      </c>
      <c r="G2" s="0" t="n">
        <f aca="false">F2*0.13</f>
        <v>0.13</v>
      </c>
      <c r="H2" s="0" t="s">
        <v>13</v>
      </c>
      <c r="I2" s="1" t="s">
        <v>14</v>
      </c>
      <c r="J2" s="2" t="s">
        <v>15</v>
      </c>
      <c r="K2" s="2" t="s">
        <v>16</v>
      </c>
    </row>
    <row r="3" customFormat="false" ht="16.4" hidden="false" customHeight="false" outlineLevel="0" collapsed="false">
      <c r="A3" s="0" t="s">
        <v>17</v>
      </c>
      <c r="B3" s="0" t="s">
        <v>18</v>
      </c>
      <c r="C3" s="0" t="n">
        <v>2</v>
      </c>
      <c r="D3" s="0" t="n">
        <v>0.1</v>
      </c>
      <c r="E3" s="0" t="n">
        <f aca="false">D3*0.13</f>
        <v>0.013</v>
      </c>
      <c r="F3" s="0" t="n">
        <f aca="false">C3*D3</f>
        <v>0.2</v>
      </c>
      <c r="G3" s="0" t="n">
        <f aca="false">F3*0.13</f>
        <v>0.026</v>
      </c>
      <c r="H3" s="0" t="s">
        <v>13</v>
      </c>
      <c r="I3" s="1" t="s">
        <v>14</v>
      </c>
      <c r="J3" s="2" t="s">
        <v>19</v>
      </c>
      <c r="K3" s="2" t="s">
        <v>20</v>
      </c>
    </row>
    <row r="4" customFormat="false" ht="16.4" hidden="false" customHeight="false" outlineLevel="0" collapsed="false">
      <c r="A4" s="0" t="s">
        <v>21</v>
      </c>
      <c r="B4" s="0" t="s">
        <v>22</v>
      </c>
      <c r="C4" s="0" t="n">
        <v>2</v>
      </c>
      <c r="D4" s="0" t="n">
        <v>0.04</v>
      </c>
      <c r="E4" s="0" t="n">
        <f aca="false">D4*0.13</f>
        <v>0.0052</v>
      </c>
      <c r="F4" s="0" t="n">
        <f aca="false">C4*D4</f>
        <v>0.08</v>
      </c>
      <c r="G4" s="0" t="n">
        <f aca="false">F4*0.13</f>
        <v>0.0104</v>
      </c>
      <c r="H4" s="0" t="s">
        <v>13</v>
      </c>
      <c r="I4" s="1" t="s">
        <v>14</v>
      </c>
      <c r="J4" s="2" t="s">
        <v>19</v>
      </c>
      <c r="K4" s="2" t="s">
        <v>23</v>
      </c>
    </row>
    <row r="5" customFormat="false" ht="16.4" hidden="false" customHeight="false" outlineLevel="0" collapsed="false">
      <c r="A5" s="0" t="s">
        <v>24</v>
      </c>
      <c r="B5" s="0" t="s">
        <v>25</v>
      </c>
      <c r="C5" s="0" t="n">
        <v>5</v>
      </c>
      <c r="D5" s="0" t="n">
        <v>0.2</v>
      </c>
      <c r="E5" s="0" t="n">
        <f aca="false">D5*0.13</f>
        <v>0.026</v>
      </c>
      <c r="F5" s="0" t="n">
        <f aca="false">C5*D5</f>
        <v>1</v>
      </c>
      <c r="G5" s="0" t="n">
        <f aca="false">F5*0.13</f>
        <v>0.13</v>
      </c>
      <c r="H5" s="0" t="s">
        <v>13</v>
      </c>
      <c r="I5" s="1" t="s">
        <v>14</v>
      </c>
      <c r="J5" s="2" t="s">
        <v>15</v>
      </c>
      <c r="K5" s="2" t="s">
        <v>26</v>
      </c>
    </row>
    <row r="6" customFormat="false" ht="16.4" hidden="false" customHeight="false" outlineLevel="0" collapsed="false">
      <c r="A6" s="0" t="s">
        <v>27</v>
      </c>
      <c r="B6" s="0" t="s">
        <v>28</v>
      </c>
      <c r="C6" s="0" t="n">
        <v>5</v>
      </c>
      <c r="D6" s="0" t="n">
        <v>0.01</v>
      </c>
      <c r="E6" s="0" t="n">
        <f aca="false">D6*0.13</f>
        <v>0.0013</v>
      </c>
      <c r="F6" s="0" t="n">
        <f aca="false">C6*D6</f>
        <v>0.05</v>
      </c>
      <c r="G6" s="0" t="n">
        <f aca="false">F6*0.13</f>
        <v>0.0065</v>
      </c>
      <c r="H6" s="0" t="s">
        <v>13</v>
      </c>
      <c r="I6" s="1" t="s">
        <v>14</v>
      </c>
      <c r="J6" s="2" t="s">
        <v>19</v>
      </c>
      <c r="K6" s="2" t="s">
        <v>29</v>
      </c>
    </row>
    <row r="7" customFormat="false" ht="16.4" hidden="false" customHeight="false" outlineLevel="0" collapsed="false">
      <c r="A7" s="0" t="s">
        <v>30</v>
      </c>
      <c r="B7" s="0" t="s">
        <v>31</v>
      </c>
      <c r="C7" s="0" t="n">
        <v>5</v>
      </c>
      <c r="D7" s="0" t="n">
        <v>0.4</v>
      </c>
      <c r="E7" s="0" t="n">
        <f aca="false">D7*0.13</f>
        <v>0.052</v>
      </c>
      <c r="F7" s="0" t="n">
        <f aca="false">C7*D7</f>
        <v>2</v>
      </c>
      <c r="G7" s="0" t="n">
        <f aca="false">F7*0.13</f>
        <v>0.26</v>
      </c>
      <c r="H7" s="0" t="s">
        <v>13</v>
      </c>
      <c r="I7" s="1" t="s">
        <v>14</v>
      </c>
      <c r="J7" s="2" t="s">
        <v>32</v>
      </c>
      <c r="K7" s="2" t="s">
        <v>26</v>
      </c>
    </row>
    <row r="8" customFormat="false" ht="16.4" hidden="false" customHeight="false" outlineLevel="0" collapsed="false">
      <c r="A8" s="0" t="s">
        <v>33</v>
      </c>
      <c r="B8" s="0" t="s">
        <v>34</v>
      </c>
      <c r="C8" s="0" t="n">
        <v>2</v>
      </c>
      <c r="D8" s="0" t="n">
        <v>0.43</v>
      </c>
      <c r="E8" s="0" t="n">
        <f aca="false">D8*0.13</f>
        <v>0.0559</v>
      </c>
      <c r="F8" s="0" t="n">
        <f aca="false">C8*D8</f>
        <v>0.86</v>
      </c>
      <c r="G8" s="0" t="n">
        <f aca="false">F8*0.13</f>
        <v>0.1118</v>
      </c>
      <c r="H8" s="0" t="s">
        <v>35</v>
      </c>
      <c r="I8" s="1" t="s">
        <v>14</v>
      </c>
      <c r="J8" s="2" t="s">
        <v>36</v>
      </c>
    </row>
    <row r="9" customFormat="false" ht="16.4" hidden="false" customHeight="false" outlineLevel="0" collapsed="false">
      <c r="A9" s="0" t="s">
        <v>37</v>
      </c>
      <c r="B9" s="0" t="s">
        <v>38</v>
      </c>
      <c r="C9" s="0" t="n">
        <v>1</v>
      </c>
      <c r="D9" s="0" t="n">
        <v>0.21</v>
      </c>
      <c r="E9" s="0" t="n">
        <f aca="false">D9*0.13</f>
        <v>0.0273</v>
      </c>
      <c r="F9" s="0" t="n">
        <f aca="false">C9*D9</f>
        <v>0.21</v>
      </c>
      <c r="G9" s="0" t="n">
        <f aca="false">F9*0.13</f>
        <v>0.0273</v>
      </c>
      <c r="H9" s="0" t="s">
        <v>35</v>
      </c>
      <c r="I9" s="1" t="s">
        <v>14</v>
      </c>
      <c r="J9" s="2" t="s">
        <v>39</v>
      </c>
    </row>
    <row r="10" customFormat="false" ht="16.4" hidden="false" customHeight="false" outlineLevel="0" collapsed="false">
      <c r="A10" s="0" t="s">
        <v>40</v>
      </c>
      <c r="B10" s="0" t="s">
        <v>41</v>
      </c>
      <c r="C10" s="0" t="n">
        <v>7</v>
      </c>
      <c r="D10" s="0" t="n">
        <v>0.57</v>
      </c>
      <c r="E10" s="0" t="n">
        <f aca="false">D10*0.13</f>
        <v>0.0741</v>
      </c>
      <c r="F10" s="0" t="n">
        <f aca="false">C10*D10</f>
        <v>3.99</v>
      </c>
      <c r="G10" s="0" t="n">
        <f aca="false">F10*0.13</f>
        <v>0.5187</v>
      </c>
      <c r="H10" s="0" t="s">
        <v>42</v>
      </c>
      <c r="I10" s="1" t="s">
        <v>14</v>
      </c>
      <c r="J10" s="2" t="s">
        <v>43</v>
      </c>
    </row>
    <row r="11" customFormat="false" ht="16.4" hidden="false" customHeight="false" outlineLevel="0" collapsed="false">
      <c r="A11" s="0" t="s">
        <v>44</v>
      </c>
      <c r="B11" s="0" t="s">
        <v>45</v>
      </c>
      <c r="C11" s="0" t="n">
        <v>7</v>
      </c>
      <c r="D11" s="0" t="n">
        <v>0.08</v>
      </c>
      <c r="E11" s="0" t="n">
        <f aca="false">D11*0.13</f>
        <v>0.0104</v>
      </c>
      <c r="F11" s="0" t="n">
        <f aca="false">C11*D11</f>
        <v>0.56</v>
      </c>
      <c r="G11" s="0" t="n">
        <f aca="false">F11*0.13</f>
        <v>0.0728</v>
      </c>
      <c r="H11" s="0" t="s">
        <v>42</v>
      </c>
      <c r="I11" s="1" t="s">
        <v>14</v>
      </c>
      <c r="J11" s="2" t="s">
        <v>46</v>
      </c>
    </row>
    <row r="12" customFormat="false" ht="16.4" hidden="false" customHeight="false" outlineLevel="0" collapsed="false">
      <c r="A12" s="0" t="s">
        <v>47</v>
      </c>
      <c r="B12" s="0" t="s">
        <v>48</v>
      </c>
      <c r="C12" s="0" t="n">
        <v>1</v>
      </c>
      <c r="D12" s="0" t="n">
        <v>0.8</v>
      </c>
      <c r="E12" s="0" t="n">
        <f aca="false">D12*0.13</f>
        <v>0.104</v>
      </c>
      <c r="F12" s="0" t="n">
        <f aca="false">C12*D12</f>
        <v>0.8</v>
      </c>
      <c r="G12" s="0" t="n">
        <f aca="false">F12*0.13</f>
        <v>0.104</v>
      </c>
      <c r="H12" s="0" t="s">
        <v>49</v>
      </c>
      <c r="I12" s="1" t="s">
        <v>14</v>
      </c>
      <c r="J12" s="2" t="s">
        <v>50</v>
      </c>
      <c r="K12" s="2" t="s">
        <v>51</v>
      </c>
    </row>
    <row r="13" customFormat="false" ht="16.4" hidden="false" customHeight="false" outlineLevel="0" collapsed="false">
      <c r="A13" s="0" t="s">
        <v>52</v>
      </c>
      <c r="B13" s="0" t="s">
        <v>53</v>
      </c>
      <c r="C13" s="0" t="n">
        <v>1</v>
      </c>
      <c r="D13" s="0" t="n">
        <v>0.6</v>
      </c>
      <c r="E13" s="0" t="n">
        <f aca="false">D13*0.13</f>
        <v>0.078</v>
      </c>
      <c r="F13" s="0" t="n">
        <f aca="false">C13*D13</f>
        <v>0.6</v>
      </c>
      <c r="G13" s="0" t="n">
        <f aca="false">F13*0.13</f>
        <v>0.078</v>
      </c>
      <c r="H13" s="0" t="s">
        <v>49</v>
      </c>
      <c r="I13" s="1" t="s">
        <v>14</v>
      </c>
      <c r="J13" s="2" t="s">
        <v>54</v>
      </c>
      <c r="K13" s="2" t="s">
        <v>55</v>
      </c>
    </row>
    <row r="14" customFormat="false" ht="16.4" hidden="false" customHeight="false" outlineLevel="0" collapsed="false">
      <c r="A14" s="0" t="s">
        <v>56</v>
      </c>
      <c r="B14" s="0" t="s">
        <v>57</v>
      </c>
      <c r="C14" s="0" t="n">
        <v>1</v>
      </c>
      <c r="D14" s="0" t="n">
        <v>0.006</v>
      </c>
      <c r="E14" s="0" t="n">
        <f aca="false">D14*0.13</f>
        <v>0.00078</v>
      </c>
      <c r="F14" s="0" t="n">
        <f aca="false">C14*D14</f>
        <v>0.006</v>
      </c>
      <c r="G14" s="0" t="n">
        <f aca="false">F14*0.13</f>
        <v>0.00078</v>
      </c>
      <c r="H14" s="0" t="s">
        <v>58</v>
      </c>
      <c r="I14" s="1" t="s">
        <v>14</v>
      </c>
      <c r="J14" s="2" t="s">
        <v>59</v>
      </c>
      <c r="K14" s="2" t="s">
        <v>60</v>
      </c>
    </row>
    <row r="15" customFormat="false" ht="16.4" hidden="false" customHeight="false" outlineLevel="0" collapsed="false">
      <c r="A15" s="0" t="s">
        <v>61</v>
      </c>
      <c r="B15" s="0" t="s">
        <v>62</v>
      </c>
      <c r="C15" s="0" t="n">
        <v>1</v>
      </c>
      <c r="D15" s="0" t="n">
        <v>0.006</v>
      </c>
      <c r="E15" s="0" t="n">
        <f aca="false">D15*0.13</f>
        <v>0.00078</v>
      </c>
      <c r="F15" s="0" t="n">
        <f aca="false">C15*D15</f>
        <v>0.006</v>
      </c>
      <c r="G15" s="0" t="n">
        <f aca="false">F15*0.13</f>
        <v>0.00078</v>
      </c>
      <c r="H15" s="0" t="s">
        <v>58</v>
      </c>
      <c r="I15" s="1" t="s">
        <v>14</v>
      </c>
      <c r="J15" s="2" t="s">
        <v>59</v>
      </c>
      <c r="K15" s="2" t="s">
        <v>63</v>
      </c>
    </row>
    <row r="16" customFormat="false" ht="16.4" hidden="false" customHeight="false" outlineLevel="0" collapsed="false">
      <c r="A16" s="0" t="s">
        <v>64</v>
      </c>
      <c r="B16" s="0" t="s">
        <v>65</v>
      </c>
      <c r="C16" s="0" t="n">
        <v>1</v>
      </c>
      <c r="D16" s="0" t="n">
        <v>0.06</v>
      </c>
      <c r="E16" s="0" t="n">
        <f aca="false">D16*0.13</f>
        <v>0.0078</v>
      </c>
      <c r="F16" s="0" t="n">
        <f aca="false">C16*D16</f>
        <v>0.06</v>
      </c>
      <c r="G16" s="0" t="n">
        <f aca="false">F16*0.13</f>
        <v>0.0078</v>
      </c>
      <c r="H16" s="0" t="s">
        <v>58</v>
      </c>
      <c r="I16" s="1" t="s">
        <v>14</v>
      </c>
      <c r="J16" s="2" t="s">
        <v>59</v>
      </c>
      <c r="K16" s="2" t="s">
        <v>66</v>
      </c>
    </row>
    <row r="17" customFormat="false" ht="16.4" hidden="false" customHeight="false" outlineLevel="0" collapsed="false">
      <c r="A17" s="0" t="s">
        <v>67</v>
      </c>
      <c r="B17" s="0" t="s">
        <v>68</v>
      </c>
      <c r="C17" s="0" t="n">
        <v>1</v>
      </c>
      <c r="D17" s="0" t="n">
        <v>0.02</v>
      </c>
      <c r="E17" s="0" t="n">
        <f aca="false">D17*0.13</f>
        <v>0.0026</v>
      </c>
      <c r="F17" s="0" t="n">
        <f aca="false">C17*D17</f>
        <v>0.02</v>
      </c>
      <c r="G17" s="0" t="n">
        <f aca="false">F17*0.13</f>
        <v>0.0026</v>
      </c>
      <c r="H17" s="0" t="s">
        <v>58</v>
      </c>
      <c r="I17" s="1" t="s">
        <v>14</v>
      </c>
      <c r="J17" s="2" t="s">
        <v>59</v>
      </c>
      <c r="K17" s="2" t="s">
        <v>69</v>
      </c>
    </row>
    <row r="18" customFormat="false" ht="16.4" hidden="false" customHeight="false" outlineLevel="0" collapsed="false">
      <c r="A18" s="0" t="s">
        <v>70</v>
      </c>
      <c r="B18" s="0" t="s">
        <v>71</v>
      </c>
      <c r="C18" s="0" t="n">
        <v>3</v>
      </c>
      <c r="D18" s="0" t="n">
        <v>0.005</v>
      </c>
      <c r="E18" s="0" t="n">
        <f aca="false">D18*0.13</f>
        <v>0.00065</v>
      </c>
      <c r="F18" s="0" t="n">
        <f aca="false">C18*D18</f>
        <v>0.015</v>
      </c>
      <c r="G18" s="0" t="n">
        <f aca="false">F18*0.13</f>
        <v>0.00195</v>
      </c>
      <c r="H18" s="0" t="s">
        <v>58</v>
      </c>
      <c r="I18" s="1" t="s">
        <v>14</v>
      </c>
      <c r="J18" s="2" t="s">
        <v>59</v>
      </c>
      <c r="K18" s="2" t="s">
        <v>72</v>
      </c>
    </row>
    <row r="19" customFormat="false" ht="16.4" hidden="false" customHeight="false" outlineLevel="0" collapsed="false">
      <c r="A19" s="0" t="s">
        <v>73</v>
      </c>
      <c r="B19" s="0" t="s">
        <v>74</v>
      </c>
      <c r="C19" s="0" t="n">
        <v>5</v>
      </c>
      <c r="D19" s="0" t="n">
        <v>0.006</v>
      </c>
      <c r="E19" s="0" t="n">
        <f aca="false">D19*0.13</f>
        <v>0.00078</v>
      </c>
      <c r="F19" s="0" t="n">
        <f aca="false">C19*D19</f>
        <v>0.03</v>
      </c>
      <c r="G19" s="0" t="n">
        <f aca="false">F19*0.13</f>
        <v>0.0039</v>
      </c>
      <c r="H19" s="0" t="s">
        <v>58</v>
      </c>
      <c r="I19" s="1" t="s">
        <v>14</v>
      </c>
      <c r="J19" s="2" t="s">
        <v>59</v>
      </c>
      <c r="K19" s="2" t="s">
        <v>75</v>
      </c>
    </row>
    <row r="20" customFormat="false" ht="16.4" hidden="false" customHeight="false" outlineLevel="0" collapsed="false">
      <c r="A20" s="0" t="s">
        <v>76</v>
      </c>
      <c r="B20" s="0" t="s">
        <v>77</v>
      </c>
      <c r="C20" s="0" t="n">
        <v>1</v>
      </c>
      <c r="D20" s="0" t="n">
        <v>0.006</v>
      </c>
      <c r="E20" s="0" t="n">
        <f aca="false">D20*0.13</f>
        <v>0.00078</v>
      </c>
      <c r="F20" s="0" t="n">
        <f aca="false">C20*D20</f>
        <v>0.006</v>
      </c>
      <c r="G20" s="0" t="n">
        <f aca="false">F20*0.13</f>
        <v>0.00078</v>
      </c>
      <c r="H20" s="0" t="s">
        <v>58</v>
      </c>
      <c r="I20" s="1" t="s">
        <v>14</v>
      </c>
      <c r="J20" s="2" t="s">
        <v>59</v>
      </c>
      <c r="K20" s="2" t="s">
        <v>78</v>
      </c>
    </row>
    <row r="21" customFormat="false" ht="16.4" hidden="false" customHeight="false" outlineLevel="0" collapsed="false">
      <c r="A21" s="0" t="s">
        <v>79</v>
      </c>
      <c r="B21" s="0" t="s">
        <v>80</v>
      </c>
      <c r="C21" s="0" t="n">
        <v>1</v>
      </c>
      <c r="D21" s="0" t="n">
        <v>0.006</v>
      </c>
      <c r="E21" s="0" t="n">
        <f aca="false">D21*0.13</f>
        <v>0.00078</v>
      </c>
      <c r="F21" s="0" t="n">
        <f aca="false">C21*D21</f>
        <v>0.006</v>
      </c>
      <c r="G21" s="0" t="n">
        <f aca="false">F21*0.13</f>
        <v>0.00078</v>
      </c>
      <c r="H21" s="0" t="s">
        <v>58</v>
      </c>
      <c r="I21" s="1" t="s">
        <v>14</v>
      </c>
      <c r="J21" s="2" t="s">
        <v>59</v>
      </c>
      <c r="K21" s="2" t="s">
        <v>81</v>
      </c>
    </row>
    <row r="22" customFormat="false" ht="16.4" hidden="false" customHeight="false" outlineLevel="0" collapsed="false">
      <c r="A22" s="0" t="s">
        <v>82</v>
      </c>
      <c r="B22" s="0" t="s">
        <v>83</v>
      </c>
      <c r="C22" s="0" t="n">
        <v>1</v>
      </c>
      <c r="D22" s="0" t="n">
        <v>0.006</v>
      </c>
      <c r="E22" s="0" t="n">
        <f aca="false">D22*0.13</f>
        <v>0.00078</v>
      </c>
      <c r="F22" s="0" t="n">
        <f aca="false">C22*D22</f>
        <v>0.006</v>
      </c>
      <c r="G22" s="0" t="n">
        <f aca="false">F22*0.13</f>
        <v>0.00078</v>
      </c>
      <c r="H22" s="0" t="s">
        <v>58</v>
      </c>
      <c r="I22" s="1" t="s">
        <v>14</v>
      </c>
      <c r="J22" s="2" t="s">
        <v>59</v>
      </c>
      <c r="K22" s="2" t="s">
        <v>84</v>
      </c>
    </row>
    <row r="23" customFormat="false" ht="16.4" hidden="false" customHeight="false" outlineLevel="0" collapsed="false">
      <c r="A23" s="0" t="s">
        <v>85</v>
      </c>
      <c r="B23" s="0" t="s">
        <v>86</v>
      </c>
      <c r="C23" s="0" t="n">
        <v>1</v>
      </c>
      <c r="D23" s="0" t="n">
        <v>0.006</v>
      </c>
      <c r="E23" s="0" t="n">
        <f aca="false">D23*0.13</f>
        <v>0.00078</v>
      </c>
      <c r="F23" s="0" t="n">
        <f aca="false">C23*D23</f>
        <v>0.006</v>
      </c>
      <c r="G23" s="0" t="n">
        <f aca="false">F23*0.13</f>
        <v>0.00078</v>
      </c>
      <c r="H23" s="0" t="s">
        <v>58</v>
      </c>
      <c r="I23" s="1" t="s">
        <v>14</v>
      </c>
      <c r="J23" s="2" t="s">
        <v>59</v>
      </c>
      <c r="K23" s="2" t="s">
        <v>87</v>
      </c>
    </row>
    <row r="24" customFormat="false" ht="16.4" hidden="false" customHeight="false" outlineLevel="0" collapsed="false">
      <c r="A24" s="0" t="s">
        <v>88</v>
      </c>
      <c r="B24" s="0" t="s">
        <v>89</v>
      </c>
      <c r="C24" s="0" t="n">
        <v>2</v>
      </c>
      <c r="D24" s="0" t="n">
        <v>0.006</v>
      </c>
      <c r="E24" s="0" t="n">
        <f aca="false">D24*0.13</f>
        <v>0.00078</v>
      </c>
      <c r="F24" s="0" t="n">
        <f aca="false">C24*D24</f>
        <v>0.012</v>
      </c>
      <c r="G24" s="0" t="n">
        <f aca="false">F24*0.13</f>
        <v>0.00156</v>
      </c>
      <c r="H24" s="0" t="s">
        <v>58</v>
      </c>
      <c r="I24" s="1" t="s">
        <v>14</v>
      </c>
      <c r="J24" s="2" t="s">
        <v>59</v>
      </c>
      <c r="K24" s="2" t="s">
        <v>90</v>
      </c>
    </row>
    <row r="25" customFormat="false" ht="16.4" hidden="false" customHeight="false" outlineLevel="0" collapsed="false">
      <c r="A25" s="0" t="s">
        <v>91</v>
      </c>
      <c r="B25" s="0" t="s">
        <v>92</v>
      </c>
      <c r="C25" s="0" t="n">
        <v>3</v>
      </c>
      <c r="D25" s="0" t="n">
        <v>0.004</v>
      </c>
      <c r="E25" s="0" t="n">
        <f aca="false">D25*0.13</f>
        <v>0.00052</v>
      </c>
      <c r="F25" s="0" t="n">
        <f aca="false">C25*D25</f>
        <v>0.012</v>
      </c>
      <c r="G25" s="0" t="n">
        <f aca="false">F25*0.13</f>
        <v>0.00156</v>
      </c>
      <c r="H25" s="0" t="s">
        <v>58</v>
      </c>
      <c r="I25" s="1" t="s">
        <v>14</v>
      </c>
      <c r="J25" s="2" t="s">
        <v>59</v>
      </c>
      <c r="K25" s="2" t="s">
        <v>93</v>
      </c>
    </row>
    <row r="26" customFormat="false" ht="16.4" hidden="false" customHeight="false" outlineLevel="0" collapsed="false">
      <c r="A26" s="0" t="s">
        <v>94</v>
      </c>
      <c r="B26" s="0" t="s">
        <v>95</v>
      </c>
      <c r="C26" s="0" t="n">
        <v>2</v>
      </c>
      <c r="D26" s="0" t="n">
        <v>0.006</v>
      </c>
      <c r="E26" s="0" t="n">
        <f aca="false">D26*0.13</f>
        <v>0.00078</v>
      </c>
      <c r="F26" s="0" t="n">
        <f aca="false">C26*D26</f>
        <v>0.012</v>
      </c>
      <c r="G26" s="0" t="n">
        <f aca="false">F26*0.13</f>
        <v>0.00156</v>
      </c>
      <c r="H26" s="0" t="s">
        <v>58</v>
      </c>
      <c r="I26" s="1" t="s">
        <v>14</v>
      </c>
      <c r="J26" s="2" t="s">
        <v>59</v>
      </c>
      <c r="K26" s="2" t="s">
        <v>96</v>
      </c>
    </row>
    <row r="27" customFormat="false" ht="16.4" hidden="false" customHeight="false" outlineLevel="0" collapsed="false">
      <c r="A27" s="0" t="s">
        <v>97</v>
      </c>
      <c r="B27" s="0" t="s">
        <v>98</v>
      </c>
      <c r="C27" s="0" t="n">
        <v>2</v>
      </c>
      <c r="D27" s="0" t="n">
        <v>0.006</v>
      </c>
      <c r="E27" s="0" t="n">
        <f aca="false">D27*0.13</f>
        <v>0.00078</v>
      </c>
      <c r="F27" s="0" t="n">
        <f aca="false">C27*D27</f>
        <v>0.012</v>
      </c>
      <c r="G27" s="0" t="n">
        <f aca="false">F27*0.13</f>
        <v>0.00156</v>
      </c>
      <c r="H27" s="0" t="s">
        <v>58</v>
      </c>
      <c r="I27" s="1" t="s">
        <v>14</v>
      </c>
      <c r="J27" s="2" t="s">
        <v>59</v>
      </c>
      <c r="K27" s="2" t="s">
        <v>99</v>
      </c>
    </row>
    <row r="28" customFormat="false" ht="16.4" hidden="false" customHeight="false" outlineLevel="0" collapsed="false">
      <c r="A28" s="0" t="s">
        <v>100</v>
      </c>
      <c r="B28" s="0" t="s">
        <v>101</v>
      </c>
      <c r="C28" s="0" t="n">
        <v>2</v>
      </c>
      <c r="D28" s="0" t="n">
        <v>0.006</v>
      </c>
      <c r="E28" s="0" t="n">
        <f aca="false">D28*0.13</f>
        <v>0.00078</v>
      </c>
      <c r="F28" s="0" t="n">
        <f aca="false">C28*D28</f>
        <v>0.012</v>
      </c>
      <c r="G28" s="0" t="n">
        <f aca="false">F28*0.13</f>
        <v>0.00156</v>
      </c>
      <c r="H28" s="0" t="s">
        <v>58</v>
      </c>
      <c r="I28" s="1" t="s">
        <v>14</v>
      </c>
      <c r="J28" s="2" t="s">
        <v>59</v>
      </c>
      <c r="K28" s="2" t="s">
        <v>102</v>
      </c>
    </row>
    <row r="29" customFormat="false" ht="16.4" hidden="false" customHeight="false" outlineLevel="0" collapsed="false">
      <c r="A29" s="0" t="s">
        <v>103</v>
      </c>
      <c r="B29" s="0" t="s">
        <v>104</v>
      </c>
      <c r="C29" s="0" t="n">
        <v>1</v>
      </c>
      <c r="D29" s="0" t="n">
        <v>0.006</v>
      </c>
      <c r="E29" s="0" t="n">
        <f aca="false">D29*0.13</f>
        <v>0.00078</v>
      </c>
      <c r="F29" s="0" t="n">
        <f aca="false">C29*D29</f>
        <v>0.006</v>
      </c>
      <c r="G29" s="0" t="n">
        <f aca="false">F29*0.13</f>
        <v>0.00078</v>
      </c>
      <c r="H29" s="0" t="s">
        <v>58</v>
      </c>
      <c r="I29" s="1" t="s">
        <v>14</v>
      </c>
      <c r="J29" s="2" t="s">
        <v>59</v>
      </c>
      <c r="K29" s="2" t="s">
        <v>105</v>
      </c>
    </row>
    <row r="30" customFormat="false" ht="16.4" hidden="false" customHeight="false" outlineLevel="0" collapsed="false">
      <c r="A30" s="0" t="s">
        <v>106</v>
      </c>
      <c r="B30" s="0" t="s">
        <v>71</v>
      </c>
      <c r="C30" s="0" t="n">
        <v>1</v>
      </c>
      <c r="D30" s="0" t="n">
        <v>0.005</v>
      </c>
      <c r="E30" s="0" t="n">
        <f aca="false">D30*0.13</f>
        <v>0.00065</v>
      </c>
      <c r="F30" s="0" t="n">
        <f aca="false">C30*D30</f>
        <v>0.005</v>
      </c>
      <c r="G30" s="0" t="n">
        <f aca="false">F30*0.13</f>
        <v>0.00065</v>
      </c>
      <c r="H30" s="0" t="s">
        <v>58</v>
      </c>
      <c r="I30" s="1" t="s">
        <v>14</v>
      </c>
      <c r="J30" s="2" t="s">
        <v>59</v>
      </c>
      <c r="K30" s="2" t="s">
        <v>107</v>
      </c>
    </row>
    <row r="31" customFormat="false" ht="16.4" hidden="false" customHeight="false" outlineLevel="0" collapsed="false">
      <c r="A31" s="0" t="s">
        <v>108</v>
      </c>
      <c r="B31" s="0" t="s">
        <v>109</v>
      </c>
      <c r="C31" s="0" t="n">
        <v>8</v>
      </c>
      <c r="D31" s="0" t="n">
        <v>2.77</v>
      </c>
      <c r="E31" s="0" t="n">
        <f aca="false">D31*0.13</f>
        <v>0.3601</v>
      </c>
      <c r="F31" s="0" t="n">
        <f aca="false">C31*D31</f>
        <v>22.16</v>
      </c>
      <c r="G31" s="0" t="n">
        <f aca="false">F31*0.13</f>
        <v>2.8808</v>
      </c>
      <c r="H31" s="0" t="s">
        <v>42</v>
      </c>
      <c r="I31" s="1" t="s">
        <v>14</v>
      </c>
      <c r="J31" s="2" t="s">
        <v>110</v>
      </c>
    </row>
    <row r="32" customFormat="false" ht="16.4" hidden="false" customHeight="false" outlineLevel="0" collapsed="false">
      <c r="A32" s="0" t="s">
        <v>111</v>
      </c>
      <c r="B32" s="0" t="s">
        <v>112</v>
      </c>
      <c r="C32" s="0" t="n">
        <v>1</v>
      </c>
      <c r="D32" s="0" t="n">
        <v>18.9</v>
      </c>
      <c r="E32" s="0" t="n">
        <f aca="false">D32*0.13</f>
        <v>2.457</v>
      </c>
      <c r="F32" s="0" t="n">
        <f aca="false">C32*D32</f>
        <v>18.9</v>
      </c>
      <c r="G32" s="0" t="n">
        <f aca="false">F32*0.13</f>
        <v>2.457</v>
      </c>
      <c r="H32" s="0" t="s">
        <v>113</v>
      </c>
      <c r="I32" s="1" t="s">
        <v>14</v>
      </c>
      <c r="J32" s="2" t="s">
        <v>114</v>
      </c>
    </row>
    <row r="33" customFormat="false" ht="16.4" hidden="false" customHeight="false" outlineLevel="0" collapsed="false">
      <c r="A33" s="0" t="s">
        <v>115</v>
      </c>
      <c r="B33" s="0" t="s">
        <v>116</v>
      </c>
      <c r="C33" s="0" t="n">
        <v>3</v>
      </c>
      <c r="D33" s="0" t="n">
        <v>10.42</v>
      </c>
      <c r="E33" s="0" t="n">
        <f aca="false">D33*0.13</f>
        <v>1.3546</v>
      </c>
      <c r="F33" s="0" t="n">
        <f aca="false">C33*D33</f>
        <v>31.26</v>
      </c>
      <c r="G33" s="0" t="n">
        <f aca="false">F33*0.13</f>
        <v>4.0638</v>
      </c>
      <c r="H33" s="0" t="s">
        <v>117</v>
      </c>
      <c r="I33" s="1" t="s">
        <v>14</v>
      </c>
      <c r="J33" s="2" t="s">
        <v>118</v>
      </c>
    </row>
    <row r="34" customFormat="false" ht="16.4" hidden="false" customHeight="false" outlineLevel="0" collapsed="false">
      <c r="A34" s="0" t="s">
        <v>119</v>
      </c>
      <c r="B34" s="0" t="s">
        <v>120</v>
      </c>
      <c r="C34" s="0" t="n">
        <v>2</v>
      </c>
      <c r="D34" s="0" t="n">
        <v>13.46</v>
      </c>
      <c r="E34" s="0" t="n">
        <f aca="false">D34*0.13</f>
        <v>1.7498</v>
      </c>
      <c r="F34" s="0" t="n">
        <f aca="false">C34*D34</f>
        <v>26.92</v>
      </c>
      <c r="G34" s="0" t="n">
        <f aca="false">F34*0.13</f>
        <v>3.4996</v>
      </c>
      <c r="H34" s="0" t="s">
        <v>117</v>
      </c>
      <c r="I34" s="1" t="s">
        <v>14</v>
      </c>
      <c r="J34" s="2" t="s">
        <v>118</v>
      </c>
    </row>
    <row r="35" customFormat="false" ht="14.25" hidden="false" customHeight="false" outlineLevel="0" collapsed="false">
      <c r="E35" s="3" t="s">
        <v>121</v>
      </c>
      <c r="F35" s="3" t="n">
        <f aca="false">SUM(F2:F34)</f>
        <v>110.822</v>
      </c>
      <c r="G35" s="3" t="n">
        <f aca="false">SUM(G2:G34)</f>
        <v>14.40686</v>
      </c>
    </row>
  </sheetData>
  <hyperlinks>
    <hyperlink ref="I2" r:id="rId1" display="LCSC"/>
    <hyperlink ref="I3" r:id="rId2" display="LCSC"/>
    <hyperlink ref="I4" r:id="rId3" display="LCSC"/>
    <hyperlink ref="I5" r:id="rId4" display="LCSC"/>
    <hyperlink ref="I6" r:id="rId5" display="LCSC"/>
    <hyperlink ref="I7" r:id="rId6" display="LCSC"/>
    <hyperlink ref="I8" r:id="rId7" display="LCSC"/>
    <hyperlink ref="I9" r:id="rId8" display="LCSC"/>
    <hyperlink ref="I10" r:id="rId9" display="LCSC"/>
    <hyperlink ref="I11" r:id="rId10" display="LCSC"/>
    <hyperlink ref="I12" r:id="rId11" display="LCSC"/>
    <hyperlink ref="I13" r:id="rId12" display="LCSC"/>
    <hyperlink ref="I14" r:id="rId13" display="LCSC"/>
    <hyperlink ref="I15" r:id="rId14" display="LCSC"/>
    <hyperlink ref="I16" r:id="rId15" display="LCSC"/>
    <hyperlink ref="I17" r:id="rId16" display="LCSC"/>
    <hyperlink ref="I18" r:id="rId17" display="LCSC"/>
    <hyperlink ref="I19" r:id="rId18" display="LCSC"/>
    <hyperlink ref="I20" r:id="rId19" display="LCSC"/>
    <hyperlink ref="I21" r:id="rId20" display="LCSC"/>
    <hyperlink ref="I22" r:id="rId21" display="LCSC"/>
    <hyperlink ref="I23" r:id="rId22" display="LCSC"/>
    <hyperlink ref="I24" r:id="rId23" display="LCSC"/>
    <hyperlink ref="I25" r:id="rId24" display="LCSC"/>
    <hyperlink ref="I26" r:id="rId25" display="LCSC"/>
    <hyperlink ref="I27" r:id="rId26" display="LCSC"/>
    <hyperlink ref="I28" r:id="rId27" display="LCSC"/>
    <hyperlink ref="I29" r:id="rId28" display="LCSC"/>
    <hyperlink ref="I30" r:id="rId29" display="LCSC"/>
    <hyperlink ref="I31" r:id="rId30" display="LCSC"/>
    <hyperlink ref="I32" r:id="rId31" display="LCSC"/>
    <hyperlink ref="I33" r:id="rId32" display="LCSC"/>
    <hyperlink ref="I34" r:id="rId33" display="LCSC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Boris</dc:creator>
  <dc:description/>
  <dc:language>en-US</dc:language>
  <cp:lastModifiedBy/>
  <dcterms:modified xsi:type="dcterms:W3CDTF">2024-11-15T18:20:01Z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