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xr:revisionPtr revIDLastSave="0" documentId="8_{258FB0CB-58A0-43C4-8058-36F56BC2E1F4}" xr6:coauthVersionLast="47" xr6:coauthVersionMax="47" xr10:uidLastSave="{00000000-0000-0000-0000-000000000000}"/>
  <bookViews>
    <workbookView xWindow="-108" yWindow="-108" windowWidth="30936" windowHeight="17496" xr2:uid="{00000000-000D-0000-FFFF-FFFF00000000}"/>
  </bookViews>
  <sheets>
    <sheet name="Timeline" sheetId="2" r:id="rId1"/>
    <sheet name="About" sheetId="3" r:id="rId2"/>
  </sheets>
  <definedNames>
    <definedName name="_xlnm.Print_Area" localSheetId="0">Timeline!$A:$H</definedName>
    <definedName name="_xlnm.Print_Titles" localSheetId="0">Timeline!$51:$51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2" l="1"/>
  <c r="G46" i="2" s="1"/>
  <c r="G45" i="2"/>
  <c r="G40" i="2"/>
  <c r="F44" i="2"/>
  <c r="G44" i="2" s="1"/>
  <c r="E44" i="2"/>
  <c r="F37" i="2"/>
  <c r="F38" i="2" s="1"/>
  <c r="G38" i="2" s="1"/>
  <c r="E36" i="2"/>
  <c r="F41" i="2"/>
  <c r="G41" i="2" s="1"/>
  <c r="C45" i="2"/>
  <c r="B46" i="2" s="1"/>
  <c r="C46" i="2" s="1"/>
  <c r="B47" i="2" s="1"/>
  <c r="C47" i="2" s="1"/>
  <c r="B56" i="2" s="1"/>
  <c r="C39" i="2"/>
  <c r="E39" i="2" s="1"/>
  <c r="C40" i="2"/>
  <c r="E47" i="2" s="1"/>
  <c r="C42" i="2"/>
  <c r="B43" i="2" s="1"/>
  <c r="C43" i="2" s="1"/>
  <c r="B44" i="2" s="1"/>
  <c r="C44" i="2" s="1"/>
  <c r="E53" i="2"/>
  <c r="G36" i="2"/>
  <c r="G42" i="2"/>
  <c r="G43" i="2"/>
  <c r="C36" i="2"/>
  <c r="E56" i="2" l="1"/>
  <c r="G37" i="2"/>
  <c r="B54" i="2"/>
  <c r="E45" i="2"/>
  <c r="E40" i="2"/>
  <c r="F47" i="2"/>
  <c r="G47" i="2" s="1"/>
  <c r="B55" i="2"/>
  <c r="E42" i="2"/>
  <c r="E43" i="2"/>
  <c r="E46" i="2"/>
  <c r="F39" i="2"/>
  <c r="G39" i="2" s="1"/>
  <c r="B41" i="2"/>
  <c r="B37" i="2"/>
  <c r="E41" i="2" l="1"/>
  <c r="C41" i="2"/>
  <c r="C37" i="2"/>
  <c r="B38" i="2" s="1"/>
  <c r="E37" i="2" l="1"/>
  <c r="E38" i="2"/>
  <c r="C38" i="2"/>
</calcChain>
</file>

<file path=xl/sharedStrings.xml><?xml version="1.0" encoding="utf-8"?>
<sst xmlns="http://schemas.openxmlformats.org/spreadsheetml/2006/main" count="53" uniqueCount="51">
  <si>
    <t>Date</t>
  </si>
  <si>
    <t>Position</t>
  </si>
  <si>
    <t>Label</t>
  </si>
  <si>
    <t>Insert new rows above this one</t>
  </si>
  <si>
    <t>Duration</t>
  </si>
  <si>
    <t>Milestone #1</t>
  </si>
  <si>
    <t>Milestone #2</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</si>
  <si>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</si>
  <si>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</si>
  <si>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</si>
  <si>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</si>
  <si>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</si>
  <si>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</si>
  <si>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</si>
  <si>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</si>
  <si>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</si>
  <si>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</si>
  <si>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</si>
  <si>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</si>
  <si>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</si>
  <si>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</si>
  <si>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</si>
  <si>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</si>
  <si>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</si>
  <si>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</si>
  <si>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</si>
  <si>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</si>
  <si>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</si>
  <si>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</si>
  <si>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</si>
  <si>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</si>
  <si>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</si>
  <si>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</si>
  <si>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</si>
  <si>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</si>
  <si>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</si>
  <si>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</si>
  <si>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Additional Information</t>
  </si>
  <si>
    <t>Weeks</t>
  </si>
  <si>
    <t>Week 3: Game Design and Mechanics
Design the game mechanics, such as note timings, scoring, and difficulty levels.
Implement a basic note spawning and timing system in Unity.
Develop the input handling system for detecting player input and calculating scores.</t>
  </si>
  <si>
    <t>Week 4: UI and UX Development
Design and create game menus, including start, options, and pause screens.
Implement a user interface for the gameplay scene, such as score display and combo counters.
Develop a system for handling different screen resolutions and aspect ratios.</t>
  </si>
  <si>
    <t>Week 5: Audio Integration
Implement an audio system to load and play music tracks.
Synchronize the note spawning with the audio playback.
Add audio effects for successful and missed notes.</t>
  </si>
  <si>
    <t>Week 6: Database and Backend Design
Design the database schema for storing user data, scores, and other game-related information.
Set up the MySQL database and connect it to your .NET Visual Studio project.
Develop APIs for user registration, login, and score submission.</t>
  </si>
  <si>
    <t>Week 7: Backend Integration
Integrate the .NET backend with the Unity frontend using a REST API or UnityWebRequest.
Implement user registration and login functionality in Unity.
Implement score submission and leaderboard display.</t>
  </si>
  <si>
    <t>Week 8: Asset Creation and Integration
Create or source game assets, such as sprites, animations, and background images.
Integrate the assets into the Unity project.
Optimize assets for performance and load times.</t>
  </si>
  <si>
    <t>Week 9: Testing and Debugging
Test the game mechanics, UI, and backend integration.
Identify and fix bugs and issues.
Optimize the game for performance and stability.</t>
  </si>
  <si>
    <t>Week 10: Additional Features and Polish
Implement additional features, such as achievements and unlockables.
Add visual and audio polish to enhance the game experience.
Implement user settings, such as audio and input customization.</t>
  </si>
  <si>
    <t>Week 11: Final Testing and Deployment
Perform thorough testing of the game, including stress tests on the backend.
Resolve any remaining issues and apply final optimizations.
Deploy the game to GitHub Pages and set up the domain.</t>
  </si>
  <si>
    <t>Week 12: Documentation and Portfolio
Document your development process, including challenges and solutions.
Create a project summary, showcasing the game's features and mechanics.
Update your portfolio with the rhythm game project, including a link to the GitHub 
repository and a playable demo.</t>
  </si>
  <si>
    <t>Week 1: Research and Conceptualization
Research existing rhythm games to understand mechanics and features.
Define the game's concept, gameplay, and target audience.
Sketch out the game's user interface and user experience.</t>
  </si>
  <si>
    <t>Week 2: Project Setup
Set up a GitHub repository to host the project.
Install and configure Unity, .NET Visual Studio, and MySQL Workbench.
Set up Unity WebGL build target for web deployment.
Create a basic Unity project structure and scene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</si>
</sst>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b/>
      <sz val="12"/>
      <color theme="1" tint="0.249977111117893"/>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37">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14" fontId="24" fillId="0" borderId="1" xfId="0" applyNumberFormat="1" applyFont="1" applyBorder="1" applyAlignment="1">
      <alignment horizontal="left" vertical="center" wrapText="1"/>
    </xf>
    <xf numFmtId="14" fontId="6" fillId="2" borderId="2" xfId="0" applyNumberFormat="1" applyFont="1" applyFill="1" applyBorder="1" applyAlignment="1">
      <alignment horizontal="center" vertical="center"/>
    </xf>
    <xf numFmtId="0" fontId="3" fillId="3" borderId="1" xfId="0" applyFont="1" applyFill="1" applyBorder="1" applyAlignment="1">
      <alignment horizontal="center" vertical="center"/>
    </xf>
    <xf numFmtId="14" fontId="24" fillId="0" borderId="2" xfId="0" applyNumberFormat="1" applyFont="1" applyBorder="1" applyAlignment="1">
      <alignment horizontal="left" vertical="center"/>
    </xf>
    <xf numFmtId="14" fontId="24" fillId="0" borderId="2" xfId="0" applyNumberFormat="1" applyFont="1" applyBorder="1" applyAlignment="1">
      <alignment horizontal="left" vertical="center" wrapText="1"/>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Capstone Project</a:t>
            </a:r>
            <a:r>
              <a:rPr lang="en-US" sz="1800" b="1" baseline="0">
                <a:solidFill>
                  <a:schemeClr val="accent1">
                    <a:lumMod val="75000"/>
                  </a:schemeClr>
                </a:solidFill>
                <a:latin typeface="+mn-lt"/>
              </a:rPr>
              <a:t> Roadmap</a:t>
            </a:r>
          </a:p>
        </c:rich>
      </c:tx>
      <c:layout>
        <c:manualLayout>
          <c:xMode val="edge"/>
          <c:yMode val="edge"/>
          <c:x val="0.33052381542575993"/>
          <c:y val="1.1289662117848123E-2"/>
        </c:manualLayout>
      </c:layout>
      <c:overlay val="0"/>
      <c:spPr>
        <a:noFill/>
        <a:ln>
          <a:noFill/>
        </a:ln>
        <a:effectLst/>
      </c:spPr>
    </c:title>
    <c:autoTitleDeleted val="0"/>
    <c:plotArea>
      <c:layout>
        <c:manualLayout>
          <c:layoutTarget val="inner"/>
          <c:xMode val="edge"/>
          <c:yMode val="edge"/>
          <c:x val="7.6578973183786869E-2"/>
          <c:y val="3.1897219659385002E-2"/>
          <c:w val="0.8715420705127922"/>
          <c:h val="0.92753823388478862"/>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6EE0F15D-BCDD-4E36-A88A-432C032DC1B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4EED3BB3-00B9-4F2F-9AC4-A243AED2EA4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70155661-AF3A-4D69-A994-7FF65E7D45E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E3FA8158-7AF9-4F52-8B86-916FE47E9E3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D9B1C640-DC03-4D79-A7CB-347A229B805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4E0C1675-25B8-4456-983D-A5E24EEF099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B06C23BE-0598-40E1-9924-C599DD92FFA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5520ACE5-ED43-44F5-9246-94E0AD13F56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A004B693-5D89-49CB-A862-EEA8F9020B0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fld id="{1B177874-E34B-496B-8138-5199C2D7E90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75F-47E9-9661-163A2FF19FEB}"/>
                </c:ext>
              </c:extLst>
            </c:dLbl>
            <c:dLbl>
              <c:idx val="11"/>
              <c:tx>
                <c:rich>
                  <a:bodyPr/>
                  <a:lstStyle/>
                  <a:p>
                    <a:fld id="{18FE587A-9B27-44B7-8CBA-32155AD2CE3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4DE-4FFA-902E-A175D794C67F}"/>
                </c:ext>
              </c:extLst>
            </c:dLbl>
            <c:dLbl>
              <c:idx val="12"/>
              <c:tx>
                <c:rich>
                  <a:bodyPr/>
                  <a:lstStyle/>
                  <a:p>
                    <a:fld id="{4C0A6D98-B2D4-4F44-842A-9642DCF4F6C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4DE-4FFA-902E-A175D794C67F}"/>
                </c:ext>
              </c:extLst>
            </c:dLbl>
            <c:dLbl>
              <c:idx val="1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Timeline!$D$35:$D$48</c:f>
                <c:numCache>
                  <c:formatCode>General</c:formatCode>
                  <c:ptCount val="14"/>
                  <c:pt idx="1">
                    <c:v>7</c:v>
                  </c:pt>
                  <c:pt idx="2">
                    <c:v>7</c:v>
                  </c:pt>
                  <c:pt idx="3">
                    <c:v>7</c:v>
                  </c:pt>
                  <c:pt idx="4">
                    <c:v>7</c:v>
                  </c:pt>
                  <c:pt idx="5">
                    <c:v>7</c:v>
                  </c:pt>
                  <c:pt idx="6">
                    <c:v>7</c:v>
                  </c:pt>
                  <c:pt idx="7">
                    <c:v>7</c:v>
                  </c:pt>
                  <c:pt idx="8">
                    <c:v>7</c:v>
                  </c:pt>
                  <c:pt idx="9">
                    <c:v>7</c:v>
                  </c:pt>
                  <c:pt idx="10">
                    <c:v>7</c:v>
                  </c:pt>
                  <c:pt idx="11">
                    <c:v>7</c:v>
                  </c:pt>
                  <c:pt idx="12">
                    <c:v>7</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Timeline!$G$35:$G$48</c:f>
                <c:numCache>
                  <c:formatCode>General</c:formatCode>
                  <c:ptCount val="14"/>
                  <c:pt idx="1">
                    <c:v>-25</c:v>
                  </c:pt>
                  <c:pt idx="2">
                    <c:v>-20</c:v>
                  </c:pt>
                  <c:pt idx="3">
                    <c:v>-25</c:v>
                  </c:pt>
                  <c:pt idx="4">
                    <c:v>-20</c:v>
                  </c:pt>
                  <c:pt idx="5">
                    <c:v>-35</c:v>
                  </c:pt>
                  <c:pt idx="6">
                    <c:v>-20</c:v>
                  </c:pt>
                  <c:pt idx="7">
                    <c:v>-20</c:v>
                  </c:pt>
                  <c:pt idx="8">
                    <c:v>-50</c:v>
                  </c:pt>
                  <c:pt idx="9">
                    <c:v>-20</c:v>
                  </c:pt>
                  <c:pt idx="10">
                    <c:v>-35</c:v>
                  </c:pt>
                  <c:pt idx="11">
                    <c:v>-20</c:v>
                  </c:pt>
                  <c:pt idx="12">
                    <c:v>-20</c:v>
                  </c:pt>
                </c:numCache>
              </c:numRef>
            </c:minus>
            <c:spPr>
              <a:noFill/>
              <a:ln w="12700" cap="flat" cmpd="sng" algn="ctr">
                <a:solidFill>
                  <a:schemeClr val="accent1">
                    <a:lumMod val="75000"/>
                    <a:alpha val="70000"/>
                  </a:schemeClr>
                </a:solidFill>
                <a:prstDash val="solid"/>
                <a:round/>
              </a:ln>
              <a:effectLst/>
            </c:spPr>
          </c:errBars>
          <c:xVal>
            <c:numRef>
              <c:f>Timeline!$B$35:$B$48</c:f>
              <c:numCache>
                <c:formatCode>m/d/yyyy</c:formatCode>
                <c:ptCount val="14"/>
                <c:pt idx="1">
                  <c:v>45026</c:v>
                </c:pt>
                <c:pt idx="2">
                  <c:v>45033</c:v>
                </c:pt>
                <c:pt idx="3">
                  <c:v>45040</c:v>
                </c:pt>
                <c:pt idx="4">
                  <c:v>45047</c:v>
                </c:pt>
                <c:pt idx="5">
                  <c:v>45054</c:v>
                </c:pt>
                <c:pt idx="6">
                  <c:v>45061</c:v>
                </c:pt>
                <c:pt idx="7">
                  <c:v>45068</c:v>
                </c:pt>
                <c:pt idx="8">
                  <c:v>45075</c:v>
                </c:pt>
                <c:pt idx="9">
                  <c:v>45082</c:v>
                </c:pt>
                <c:pt idx="10">
                  <c:v>45089</c:v>
                </c:pt>
                <c:pt idx="11">
                  <c:v>45096</c:v>
                </c:pt>
                <c:pt idx="12">
                  <c:v>45103</c:v>
                </c:pt>
              </c:numCache>
            </c:numRef>
          </c:xVal>
          <c:yVal>
            <c:numRef>
              <c:f>Timeline!$F$35:$F$48</c:f>
              <c:numCache>
                <c:formatCode>General</c:formatCode>
                <c:ptCount val="14"/>
                <c:pt idx="1">
                  <c:v>-25</c:v>
                </c:pt>
                <c:pt idx="2">
                  <c:v>-45</c:v>
                </c:pt>
                <c:pt idx="3">
                  <c:v>-70</c:v>
                </c:pt>
                <c:pt idx="4">
                  <c:v>-90</c:v>
                </c:pt>
                <c:pt idx="5">
                  <c:v>-35</c:v>
                </c:pt>
                <c:pt idx="6">
                  <c:v>-55</c:v>
                </c:pt>
                <c:pt idx="7">
                  <c:v>-20</c:v>
                </c:pt>
                <c:pt idx="8">
                  <c:v>-70</c:v>
                </c:pt>
                <c:pt idx="9">
                  <c:v>-90</c:v>
                </c:pt>
                <c:pt idx="10">
                  <c:v>-35</c:v>
                </c:pt>
                <c:pt idx="11">
                  <c:v>-55</c:v>
                </c:pt>
                <c:pt idx="12">
                  <c:v>-75</c:v>
                </c:pt>
              </c:numCache>
            </c:numRef>
          </c:yVal>
          <c:smooth val="0"/>
          <c:extLst>
            <c:ext xmlns:c15="http://schemas.microsoft.com/office/drawing/2012/chart" uri="{02D57815-91ED-43cb-92C2-25804820EDAC}">
              <c15:datalabelsRange>
                <c15:f>Timeline!$E$35:$E$48</c15:f>
                <c15:dlblRangeCache>
                  <c:ptCount val="14"/>
                  <c:pt idx="1">
                    <c:v>Week 1: 
Research and Conceptualization 
Apr 10 - Apr 16</c:v>
                  </c:pt>
                  <c:pt idx="2">
                    <c:v>Week 2: 
Project Setup 
Apr 17 - Apr 23</c:v>
                  </c:pt>
                  <c:pt idx="3">
                    <c:v>Week 3: 
Game Design and Mechanics 
Apr 24 - Apr 30</c:v>
                  </c:pt>
                  <c:pt idx="4">
                    <c:v>Week 4: 
UI and UX Development 
May 1 - May 7</c:v>
                  </c:pt>
                  <c:pt idx="5">
                    <c:v>Week 5: 
Audio Integration 
May 8 - May 14</c:v>
                  </c:pt>
                  <c:pt idx="6">
                    <c:v>Week 6: 
Database and Backend Design 
May 15 - May 21</c:v>
                  </c:pt>
                  <c:pt idx="7">
                    <c:v>Week 7: 
Backend Integration 
May 8 - May 14</c:v>
                  </c:pt>
                  <c:pt idx="8">
                    <c:v>Week 8: 
Asset Creation and Integration 
May 8 - May 14</c:v>
                  </c:pt>
                  <c:pt idx="9">
                    <c:v>Week 9: 
Testing and Debugging 
May 8 - May 14</c:v>
                  </c:pt>
                  <c:pt idx="10">
                    <c:v>Week 10: 
Additional Features and Polish 
May 8 - May 14</c:v>
                  </c:pt>
                  <c:pt idx="11">
                    <c:v>Week 11: 
Final Testing and Deployment 
May 8 - May 14</c:v>
                  </c:pt>
                  <c:pt idx="12">
                    <c:v>Week 12: 
Documentation and Portfolio 
May 8 - May 14</c:v>
                  </c:pt>
                  <c:pt idx="13">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6E9489C4-4D21-4E5D-93B6-4B23CBFBECD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700431E6-38F6-4E85-9051-2B9F1516665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8355ED5F-8F63-488A-AB7F-81F7523D9A8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4B662320-C034-4A10-8A3A-DBB9ED15F1B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Timeline!$B$52:$B$57</c:f>
              <c:numCache>
                <c:formatCode>m/d/yyyy</c:formatCode>
                <c:ptCount val="6"/>
                <c:pt idx="1">
                  <c:v>45026</c:v>
                </c:pt>
                <c:pt idx="2">
                  <c:v>45053</c:v>
                </c:pt>
                <c:pt idx="3">
                  <c:v>45081</c:v>
                </c:pt>
                <c:pt idx="4">
                  <c:v>45109</c:v>
                </c:pt>
              </c:numCache>
            </c:numRef>
          </c:xVal>
          <c:yVal>
            <c:numRef>
              <c:f>Timeline!$F$52:$F$57</c:f>
              <c:numCache>
                <c:formatCode>General</c:formatCode>
                <c:ptCount val="6"/>
                <c:pt idx="1">
                  <c:v>30</c:v>
                </c:pt>
                <c:pt idx="2">
                  <c:v>25</c:v>
                </c:pt>
                <c:pt idx="3">
                  <c:v>20</c:v>
                </c:pt>
                <c:pt idx="4">
                  <c:v>30</c:v>
                </c:pt>
              </c:numCache>
            </c:numRef>
          </c:yVal>
          <c:smooth val="0"/>
          <c:extLst>
            <c:ext xmlns:c15="http://schemas.microsoft.com/office/drawing/2012/chart" uri="{02D57815-91ED-43cb-92C2-25804820EDAC}">
              <c15:datalabelsRange>
                <c15:f>Timeline!$E$52:$E$57</c15:f>
                <c15:dlblRangeCache>
                  <c:ptCount val="6"/>
                  <c:pt idx="1">
                    <c:v>Start, Apr 10</c:v>
                  </c:pt>
                  <c:pt idx="2">
                    <c:v>Milestone #1</c:v>
                  </c:pt>
                  <c:pt idx="3">
                    <c:v>Milestone #2</c:v>
                  </c:pt>
                  <c:pt idx="4">
                    <c:v>Deliver, Jul 2</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23812</xdr:colOff>
      <xdr:row>0</xdr:row>
      <xdr:rowOff>74612</xdr:rowOff>
    </xdr:from>
    <xdr:to>
      <xdr:col>23</xdr:col>
      <xdr:colOff>25401</xdr:colOff>
      <xdr:row>30</xdr:row>
      <xdr:rowOff>169333</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76"/>
  <sheetViews>
    <sheetView showGridLines="0" tabSelected="1" zoomScale="90" zoomScaleNormal="90" workbookViewId="0">
      <selection activeCell="Q39" sqref="Q39"/>
    </sheetView>
  </sheetViews>
  <sheetFormatPr defaultRowHeight="14.4" x14ac:dyDescent="0.3"/>
  <cols>
    <col min="1" max="1" width="3.6640625" customWidth="1"/>
    <col min="2" max="3" width="17.33203125" customWidth="1"/>
    <col min="4" max="4" width="14.5546875" customWidth="1"/>
    <col min="5" max="5" width="36.88671875" customWidth="1"/>
    <col min="6" max="7" width="18.6640625" customWidth="1"/>
    <col min="8" max="8" width="3.6640625" customWidth="1"/>
    <col min="9" max="9" width="5.5546875" customWidth="1"/>
    <col min="10" max="10" width="33.88671875" customWidth="1"/>
  </cols>
  <sheetData>
    <row r="4" spans="10:11" x14ac:dyDescent="0.3">
      <c r="J4" s="28" t="s">
        <v>23</v>
      </c>
      <c r="K4" s="28"/>
    </row>
    <row r="5" spans="10:11" x14ac:dyDescent="0.3">
      <c r="J5" s="29" t="s">
        <v>24</v>
      </c>
      <c r="K5" s="29"/>
    </row>
    <row r="6" spans="10:11" x14ac:dyDescent="0.3">
      <c r="J6" s="1"/>
    </row>
    <row r="8" spans="10:11" x14ac:dyDescent="0.3">
      <c r="J8" s="30" t="s">
        <v>28</v>
      </c>
    </row>
    <row r="9" spans="10:11" x14ac:dyDescent="0.3">
      <c r="J9" s="31" t="s">
        <v>30</v>
      </c>
    </row>
    <row r="10" spans="10:11" x14ac:dyDescent="0.3">
      <c r="J10" s="31" t="s">
        <v>31</v>
      </c>
    </row>
    <row r="11" spans="10:11" x14ac:dyDescent="0.3">
      <c r="J11" s="31" t="s">
        <v>29</v>
      </c>
    </row>
    <row r="12" spans="10:11" x14ac:dyDescent="0.3">
      <c r="J12" s="31" t="s">
        <v>25</v>
      </c>
    </row>
    <row r="13" spans="10:11" x14ac:dyDescent="0.3">
      <c r="J13" s="31" t="s">
        <v>34</v>
      </c>
    </row>
    <row r="14" spans="10:11" x14ac:dyDescent="0.3">
      <c r="J14" s="31"/>
    </row>
    <row r="16" spans="10:11" x14ac:dyDescent="0.3">
      <c r="J16" s="30" t="s">
        <v>32</v>
      </c>
    </row>
    <row r="17" spans="10:10" x14ac:dyDescent="0.3">
      <c r="J17" s="31" t="s">
        <v>26</v>
      </c>
    </row>
    <row r="18" spans="10:10" x14ac:dyDescent="0.3">
      <c r="J18" s="31" t="s">
        <v>27</v>
      </c>
    </row>
    <row r="19" spans="10:10" x14ac:dyDescent="0.3">
      <c r="J19" s="31" t="s">
        <v>33</v>
      </c>
    </row>
    <row r="21" spans="10:10" x14ac:dyDescent="0.3">
      <c r="J21" s="31"/>
    </row>
    <row r="33" spans="2:10" ht="21" x14ac:dyDescent="0.4">
      <c r="B33" s="3" t="s">
        <v>9</v>
      </c>
      <c r="C33" s="3"/>
      <c r="D33" s="3"/>
    </row>
    <row r="34" spans="2:10" ht="21.75" customHeight="1" x14ac:dyDescent="0.3">
      <c r="B34" s="2" t="s">
        <v>10</v>
      </c>
      <c r="C34" s="2" t="s">
        <v>7</v>
      </c>
      <c r="D34" s="2" t="s">
        <v>4</v>
      </c>
      <c r="E34" s="2" t="s">
        <v>2</v>
      </c>
      <c r="F34" s="2" t="s">
        <v>11</v>
      </c>
      <c r="G34" s="2" t="s">
        <v>12</v>
      </c>
    </row>
    <row r="35" spans="2:10" s="16" customFormat="1" ht="10.199999999999999" x14ac:dyDescent="0.2">
      <c r="B35" s="13"/>
      <c r="C35" s="13"/>
      <c r="D35" s="14"/>
      <c r="E35" s="15"/>
      <c r="F35" s="14"/>
      <c r="G35" s="14"/>
      <c r="J35" s="17"/>
    </row>
    <row r="36" spans="2:10" ht="18" customHeight="1" x14ac:dyDescent="0.3">
      <c r="B36" s="9">
        <v>45026</v>
      </c>
      <c r="C36" s="9">
        <f t="shared" ref="C36:C44" si="0">B36+D36-1</f>
        <v>45032</v>
      </c>
      <c r="D36" s="10">
        <v>7</v>
      </c>
      <c r="E36" s="6" t="str">
        <f>"Week 1: 
Research and Conceptualization "&amp;CHAR(10)&amp;TEXT(B36,"mmm d")&amp;" - "&amp;TEXT(C36,"mmm d")</f>
        <v>Week 1: 
Research and Conceptualization 
Apr 10 - Apr 16</v>
      </c>
      <c r="F36" s="10">
        <v>-25</v>
      </c>
      <c r="G36" s="10">
        <f>F36</f>
        <v>-25</v>
      </c>
    </row>
    <row r="37" spans="2:10" ht="18" customHeight="1" x14ac:dyDescent="0.3">
      <c r="B37" s="9">
        <f>C36+1</f>
        <v>45033</v>
      </c>
      <c r="C37" s="9">
        <f t="shared" si="0"/>
        <v>45039</v>
      </c>
      <c r="D37" s="10">
        <v>7</v>
      </c>
      <c r="E37" s="6" t="str">
        <f>"Week 2: 
Project Setup "&amp;CHAR(10)&amp;TEXT(B37,"mmm d")&amp;" - "&amp;TEXT(C37,"mmm d")</f>
        <v>Week 2: 
Project Setup 
Apr 17 - Apr 23</v>
      </c>
      <c r="F37" s="10">
        <f>F36-20</f>
        <v>-45</v>
      </c>
      <c r="G37" s="10">
        <f>F37-F36</f>
        <v>-20</v>
      </c>
    </row>
    <row r="38" spans="2:10" ht="18" customHeight="1" x14ac:dyDescent="0.3">
      <c r="B38" s="9">
        <f>C37+1</f>
        <v>45040</v>
      </c>
      <c r="C38" s="9">
        <f t="shared" si="0"/>
        <v>45046</v>
      </c>
      <c r="D38" s="10">
        <v>7</v>
      </c>
      <c r="E38" s="6" t="str">
        <f>"Week 3: 
Game Design and Mechanics "&amp;CHAR(10)&amp;TEXT(B38,"mmm d")&amp;" - "&amp;TEXT(C38,"mmm d")</f>
        <v>Week 3: 
Game Design and Mechanics 
Apr 24 - Apr 30</v>
      </c>
      <c r="F38" s="10">
        <f>F37-25</f>
        <v>-70</v>
      </c>
      <c r="G38" s="10">
        <f>F38-F37</f>
        <v>-25</v>
      </c>
    </row>
    <row r="39" spans="2:10" ht="18" customHeight="1" x14ac:dyDescent="0.3">
      <c r="B39" s="9">
        <v>45047</v>
      </c>
      <c r="C39" s="9">
        <f t="shared" si="0"/>
        <v>45053</v>
      </c>
      <c r="D39" s="10">
        <v>7</v>
      </c>
      <c r="E39" s="6" t="str">
        <f>"Week 4: 
UI and UX Development "&amp;CHAR(10)&amp;TEXT(B39,"mmm d")&amp;" - "&amp;TEXT(C39,"mmm d")</f>
        <v>Week 4: 
UI and UX Development 
May 1 - May 7</v>
      </c>
      <c r="F39" s="10">
        <f>F38-20</f>
        <v>-90</v>
      </c>
      <c r="G39" s="10">
        <f>F39-F38</f>
        <v>-20</v>
      </c>
    </row>
    <row r="40" spans="2:10" ht="18" customHeight="1" x14ac:dyDescent="0.3">
      <c r="B40" s="9">
        <v>45054</v>
      </c>
      <c r="C40" s="9">
        <f t="shared" si="0"/>
        <v>45060</v>
      </c>
      <c r="D40" s="10">
        <v>7</v>
      </c>
      <c r="E40" s="6" t="str">
        <f>"Week 5: 
Audio Integration "&amp;CHAR(10)&amp;TEXT(B40,"mmm d")&amp;" - "&amp;TEXT(C40,"mmm d")</f>
        <v>Week 5: 
Audio Integration 
May 8 - May 14</v>
      </c>
      <c r="F40" s="10">
        <v>-35</v>
      </c>
      <c r="G40" s="10">
        <f>F40</f>
        <v>-35</v>
      </c>
    </row>
    <row r="41" spans="2:10" ht="18" customHeight="1" x14ac:dyDescent="0.3">
      <c r="B41" s="9">
        <f>C40+1</f>
        <v>45061</v>
      </c>
      <c r="C41" s="9">
        <f>B41+D41-1</f>
        <v>45067</v>
      </c>
      <c r="D41" s="10">
        <v>7</v>
      </c>
      <c r="E41" s="6" t="str">
        <f>"Week 6: 
Database and Backend Design "&amp;CHAR(10)&amp;TEXT(B41,"mmm d")&amp;" - "&amp;TEXT(C41,"mmm d")</f>
        <v>Week 6: 
Database and Backend Design 
May 15 - May 21</v>
      </c>
      <c r="F41" s="10">
        <f>F40-20</f>
        <v>-55</v>
      </c>
      <c r="G41" s="10">
        <f>F41-F40</f>
        <v>-20</v>
      </c>
    </row>
    <row r="42" spans="2:10" ht="18" customHeight="1" x14ac:dyDescent="0.3">
      <c r="B42" s="9">
        <v>45068</v>
      </c>
      <c r="C42" s="9">
        <f t="shared" si="0"/>
        <v>45074</v>
      </c>
      <c r="D42" s="10">
        <v>7</v>
      </c>
      <c r="E42" s="6" t="str">
        <f>"Week 7: 
Backend Integration "&amp;CHAR(10)&amp;TEXT(B40,"mmm d")&amp;" - "&amp;TEXT(C40,"mmm d")</f>
        <v>Week 7: 
Backend Integration 
May 8 - May 14</v>
      </c>
      <c r="F42" s="10">
        <v>-20</v>
      </c>
      <c r="G42" s="10">
        <f>F42</f>
        <v>-20</v>
      </c>
    </row>
    <row r="43" spans="2:10" ht="18" customHeight="1" x14ac:dyDescent="0.3">
      <c r="B43" s="9">
        <f>C42+1</f>
        <v>45075</v>
      </c>
      <c r="C43" s="9">
        <f t="shared" si="0"/>
        <v>45081</v>
      </c>
      <c r="D43" s="10">
        <v>7</v>
      </c>
      <c r="E43" s="6" t="str">
        <f>"Week 8: 
Asset Creation and Integration "&amp;CHAR(10)&amp;TEXT(B40,"mmm d")&amp;" - "&amp;TEXT(C40,"mmm d")</f>
        <v>Week 8: 
Asset Creation and Integration 
May 8 - May 14</v>
      </c>
      <c r="F43" s="10">
        <v>-70</v>
      </c>
      <c r="G43" s="10">
        <f>F43-F42</f>
        <v>-50</v>
      </c>
    </row>
    <row r="44" spans="2:10" ht="18" customHeight="1" x14ac:dyDescent="0.3">
      <c r="B44" s="9">
        <f>C43+1</f>
        <v>45082</v>
      </c>
      <c r="C44" s="9">
        <f t="shared" si="0"/>
        <v>45088</v>
      </c>
      <c r="D44" s="10">
        <v>7</v>
      </c>
      <c r="E44" s="6" t="str">
        <f>"Week 9: 
Testing and Debugging "&amp;CHAR(10)&amp;TEXT(B40,"mmm d")&amp;" - "&amp;TEXT(C40,"mmm d")</f>
        <v>Week 9: 
Testing and Debugging 
May 8 - May 14</v>
      </c>
      <c r="F44" s="10">
        <f>F43-20</f>
        <v>-90</v>
      </c>
      <c r="G44" s="10">
        <f>F44-F43</f>
        <v>-20</v>
      </c>
    </row>
    <row r="45" spans="2:10" ht="18" customHeight="1" x14ac:dyDescent="0.3">
      <c r="B45" s="9">
        <v>45089</v>
      </c>
      <c r="C45" s="9">
        <f>B45+D45-1</f>
        <v>45095</v>
      </c>
      <c r="D45" s="10">
        <v>7</v>
      </c>
      <c r="E45" s="6" t="str">
        <f>"Week 10: 
Additional Features and Polish "&amp;CHAR(10)&amp;TEXT(B40,"mmm d")&amp;" - "&amp;TEXT(C40,"mmm d")</f>
        <v>Week 10: 
Additional Features and Polish 
May 8 - May 14</v>
      </c>
      <c r="F45" s="10">
        <v>-35</v>
      </c>
      <c r="G45" s="10">
        <f>F45</f>
        <v>-35</v>
      </c>
    </row>
    <row r="46" spans="2:10" ht="18" customHeight="1" x14ac:dyDescent="0.3">
      <c r="B46" s="9">
        <f>C45+1</f>
        <v>45096</v>
      </c>
      <c r="C46" s="9">
        <f>B46+D46-1</f>
        <v>45102</v>
      </c>
      <c r="D46" s="10">
        <v>7</v>
      </c>
      <c r="E46" s="6" t="str">
        <f>"Week 11: 
Final Testing and Deployment "&amp;CHAR(10)&amp;TEXT(B40,"mmm d")&amp;" - "&amp;TEXT(C40,"mmm d")</f>
        <v>Week 11: 
Final Testing and Deployment 
May 8 - May 14</v>
      </c>
      <c r="F46" s="10">
        <f>F45-20</f>
        <v>-55</v>
      </c>
      <c r="G46" s="10">
        <f>F46-F45</f>
        <v>-20</v>
      </c>
    </row>
    <row r="47" spans="2:10" ht="18" customHeight="1" x14ac:dyDescent="0.3">
      <c r="B47" s="9">
        <f>C46+1</f>
        <v>45103</v>
      </c>
      <c r="C47" s="9">
        <f>B47+D47-1</f>
        <v>45109</v>
      </c>
      <c r="D47" s="10">
        <v>7</v>
      </c>
      <c r="E47" s="6" t="str">
        <f>"Week 12: 
Documentation and Portfolio "&amp;CHAR(10)&amp;TEXT(B40,"mmm d")&amp;" - "&amp;TEXT(C40,"mmm d")</f>
        <v>Week 12: 
Documentation and Portfolio 
May 8 - May 14</v>
      </c>
      <c r="F47" s="10">
        <f>F46-20</f>
        <v>-75</v>
      </c>
      <c r="G47" s="10">
        <f>F47-F46</f>
        <v>-20</v>
      </c>
    </row>
    <row r="48" spans="2:10" x14ac:dyDescent="0.3">
      <c r="B48" s="7"/>
      <c r="C48" s="7"/>
      <c r="D48" s="8"/>
      <c r="E48" s="12" t="s">
        <v>3</v>
      </c>
      <c r="F48" s="8"/>
      <c r="G48" s="8"/>
      <c r="J48" s="5"/>
    </row>
    <row r="50" spans="2:10" ht="21" x14ac:dyDescent="0.4">
      <c r="B50" s="3" t="s">
        <v>8</v>
      </c>
      <c r="C50" s="3"/>
      <c r="D50" s="3"/>
    </row>
    <row r="51" spans="2:10" ht="18" x14ac:dyDescent="0.3">
      <c r="B51" s="2" t="s">
        <v>0</v>
      </c>
      <c r="C51" s="2"/>
      <c r="D51" s="2"/>
      <c r="E51" s="2" t="s">
        <v>2</v>
      </c>
      <c r="F51" s="2" t="s">
        <v>1</v>
      </c>
    </row>
    <row r="52" spans="2:10" s="16" customFormat="1" ht="10.199999999999999" x14ac:dyDescent="0.2">
      <c r="B52" s="13"/>
      <c r="C52" s="13"/>
      <c r="D52" s="14"/>
      <c r="E52" s="15"/>
      <c r="F52" s="14"/>
    </row>
    <row r="53" spans="2:10" ht="18" customHeight="1" x14ac:dyDescent="0.3">
      <c r="B53" s="9">
        <v>45026</v>
      </c>
      <c r="C53" s="9"/>
      <c r="D53" s="10"/>
      <c r="E53" s="11" t="str">
        <f>"Start, "&amp;TEXT(B53,"mmm d")</f>
        <v>Start, Apr 10</v>
      </c>
      <c r="F53" s="10">
        <v>30</v>
      </c>
    </row>
    <row r="54" spans="2:10" ht="18" customHeight="1" x14ac:dyDescent="0.3">
      <c r="B54" s="9">
        <f>C39</f>
        <v>45053</v>
      </c>
      <c r="C54" s="9"/>
      <c r="D54" s="10"/>
      <c r="E54" s="11" t="s">
        <v>5</v>
      </c>
      <c r="F54" s="10">
        <v>25</v>
      </c>
    </row>
    <row r="55" spans="2:10" ht="18" customHeight="1" x14ac:dyDescent="0.3">
      <c r="B55" s="9">
        <f>C43</f>
        <v>45081</v>
      </c>
      <c r="C55" s="9"/>
      <c r="D55" s="10"/>
      <c r="E55" s="11" t="s">
        <v>6</v>
      </c>
      <c r="F55" s="10">
        <v>20</v>
      </c>
    </row>
    <row r="56" spans="2:10" ht="18" customHeight="1" x14ac:dyDescent="0.3">
      <c r="B56" s="9">
        <f>C47</f>
        <v>45109</v>
      </c>
      <c r="C56" s="9"/>
      <c r="D56" s="10"/>
      <c r="E56" s="11" t="str">
        <f>"Deliver, "&amp;TEXT(B56,"mmm d")</f>
        <v>Deliver, Jul 2</v>
      </c>
      <c r="F56" s="10">
        <v>30</v>
      </c>
      <c r="J56" s="4"/>
    </row>
    <row r="57" spans="2:10" x14ac:dyDescent="0.3">
      <c r="B57" s="7"/>
      <c r="C57" s="7"/>
      <c r="D57" s="8"/>
      <c r="E57" s="12" t="s">
        <v>3</v>
      </c>
      <c r="F57" s="8"/>
      <c r="J57" s="5"/>
    </row>
    <row r="60" spans="2:10" ht="21" x14ac:dyDescent="0.4">
      <c r="B60" s="3" t="s">
        <v>37</v>
      </c>
    </row>
    <row r="61" spans="2:10" ht="18" x14ac:dyDescent="0.3">
      <c r="B61" s="2" t="s">
        <v>38</v>
      </c>
      <c r="C61" s="2"/>
      <c r="D61" s="2"/>
      <c r="E61" s="2"/>
      <c r="F61" s="2"/>
    </row>
    <row r="62" spans="2:10" x14ac:dyDescent="0.3">
      <c r="B62" s="13"/>
      <c r="C62" s="13"/>
      <c r="D62" s="13"/>
      <c r="E62" s="13"/>
      <c r="F62" s="13"/>
    </row>
    <row r="63" spans="2:10" ht="102" customHeight="1" x14ac:dyDescent="0.3">
      <c r="B63" s="32" t="s">
        <v>49</v>
      </c>
      <c r="C63" s="32"/>
      <c r="D63" s="32"/>
      <c r="E63" s="32"/>
      <c r="F63" s="32"/>
    </row>
    <row r="64" spans="2:10" ht="102" customHeight="1" x14ac:dyDescent="0.3">
      <c r="B64" s="36" t="s">
        <v>50</v>
      </c>
      <c r="C64" s="35"/>
      <c r="D64" s="35"/>
      <c r="E64" s="35"/>
      <c r="F64" s="35"/>
    </row>
    <row r="65" spans="2:6" ht="102" customHeight="1" x14ac:dyDescent="0.3">
      <c r="B65" s="36" t="s">
        <v>39</v>
      </c>
      <c r="C65" s="35"/>
      <c r="D65" s="35"/>
      <c r="E65" s="35"/>
      <c r="F65" s="35"/>
    </row>
    <row r="66" spans="2:6" ht="102" customHeight="1" x14ac:dyDescent="0.3">
      <c r="B66" s="36" t="s">
        <v>40</v>
      </c>
      <c r="C66" s="35"/>
      <c r="D66" s="35"/>
      <c r="E66" s="35"/>
      <c r="F66" s="35"/>
    </row>
    <row r="67" spans="2:6" ht="102" customHeight="1" x14ac:dyDescent="0.3">
      <c r="B67" s="36" t="s">
        <v>41</v>
      </c>
      <c r="C67" s="35"/>
      <c r="D67" s="35"/>
      <c r="E67" s="35"/>
      <c r="F67" s="35"/>
    </row>
    <row r="68" spans="2:6" ht="102" customHeight="1" x14ac:dyDescent="0.3">
      <c r="B68" s="36" t="s">
        <v>42</v>
      </c>
      <c r="C68" s="35"/>
      <c r="D68" s="35"/>
      <c r="E68" s="35"/>
      <c r="F68" s="35"/>
    </row>
    <row r="69" spans="2:6" ht="102" customHeight="1" x14ac:dyDescent="0.3">
      <c r="B69" s="36" t="s">
        <v>43</v>
      </c>
      <c r="C69" s="35"/>
      <c r="D69" s="35"/>
      <c r="E69" s="35"/>
      <c r="F69" s="35"/>
    </row>
    <row r="70" spans="2:6" ht="102" customHeight="1" x14ac:dyDescent="0.3">
      <c r="B70" s="36" t="s">
        <v>44</v>
      </c>
      <c r="C70" s="35"/>
      <c r="D70" s="35"/>
      <c r="E70" s="35"/>
      <c r="F70" s="35"/>
    </row>
    <row r="71" spans="2:6" ht="102" customHeight="1" x14ac:dyDescent="0.3">
      <c r="B71" s="36" t="s">
        <v>45</v>
      </c>
      <c r="C71" s="35"/>
      <c r="D71" s="35"/>
      <c r="E71" s="35"/>
      <c r="F71" s="35"/>
    </row>
    <row r="72" spans="2:6" ht="102" customHeight="1" x14ac:dyDescent="0.3">
      <c r="B72" s="36" t="s">
        <v>46</v>
      </c>
      <c r="C72" s="35"/>
      <c r="D72" s="35"/>
      <c r="E72" s="35"/>
      <c r="F72" s="35"/>
    </row>
    <row r="73" spans="2:6" ht="102" customHeight="1" x14ac:dyDescent="0.3">
      <c r="B73" s="36" t="s">
        <v>47</v>
      </c>
      <c r="C73" s="35"/>
      <c r="D73" s="35"/>
      <c r="E73" s="35"/>
      <c r="F73" s="35"/>
    </row>
    <row r="74" spans="2:6" ht="102" customHeight="1" x14ac:dyDescent="0.3">
      <c r="B74" s="36" t="s">
        <v>48</v>
      </c>
      <c r="C74" s="36"/>
      <c r="D74" s="36"/>
      <c r="E74" s="36"/>
      <c r="F74" s="36"/>
    </row>
    <row r="75" spans="2:6" x14ac:dyDescent="0.3">
      <c r="B75" s="33"/>
      <c r="C75" s="33"/>
      <c r="D75" s="33"/>
      <c r="E75" s="33"/>
      <c r="F75" s="33"/>
    </row>
    <row r="76" spans="2:6" ht="18" x14ac:dyDescent="0.3">
      <c r="B76" s="34"/>
      <c r="C76" s="34"/>
      <c r="D76" s="34"/>
      <c r="E76" s="34"/>
      <c r="F76" s="34"/>
    </row>
  </sheetData>
  <mergeCells count="14">
    <mergeCell ref="B76:F76"/>
    <mergeCell ref="B74:F74"/>
    <mergeCell ref="B69:F69"/>
    <mergeCell ref="B70:F70"/>
    <mergeCell ref="B71:F71"/>
    <mergeCell ref="B72:F72"/>
    <mergeCell ref="B73:F73"/>
    <mergeCell ref="B75:F75"/>
    <mergeCell ref="B63:F63"/>
    <mergeCell ref="B64:F64"/>
    <mergeCell ref="B65:F65"/>
    <mergeCell ref="B66:F66"/>
    <mergeCell ref="B67:F67"/>
    <mergeCell ref="B68:F68"/>
  </mergeCells>
  <hyperlinks>
    <hyperlink ref="J5" r:id="rId1" xr:uid="{67E67E12-339E-49C8-AAAC-2BC2D8E201AE}"/>
    <hyperlink ref="J4" r:id="rId2" xr:uid="{19138F53-77EE-4C8C-8E6E-F4F4F9A6181B}"/>
  </hyperlinks>
  <pageMargins left="0.35" right="0.35" top="0.5" bottom="0.5" header="0.25" footer="0.25"/>
  <pageSetup fitToHeight="0" orientation="landscape" r:id="rId3"/>
  <ignoredErrors>
    <ignoredError sqref="G40:G42" formula="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09375" defaultRowHeight="13.8" x14ac:dyDescent="0.3"/>
  <cols>
    <col min="1" max="1" width="2.88671875" style="19" customWidth="1"/>
    <col min="2" max="2" width="86.6640625" style="18" customWidth="1"/>
    <col min="3" max="16384" width="9.109375" style="19"/>
  </cols>
  <sheetData>
    <row r="1" spans="2:3" ht="46.5" customHeight="1" x14ac:dyDescent="0.3"/>
    <row r="2" spans="2:3" s="21" customFormat="1" ht="15.6" x14ac:dyDescent="0.3">
      <c r="B2" s="20" t="s">
        <v>18</v>
      </c>
      <c r="C2" s="20"/>
    </row>
    <row r="3" spans="2:3" s="23" customFormat="1" ht="14.4" x14ac:dyDescent="0.3">
      <c r="B3" s="22" t="s">
        <v>22</v>
      </c>
      <c r="C3" s="22"/>
    </row>
    <row r="6" spans="2:3" ht="21" x14ac:dyDescent="0.3">
      <c r="B6" s="24" t="s">
        <v>13</v>
      </c>
    </row>
    <row r="7" spans="2:3" ht="57.6" x14ac:dyDescent="0.3">
      <c r="B7" s="25" t="s">
        <v>35</v>
      </c>
    </row>
    <row r="8" spans="2:3" ht="14.4" x14ac:dyDescent="0.3">
      <c r="B8" s="25"/>
    </row>
    <row r="9" spans="2:3" ht="28.8" x14ac:dyDescent="0.3">
      <c r="B9" s="25" t="s">
        <v>36</v>
      </c>
    </row>
    <row r="11" spans="2:3" s="26" customFormat="1" ht="25.8" x14ac:dyDescent="0.5">
      <c r="B11" s="24" t="s">
        <v>19</v>
      </c>
    </row>
    <row r="12" spans="2:3" ht="14.4" x14ac:dyDescent="0.3">
      <c r="B12" s="25" t="s">
        <v>21</v>
      </c>
    </row>
    <row r="13" spans="2:3" ht="18" x14ac:dyDescent="0.35">
      <c r="B13" s="27" t="s">
        <v>14</v>
      </c>
    </row>
    <row r="14" spans="2:3" ht="18" x14ac:dyDescent="0.35">
      <c r="B14" s="27" t="s">
        <v>20</v>
      </c>
    </row>
    <row r="16" spans="2:3" s="26" customFormat="1" ht="25.8" x14ac:dyDescent="0.5">
      <c r="B16" s="24" t="s">
        <v>15</v>
      </c>
    </row>
    <row r="17" spans="2:2" ht="57.6" x14ac:dyDescent="0.3">
      <c r="B17" s="25" t="s">
        <v>17</v>
      </c>
    </row>
    <row r="18" spans="2:2" ht="14.4" x14ac:dyDescent="0.3">
      <c r="B18" s="25"/>
    </row>
    <row r="19" spans="2:2" ht="72" x14ac:dyDescent="0.3">
      <c r="B19" s="25" t="s">
        <v>16</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2021-10-12T17:49:37Z</dcterms:created>
  <dcterms:modified xsi:type="dcterms:W3CDTF">2023-04-18T08:40:02Z</dcterms:modified>
</cp:coreProperties>
</file>