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iscura365-my.sharepoint.com/personal/osithagu_riscura_com/Documents/Documents/"/>
    </mc:Choice>
  </mc:AlternateContent>
  <xr:revisionPtr revIDLastSave="0" documentId="8_{04C4A555-5321-46EF-8C0B-253DBA11D411}" xr6:coauthVersionLast="47" xr6:coauthVersionMax="47" xr10:uidLastSave="{00000000-0000-0000-0000-000000000000}"/>
  <bookViews>
    <workbookView xWindow="-108" yWindow="-108" windowWidth="23256" windowHeight="12576" tabRatio="625" xr2:uid="{00000000-000D-0000-FFFF-FFFF00000000}"/>
  </bookViews>
  <sheets>
    <sheet name="Pivot_Tracker" sheetId="15" r:id="rId1"/>
    <sheet name="Cleaned Raw data" sheetId="14" r:id="rId2"/>
    <sheet name="Raw Data" sheetId="13" r:id="rId3"/>
  </sheets>
  <calcPr calcId="191028"/>
  <pivotCaches>
    <pivotCache cacheId="844" r:id="rId4"/>
    <pivotCache cacheId="8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tc={B8FEE484-38B7-4474-A107-CF87667F6475}</author>
  </authors>
  <commentList>
    <comment ref="I2" authorId="0" shapeId="0" xr:uid="{B8FEE484-38B7-4474-A107-CF87667F6475}">
      <text>
        <t>[Threaded comment]
Your version of Excel allows you to read this threaded comment; however, any edits to it will get removed if the file is opened in a newer version of Excel. Learn more: https://go.microsoft.com/fwlink/?linkid=870924
Comment:
    Cut of TER rate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tc={02F86DDF-5DCB-45D5-89CF-0D59CF257D0F}</author>
  </authors>
  <commentList>
    <comment ref="A1" authorId="0" shapeId="0" xr:uid="{02F86DDF-5DCB-45D5-89CF-0D59CF257D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Raw data form LLM Antropica Sonnet (EFTs the their characteristics)
</t>
      </text>
    </comment>
  </commentList>
</comments>
</file>

<file path=xl/sharedStrings.xml><?xml version="1.0" encoding="utf-8"?>
<sst xmlns="http://schemas.openxmlformats.org/spreadsheetml/2006/main" count="607" uniqueCount="406">
  <si>
    <t>Stock exchange</t>
  </si>
  <si>
    <t>(All)</t>
  </si>
  <si>
    <t>TER Ranking</t>
  </si>
  <si>
    <t>Low</t>
  </si>
  <si>
    <t>Charateristic</t>
  </si>
  <si>
    <t xml:space="preserve">Ticker </t>
  </si>
  <si>
    <t>Average of TER (Total expense ratio)</t>
  </si>
  <si>
    <t xml:space="preserve">Count of Ticker </t>
  </si>
  <si>
    <t xml:space="preserve"> Corporate Bonds </t>
  </si>
  <si>
    <t xml:space="preserve"> VCSH </t>
  </si>
  <si>
    <t>Reviwer Name</t>
  </si>
  <si>
    <t xml:space="preserve"> NASDAQ </t>
  </si>
  <si>
    <t xml:space="preserve"> NYSE </t>
  </si>
  <si>
    <t>Grand Total</t>
  </si>
  <si>
    <t xml:space="preserve"> VTC </t>
  </si>
  <si>
    <t>John</t>
  </si>
  <si>
    <t xml:space="preserve"> Corporate Bonds  Total</t>
  </si>
  <si>
    <t xml:space="preserve">Mulalo </t>
  </si>
  <si>
    <t xml:space="preserve"> Emerging Markets </t>
  </si>
  <si>
    <t xml:space="preserve"> VWO </t>
  </si>
  <si>
    <t>Pet</t>
  </si>
  <si>
    <t xml:space="preserve"> Emerging Markets  Total</t>
  </si>
  <si>
    <t>Sam</t>
  </si>
  <si>
    <t xml:space="preserve"> ESG US </t>
  </si>
  <si>
    <t xml:space="preserve"> ESGV </t>
  </si>
  <si>
    <t>Thuso</t>
  </si>
  <si>
    <t xml:space="preserve"> ESG US  Total</t>
  </si>
  <si>
    <t xml:space="preserve"> Global </t>
  </si>
  <si>
    <t xml:space="preserve"> VT </t>
  </si>
  <si>
    <t xml:space="preserve"> Global  Total</t>
  </si>
  <si>
    <t xml:space="preserve"> International </t>
  </si>
  <si>
    <t xml:space="preserve"> VEU </t>
  </si>
  <si>
    <t xml:space="preserve"> VXUS </t>
  </si>
  <si>
    <t xml:space="preserve"> International  Total</t>
  </si>
  <si>
    <t xml:space="preserve"> International Developed </t>
  </si>
  <si>
    <t xml:space="preserve"> IEFA </t>
  </si>
  <si>
    <t xml:space="preserve"> SCHF </t>
  </si>
  <si>
    <t xml:space="preserve"> SPDW </t>
  </si>
  <si>
    <t xml:space="preserve"> VEA </t>
  </si>
  <si>
    <t xml:space="preserve"> International Developed  Total</t>
  </si>
  <si>
    <t xml:space="preserve"> Long-Term Bonds </t>
  </si>
  <si>
    <t xml:space="preserve"> BLV </t>
  </si>
  <si>
    <t xml:space="preserve"> Long-Term Bonds  Total</t>
  </si>
  <si>
    <t xml:space="preserve"> Municipal Bonds </t>
  </si>
  <si>
    <t xml:space="preserve"> VTEB </t>
  </si>
  <si>
    <t xml:space="preserve"> Municipal Bonds  Total</t>
  </si>
  <si>
    <t xml:space="preserve"> Short-Term Bonds </t>
  </si>
  <si>
    <t xml:space="preserve"> BSV </t>
  </si>
  <si>
    <t xml:space="preserve"> Short-Term Bonds  Total</t>
  </si>
  <si>
    <t xml:space="preserve"> US Bonds </t>
  </si>
  <si>
    <t xml:space="preserve"> AGG </t>
  </si>
  <si>
    <t xml:space="preserve"> BND </t>
  </si>
  <si>
    <t xml:space="preserve"> US Bonds  Total</t>
  </si>
  <si>
    <t xml:space="preserve"> US Dividend </t>
  </si>
  <si>
    <t xml:space="preserve"> HDV </t>
  </si>
  <si>
    <t xml:space="preserve"> SCHD </t>
  </si>
  <si>
    <t xml:space="preserve"> VIG </t>
  </si>
  <si>
    <t xml:space="preserve"> VYM </t>
  </si>
  <si>
    <t xml:space="preserve"> US Dividend  Total</t>
  </si>
  <si>
    <t xml:space="preserve"> US Extended Market </t>
  </si>
  <si>
    <t xml:space="preserve"> VXF </t>
  </si>
  <si>
    <t xml:space="preserve"> US Extended Market  Total</t>
  </si>
  <si>
    <t xml:space="preserve"> US Growth </t>
  </si>
  <si>
    <t xml:space="preserve"> VUG </t>
  </si>
  <si>
    <t xml:space="preserve"> US Growth  Total</t>
  </si>
  <si>
    <t xml:space="preserve"> US Large Cap </t>
  </si>
  <si>
    <t xml:space="preserve"> IVV </t>
  </si>
  <si>
    <t xml:space="preserve"> SCHX </t>
  </si>
  <si>
    <t xml:space="preserve"> SPLG </t>
  </si>
  <si>
    <t xml:space="preserve"> SPY </t>
  </si>
  <si>
    <t xml:space="preserve"> VOO </t>
  </si>
  <si>
    <t xml:space="preserve"> US Large Cap  Total</t>
  </si>
  <si>
    <t xml:space="preserve"> US Mega Cap </t>
  </si>
  <si>
    <t xml:space="preserve"> MGC </t>
  </si>
  <si>
    <t xml:space="preserve"> US Mega Cap  Total</t>
  </si>
  <si>
    <t xml:space="preserve"> US Mid Cap </t>
  </si>
  <si>
    <t xml:space="preserve"> IJH </t>
  </si>
  <si>
    <t xml:space="preserve"> VO </t>
  </si>
  <si>
    <t xml:space="preserve"> US Mid Cap  Total</t>
  </si>
  <si>
    <t xml:space="preserve"> US Small Cap </t>
  </si>
  <si>
    <t xml:space="preserve"> IJR </t>
  </si>
  <si>
    <t xml:space="preserve"> VB </t>
  </si>
  <si>
    <t xml:space="preserve"> US Small Cap  Total</t>
  </si>
  <si>
    <t xml:space="preserve"> US Total Market </t>
  </si>
  <si>
    <t xml:space="preserve"> SCHB </t>
  </si>
  <si>
    <t xml:space="preserve"> VTI </t>
  </si>
  <si>
    <t xml:space="preserve"> US Total Market  Total</t>
  </si>
  <si>
    <t xml:space="preserve"> US Value </t>
  </si>
  <si>
    <t xml:space="preserve"> VTV </t>
  </si>
  <si>
    <t xml:space="preserve"> US Value  Total</t>
  </si>
  <si>
    <t>Describtion</t>
  </si>
  <si>
    <t>TER (Total expense ratio)</t>
  </si>
  <si>
    <t>Reviwer ID</t>
  </si>
  <si>
    <t xml:space="preserve">SPDR S&amp;P 500 ETF Trust </t>
  </si>
  <si>
    <t>Name-ID Look up table</t>
  </si>
  <si>
    <t xml:space="preserve">Vanguard S&amp;P 500 ETF </t>
  </si>
  <si>
    <t xml:space="preserve">iShares Core S&amp;P 500 ETF </t>
  </si>
  <si>
    <t xml:space="preserve">Invesco QQQ Trust </t>
  </si>
  <si>
    <t xml:space="preserve"> QQQ </t>
  </si>
  <si>
    <t xml:space="preserve"> US Tech </t>
  </si>
  <si>
    <t xml:space="preserve">iShares MSCI EAFE ETF </t>
  </si>
  <si>
    <t xml:space="preserve"> EFA </t>
  </si>
  <si>
    <t xml:space="preserve">Vanguard Total Stock Market ETF </t>
  </si>
  <si>
    <t xml:space="preserve">iShares Core MSCI Emerging Markets </t>
  </si>
  <si>
    <t xml:space="preserve"> IEMG </t>
  </si>
  <si>
    <t xml:space="preserve">Vanguard FTSE Developed Markets ETF </t>
  </si>
  <si>
    <t xml:space="preserve">iShares Core U.S. Aggregate Bond </t>
  </si>
  <si>
    <t xml:space="preserve">Vanguard Total Bond Market ETF </t>
  </si>
  <si>
    <t xml:space="preserve">SPDR Gold Shares </t>
  </si>
  <si>
    <t xml:space="preserve"> GLD </t>
  </si>
  <si>
    <t xml:space="preserve"> Gold </t>
  </si>
  <si>
    <t xml:space="preserve">iShares Russell 2000 ETF </t>
  </si>
  <si>
    <t xml:space="preserve"> IWM </t>
  </si>
  <si>
    <t xml:space="preserve">Vanguard FTSE Emerging Markets ETF </t>
  </si>
  <si>
    <t xml:space="preserve">iShares Core MSCI EAFE ETF </t>
  </si>
  <si>
    <t xml:space="preserve">Vanguard Real Estate ETF </t>
  </si>
  <si>
    <t xml:space="preserve"> VNQ </t>
  </si>
  <si>
    <t xml:space="preserve"> US Real Estate </t>
  </si>
  <si>
    <t xml:space="preserve">iShares iBoxx $ Investment Grade </t>
  </si>
  <si>
    <t xml:space="preserve"> LQD </t>
  </si>
  <si>
    <t xml:space="preserve">Vanguard Growth ETF </t>
  </si>
  <si>
    <t xml:space="preserve">iShares MSCI Emerging Markets ETF </t>
  </si>
  <si>
    <t xml:space="preserve"> EEM </t>
  </si>
  <si>
    <t xml:space="preserve">Vanguard Value ETF </t>
  </si>
  <si>
    <t xml:space="preserve">SPDR Dow Jones Industrial Average </t>
  </si>
  <si>
    <t xml:space="preserve"> DIA </t>
  </si>
  <si>
    <t xml:space="preserve">iShares Core S&amp;P Mid-Cap ETF </t>
  </si>
  <si>
    <t xml:space="preserve">Vanguard Dividend Appreciation ETF </t>
  </si>
  <si>
    <t xml:space="preserve">iShares TIPS Bond ETF </t>
  </si>
  <si>
    <t xml:space="preserve"> TIP </t>
  </si>
  <si>
    <t xml:space="preserve"> Inflation Protected </t>
  </si>
  <si>
    <t xml:space="preserve">ProShares UltraPro QQQ </t>
  </si>
  <si>
    <t xml:space="preserve"> TQQQ </t>
  </si>
  <si>
    <t xml:space="preserve"> US Tech Leveraged </t>
  </si>
  <si>
    <t xml:space="preserve">Vanguard High Dividend Yield ETF </t>
  </si>
  <si>
    <t xml:space="preserve">iShares Core S&amp;P Small-Cap ETF </t>
  </si>
  <si>
    <t xml:space="preserve">Schwab US Broad Market ETF </t>
  </si>
  <si>
    <t xml:space="preserve">iShares MSCI Japan ETF </t>
  </si>
  <si>
    <t xml:space="preserve"> EWJ </t>
  </si>
  <si>
    <t xml:space="preserve"> Japan </t>
  </si>
  <si>
    <t xml:space="preserve">Vanguard Information Technology ETF </t>
  </si>
  <si>
    <t xml:space="preserve"> VGT </t>
  </si>
  <si>
    <t xml:space="preserve">SPDR Bloomberg High Yield Bond </t>
  </si>
  <si>
    <t xml:space="preserve"> JNK </t>
  </si>
  <si>
    <t xml:space="preserve"> High Yield Bonds </t>
  </si>
  <si>
    <t xml:space="preserve">iShares Core MSCI World ETF </t>
  </si>
  <si>
    <t xml:space="preserve"> URTH </t>
  </si>
  <si>
    <t xml:space="preserve">Vanguard Short-Term Bond ETF </t>
  </si>
  <si>
    <t xml:space="preserve">iShares 20+ Year Treasury Bond </t>
  </si>
  <si>
    <t xml:space="preserve"> TLT </t>
  </si>
  <si>
    <t xml:space="preserve">Schwab International Equity ETF </t>
  </si>
  <si>
    <t xml:space="preserve">Vanguard Mid-Cap ETF </t>
  </si>
  <si>
    <t xml:space="preserve">iShares Edge MSCI Min Vol USA </t>
  </si>
  <si>
    <t xml:space="preserve"> USMV </t>
  </si>
  <si>
    <t xml:space="preserve"> US Low Volatility </t>
  </si>
  <si>
    <t xml:space="preserve">SPDR Portfolio S&amp;P 500 ETF </t>
  </si>
  <si>
    <t xml:space="preserve">Vanguard Small-Cap ETF </t>
  </si>
  <si>
    <t xml:space="preserve">iShares Core High Dividend ETF </t>
  </si>
  <si>
    <t xml:space="preserve">Invesco S&amp;P 500 Equal Weight </t>
  </si>
  <si>
    <t xml:space="preserve"> RSP </t>
  </si>
  <si>
    <t xml:space="preserve">Vanguard FTSE All-World ex-US </t>
  </si>
  <si>
    <t xml:space="preserve">iShares MSCI ACWI ETF </t>
  </si>
  <si>
    <t xml:space="preserve"> ACWI </t>
  </si>
  <si>
    <t xml:space="preserve">SPDR Portfolio Developed World </t>
  </si>
  <si>
    <t xml:space="preserve">Schwab US Dividend Equity ETF </t>
  </si>
  <si>
    <t xml:space="preserve">Vanguard Total International Stock </t>
  </si>
  <si>
    <t xml:space="preserve">iShares Core Conservative Allocation </t>
  </si>
  <si>
    <t xml:space="preserve"> AOK </t>
  </si>
  <si>
    <t xml:space="preserve"> Mixed Asset </t>
  </si>
  <si>
    <t xml:space="preserve">SPDR S&amp;P Global Natural Resources </t>
  </si>
  <si>
    <t xml:space="preserve"> GNR </t>
  </si>
  <si>
    <t xml:space="preserve"> Natural Resources </t>
  </si>
  <si>
    <t xml:space="preserve">Vanguard Materials ETF </t>
  </si>
  <si>
    <t xml:space="preserve"> VAW </t>
  </si>
  <si>
    <t xml:space="preserve"> Materials </t>
  </si>
  <si>
    <t xml:space="preserve">iShares Global Clean Energy ETF </t>
  </si>
  <si>
    <t xml:space="preserve"> ICLN </t>
  </si>
  <si>
    <t xml:space="preserve"> Clean Energy </t>
  </si>
  <si>
    <t xml:space="preserve">ProShares Short S&amp;P500 </t>
  </si>
  <si>
    <t xml:space="preserve"> SH </t>
  </si>
  <si>
    <t xml:space="preserve"> Inverse S&amp;P 500 </t>
  </si>
  <si>
    <t xml:space="preserve">Vanguard Consumer Staples ETF </t>
  </si>
  <si>
    <t xml:space="preserve"> VDC </t>
  </si>
  <si>
    <t xml:space="preserve"> Consumer Staples </t>
  </si>
  <si>
    <t xml:space="preserve">iShares Russell 1000 Growth </t>
  </si>
  <si>
    <t xml:space="preserve"> IWF </t>
  </si>
  <si>
    <t xml:space="preserve">SPDR Portfolio Emerging Markets </t>
  </si>
  <si>
    <t xml:space="preserve"> SPEM </t>
  </si>
  <si>
    <t xml:space="preserve">Schwab US Large-Cap ETF </t>
  </si>
  <si>
    <t xml:space="preserve">Vanguard Financials ETF </t>
  </si>
  <si>
    <t xml:space="preserve"> VFH </t>
  </si>
  <si>
    <t xml:space="preserve"> Financials </t>
  </si>
  <si>
    <t xml:space="preserve">iShares MSCI China ETF </t>
  </si>
  <si>
    <t xml:space="preserve"> MCHI </t>
  </si>
  <si>
    <t xml:space="preserve"> China </t>
  </si>
  <si>
    <t xml:space="preserve">First Trust Dow Jones Internet </t>
  </si>
  <si>
    <t xml:space="preserve"> FDN </t>
  </si>
  <si>
    <t xml:space="preserve"> Internet </t>
  </si>
  <si>
    <t xml:space="preserve">Vanguard Health Care ETF </t>
  </si>
  <si>
    <t xml:space="preserve"> VHT </t>
  </si>
  <si>
    <t xml:space="preserve"> Healthcare </t>
  </si>
  <si>
    <t xml:space="preserve">iShares Russell 1000 Value </t>
  </si>
  <si>
    <t xml:space="preserve"> IWD </t>
  </si>
  <si>
    <t xml:space="preserve">Global X Lithium &amp; Battery Tech </t>
  </si>
  <si>
    <t xml:space="preserve"> LIT </t>
  </si>
  <si>
    <t xml:space="preserve"> Battery Tech </t>
  </si>
  <si>
    <t xml:space="preserve">Vanguard Consumer Discretionary </t>
  </si>
  <si>
    <t xml:space="preserve"> VCR </t>
  </si>
  <si>
    <t xml:space="preserve"> Consumer Discretionary </t>
  </si>
  <si>
    <t xml:space="preserve">iShares Silver Trust </t>
  </si>
  <si>
    <t xml:space="preserve"> SLV </t>
  </si>
  <si>
    <t xml:space="preserve"> Silver </t>
  </si>
  <si>
    <t xml:space="preserve">ARK Innovation ETF </t>
  </si>
  <si>
    <t xml:space="preserve"> ARKK </t>
  </si>
  <si>
    <t xml:space="preserve"> Innovation </t>
  </si>
  <si>
    <t xml:space="preserve">Vanguard Energy ETF </t>
  </si>
  <si>
    <t xml:space="preserve"> VDE </t>
  </si>
  <si>
    <t xml:space="preserve"> Energy </t>
  </si>
  <si>
    <t xml:space="preserve">iShares MSCI Brazil ETF </t>
  </si>
  <si>
    <t xml:space="preserve"> EWZ </t>
  </si>
  <si>
    <t xml:space="preserve"> Brazil </t>
  </si>
  <si>
    <t xml:space="preserve">SPDR Gold MiniShares Trust </t>
  </si>
  <si>
    <t xml:space="preserve"> GLDM </t>
  </si>
  <si>
    <t xml:space="preserve">Vanguard Utilities ETF </t>
  </si>
  <si>
    <t xml:space="preserve"> VPU </t>
  </si>
  <si>
    <t xml:space="preserve"> Utilities </t>
  </si>
  <si>
    <t xml:space="preserve">iShares MSCI India ETF </t>
  </si>
  <si>
    <t xml:space="preserve"> INDA </t>
  </si>
  <si>
    <t xml:space="preserve"> India </t>
  </si>
  <si>
    <t xml:space="preserve">WisdomTree Emerging Markets </t>
  </si>
  <si>
    <t xml:space="preserve"> DEM </t>
  </si>
  <si>
    <t xml:space="preserve">Vanguard Communication Services </t>
  </si>
  <si>
    <t xml:space="preserve"> VOX </t>
  </si>
  <si>
    <t xml:space="preserve"> Communication </t>
  </si>
  <si>
    <t xml:space="preserve">iShares MSCI South Korea ETF </t>
  </si>
  <si>
    <t xml:space="preserve"> EWY </t>
  </si>
  <si>
    <t xml:space="preserve"> South Korea </t>
  </si>
  <si>
    <t xml:space="preserve">Invesco Solar ETF </t>
  </si>
  <si>
    <t xml:space="preserve"> TAN </t>
  </si>
  <si>
    <t xml:space="preserve"> Solar Energy </t>
  </si>
  <si>
    <t xml:space="preserve">Vanguard Extended Market ETF </t>
  </si>
  <si>
    <t xml:space="preserve">iShares MSCI Australia ETF </t>
  </si>
  <si>
    <t xml:space="preserve"> EWA </t>
  </si>
  <si>
    <t xml:space="preserve"> Australia </t>
  </si>
  <si>
    <t xml:space="preserve">SPDR S&amp;P Biotech ETF </t>
  </si>
  <si>
    <t xml:space="preserve"> XBI </t>
  </si>
  <si>
    <t xml:space="preserve"> Biotech </t>
  </si>
  <si>
    <t xml:space="preserve">Vanguard International Growth </t>
  </si>
  <si>
    <t xml:space="preserve"> VWIGX </t>
  </si>
  <si>
    <t xml:space="preserve"> International Growth </t>
  </si>
  <si>
    <t xml:space="preserve">iShares MSCI Canada ETF </t>
  </si>
  <si>
    <t xml:space="preserve"> EWC </t>
  </si>
  <si>
    <t xml:space="preserve"> Canada </t>
  </si>
  <si>
    <t xml:space="preserve">KraneShares CSI China Internet </t>
  </si>
  <si>
    <t xml:space="preserve"> KWEB </t>
  </si>
  <si>
    <t xml:space="preserve"> China Tech </t>
  </si>
  <si>
    <t xml:space="preserve">Vanguard ESG US Stock ETF </t>
  </si>
  <si>
    <t xml:space="preserve">iShares Global Infrastructure </t>
  </si>
  <si>
    <t xml:space="preserve"> IGF </t>
  </si>
  <si>
    <t xml:space="preserve"> Infrastructure </t>
  </si>
  <si>
    <t xml:space="preserve">VanEck Semiconductor ETF </t>
  </si>
  <si>
    <t xml:space="preserve"> SMH </t>
  </si>
  <si>
    <t xml:space="preserve"> Semiconductors </t>
  </si>
  <si>
    <t xml:space="preserve">Vanguard Total World Stock ETF </t>
  </si>
  <si>
    <t xml:space="preserve">iShares MSCI United Kingdom </t>
  </si>
  <si>
    <t xml:space="preserve"> EWU </t>
  </si>
  <si>
    <t xml:space="preserve"> United Kingdom </t>
  </si>
  <si>
    <t xml:space="preserve">First Trust Cloud Computing </t>
  </si>
  <si>
    <t xml:space="preserve"> SKYY </t>
  </si>
  <si>
    <t xml:space="preserve"> Cloud Computing </t>
  </si>
  <si>
    <t xml:space="preserve">Vanguard Long-Term Bond ETF </t>
  </si>
  <si>
    <t xml:space="preserve">iShares MSCI Mexico ETF </t>
  </si>
  <si>
    <t xml:space="preserve"> EWW </t>
  </si>
  <si>
    <t xml:space="preserve"> Mexico </t>
  </si>
  <si>
    <t xml:space="preserve">Invesco Water Resources ETF </t>
  </si>
  <si>
    <t xml:space="preserve"> PHO </t>
  </si>
  <si>
    <t xml:space="preserve"> Water Resources </t>
  </si>
  <si>
    <t xml:space="preserve">Vanguard Short-Term Corp Bond </t>
  </si>
  <si>
    <t xml:space="preserve">iShares MSCI Taiwan ETF </t>
  </si>
  <si>
    <t xml:space="preserve"> EWT </t>
  </si>
  <si>
    <t xml:space="preserve"> Taiwan </t>
  </si>
  <si>
    <t xml:space="preserve">Global X Cloud Computing </t>
  </si>
  <si>
    <t xml:space="preserve"> CLOU </t>
  </si>
  <si>
    <t xml:space="preserve">Vanguard Mega Cap ETF </t>
  </si>
  <si>
    <t xml:space="preserve">iShares MSCI Switzerland ETF </t>
  </si>
  <si>
    <t xml:space="preserve"> EWL </t>
  </si>
  <si>
    <t xml:space="preserve"> Switzerland </t>
  </si>
  <si>
    <t xml:space="preserve">ETFMG Prime Cyber Security </t>
  </si>
  <si>
    <t xml:space="preserve"> HACK </t>
  </si>
  <si>
    <t xml:space="preserve"> Cybersecurity </t>
  </si>
  <si>
    <t xml:space="preserve">Vanguard Tax-Exempt Bond ETF </t>
  </si>
  <si>
    <t xml:space="preserve">iShares MSCI Germany ETF </t>
  </si>
  <si>
    <t xml:space="preserve"> EWG </t>
  </si>
  <si>
    <t xml:space="preserve"> Germany </t>
  </si>
  <si>
    <t xml:space="preserve">Global X Robotics &amp; AI ETF </t>
  </si>
  <si>
    <t xml:space="preserve"> BOTZ </t>
  </si>
  <si>
    <t xml:space="preserve"> Robotics &amp; AI </t>
  </si>
  <si>
    <t xml:space="preserve">Vanguard Russell 2000 ETF </t>
  </si>
  <si>
    <t xml:space="preserve"> VTWO </t>
  </si>
  <si>
    <t xml:space="preserve">iShares MSCI France ETF </t>
  </si>
  <si>
    <t xml:space="preserve"> EWQ </t>
  </si>
  <si>
    <t xml:space="preserve"> France </t>
  </si>
  <si>
    <t xml:space="preserve">Invesco Aerospace &amp; Defense </t>
  </si>
  <si>
    <t xml:space="preserve"> PPA </t>
  </si>
  <si>
    <t xml:space="preserve"> Aerospace &amp; Defense </t>
  </si>
  <si>
    <t xml:space="preserve">Vanguard Total Corporate Bond </t>
  </si>
  <si>
    <t>SPDR S&amp;P 500 ETF Trust | SPY | NYSE | US Large Cap | 0.09</t>
  </si>
  <si>
    <t>Vanguard S&amp;P 500 ETF | VOO | NYSE | US Large Cap | 0.03</t>
  </si>
  <si>
    <t>iShares Core S&amp;P 500 ETF | IVV | NYSE | US Large Cap | 0.03</t>
  </si>
  <si>
    <t>Invesco QQQ Trust | QQQ | NASDAQ | US Tech | 0.20</t>
  </si>
  <si>
    <t>iShares MSCI EAFE ETF | EFA | NYSE | International Developed | 0.32</t>
  </si>
  <si>
    <t>Vanguard Total Stock Market ETF | VTI | NYSE | US Total Market | 0.03</t>
  </si>
  <si>
    <t>iShares Core MSCI Emerging Markets | IEMG | NYSE | Emerging Markets | 0.11</t>
  </si>
  <si>
    <t>Vanguard FTSE Developed Markets ETF | VEA | NYSE | International Developed | 0.05</t>
  </si>
  <si>
    <t>iShares Core U.S. Aggregate Bond | AGG | NYSE | US Bonds | 0.04</t>
  </si>
  <si>
    <t>Vanguard Total Bond Market ETF | BND | NASDAQ | US Bonds | 0.03</t>
  </si>
  <si>
    <t>SPDR Gold Shares | GLD | NYSE | Gold | 0.40</t>
  </si>
  <si>
    <t>iShares Russell 2000 ETF | IWM | NYSE | US Small Cap | 0.19</t>
  </si>
  <si>
    <t>Vanguard FTSE Emerging Markets ETF | VWO | NYSE | Emerging Markets | 0.08</t>
  </si>
  <si>
    <t>iShares Core MSCI EAFE ETF | IEFA | NYSE | International Developed | 0.07</t>
  </si>
  <si>
    <t>Vanguard Real Estate ETF | VNQ | NYSE | US Real Estate | 0.12</t>
  </si>
  <si>
    <t>iShares iBoxx $ Investment Grade | LQD | NYSE | Corporate Bonds | 0.14</t>
  </si>
  <si>
    <t>Vanguard Growth ETF | VUG | NYSE | US Growth | 0.04</t>
  </si>
  <si>
    <t>iShares MSCI Emerging Markets ETF | EEM | NYSE | Emerging Markets | 0.68</t>
  </si>
  <si>
    <t>Vanguard Value ETF | VTV | NYSE | US Value | 0.04</t>
  </si>
  <si>
    <t>SPDR Dow Jones Industrial Average | DIA | NYSE | US Large Cap | 0.16</t>
  </si>
  <si>
    <t>iShares Core S&amp;P Mid-Cap ETF | IJH | NYSE | US Mid Cap | 0.05</t>
  </si>
  <si>
    <t>Vanguard Dividend Appreciation ETF | VIG | NYSE | US Dividend | 0.06</t>
  </si>
  <si>
    <t>iShares TIPS Bond ETF | TIP | NYSE | Inflation Protected | 0.19</t>
  </si>
  <si>
    <t>ProShares UltraPro QQQ | TQQQ | NASDAQ | US Tech Leveraged | 0.95</t>
  </si>
  <si>
    <t>Vanguard High Dividend Yield ETF | VYM | NYSE | US Dividend | 0.06</t>
  </si>
  <si>
    <t>iShares Core S&amp;P Small-Cap ETF | IJR | NYSE | US Small Cap | 0.06</t>
  </si>
  <si>
    <t>Schwab US Broad Market ETF | SCHB | NYSE | US Total Market | 0.03</t>
  </si>
  <si>
    <t>iShares MSCI Japan ETF | EWJ | NYSE | Japan | 0.50</t>
  </si>
  <si>
    <t>Vanguard Information Technology ETF | VGT | NYSE | US Tech | 0.10</t>
  </si>
  <si>
    <t>SPDR Bloomberg High Yield Bond | JNK | NYSE | High Yield Bonds | 0.40</t>
  </si>
  <si>
    <t>iShares Core MSCI World ETF | URTH | NYSE | Global | 0.24</t>
  </si>
  <si>
    <t>Vanguard Short-Term Bond ETF | BSV | NYSE | Short-Term Bonds | 0.05</t>
  </si>
  <si>
    <t>iShares 20+ Year Treasury Bond | TLT | NASDAQ | Long-Term Bonds | 0.15</t>
  </si>
  <si>
    <t>Schwab International Equity ETF | SCHF | NYSE | International Developed | 0.06</t>
  </si>
  <si>
    <t>Vanguard Mid-Cap ETF | VO | NYSE | US Mid Cap | 0.04</t>
  </si>
  <si>
    <t>iShares Edge MSCI Min Vol USA | USMV | NYSE | US Low Volatility | 0.15</t>
  </si>
  <si>
    <t>SPDR Portfolio S&amp;P 500 ETF | SPLG | NYSE | US Large Cap | 0.03</t>
  </si>
  <si>
    <t>Vanguard Small-Cap ETF | VB | NYSE | US Small Cap | 0.05</t>
  </si>
  <si>
    <t>iShares Core High Dividend ETF | HDV | NYSE | US Dividend | 0.08</t>
  </si>
  <si>
    <t>Invesco S&amp;P 500 Equal Weight | RSP | NYSE | US Large Cap | 0.20</t>
  </si>
  <si>
    <t>Vanguard FTSE All-World ex-US | VEU | NYSE | International | 0.08</t>
  </si>
  <si>
    <t>iShares MSCI ACWI ETF | ACWI | NASDAQ | Global | 0.32</t>
  </si>
  <si>
    <t>SPDR Portfolio Developed World | SPDW | NYSE | International Developed | 0.04</t>
  </si>
  <si>
    <t>Schwab US Dividend Equity ETF | SCHD | NYSE | US Dividend | 0.06</t>
  </si>
  <si>
    <t>Vanguard Total International Stock | VXUS | NASDAQ | International | 0.07</t>
  </si>
  <si>
    <t>iShares Core Conservative Allocation | AOK | NYSE | Mixed Asset | 0.25</t>
  </si>
  <si>
    <t>SPDR S&amp;P Global Natural Resources | GNR | NYSE | Natural Resources | 0.40</t>
  </si>
  <si>
    <t>Vanguard Materials ETF | VAW | NYSE | Materials | 0.10</t>
  </si>
  <si>
    <t>iShares Global Clean Energy ETF | ICLN | NASDAQ | Clean Energy | 0.42</t>
  </si>
  <si>
    <t>ProShares Short S&amp;P500 | SH | NYSE | Inverse S&amp;P 500 | 0.89</t>
  </si>
  <si>
    <t>Vanguard Consumer Staples ETF | VDC | NYSE | Consumer Staples | 0.10</t>
  </si>
  <si>
    <t>iShares Russell 1000 Growth | IWF | NYSE | US Growth | 0.19</t>
  </si>
  <si>
    <t>SPDR Portfolio Emerging Markets | SPEM | NYSE | Emerging Markets | 0.11</t>
  </si>
  <si>
    <t>Schwab US Large-Cap ETF | SCHX | NYSE | US Large Cap | 0.03</t>
  </si>
  <si>
    <t>Vanguard Financials ETF | VFH | NYSE | Financials | 0.10</t>
  </si>
  <si>
    <t>iShares MSCI China ETF | MCHI | NASDAQ | China | 0.59</t>
  </si>
  <si>
    <t>First Trust Dow Jones Internet | FDN | NYSE | Internet | 0.52</t>
  </si>
  <si>
    <t>Vanguard Health Care ETF | VHT | NYSE | Healthcare | 0.10</t>
  </si>
  <si>
    <t>iShares Russell 1000 Value | IWD | NYSE | US Value | 0.19</t>
  </si>
  <si>
    <t>Global X Lithium &amp; Battery Tech | LIT | NYSE | Battery Tech | 0.75</t>
  </si>
  <si>
    <t>Vanguard Consumer Discretionary | VCR | NYSE | Consumer Discretionary | 0.10</t>
  </si>
  <si>
    <t>iShares Silver Trust | SLV | NYSE | Silver | 0.50</t>
  </si>
  <si>
    <t>ARK Innovation ETF | ARKK | NYSE | Innovation | 0.75</t>
  </si>
  <si>
    <t>Vanguard Energy ETF | VDE | NYSE | Energy | 0.10</t>
  </si>
  <si>
    <t>iShares MSCI Brazil ETF | EWZ | NYSE | Brazil | 0.59</t>
  </si>
  <si>
    <t>SPDR Gold MiniShares Trust | GLDM | NYSE | Gold | 0.18</t>
  </si>
  <si>
    <t>Vanguard Utilities ETF | VPU | NYSE | Utilities | 0.10</t>
  </si>
  <si>
    <t>iShares MSCI India ETF | INDA | NYSE | India | 0.69</t>
  </si>
  <si>
    <t>WisdomTree Emerging Markets | DEM | NYSE | Emerging Markets | 0.63</t>
  </si>
  <si>
    <t>Vanguard Communication Services | VOX | NYSE | Communication | 0.10</t>
  </si>
  <si>
    <t>iShares MSCI South Korea ETF | EWY | NYSE | South Korea | 0.59</t>
  </si>
  <si>
    <t>Invesco Solar ETF | TAN | NYSE | Solar Energy | 0.69</t>
  </si>
  <si>
    <t>Vanguard Extended Market ETF | VXF | NYSE | US Extended Market | 0.06</t>
  </si>
  <si>
    <t>iShares MSCI Australia ETF | EWA | NYSE | Australia | 0.50</t>
  </si>
  <si>
    <t>SPDR S&amp;P Biotech ETF | XBI | NYSE | Biotech | 0.35</t>
  </si>
  <si>
    <t>Vanguard International Growth | VWIGX | NYSE | International Growth | 0.43</t>
  </si>
  <si>
    <t>iShares MSCI Canada ETF | EWC | NYSE | Canada | 0.50</t>
  </si>
  <si>
    <t>KraneShares CSI China Internet | KWEB | NYSE | China Tech | 0.69</t>
  </si>
  <si>
    <t>Vanguard ESG US Stock ETF | ESGV | NYSE | ESG US | 0.09</t>
  </si>
  <si>
    <t>iShares Global Infrastructure | IGF | NASDAQ | Infrastructure | 0.43</t>
  </si>
  <si>
    <t>VanEck Semiconductor ETF | SMH | NASDAQ | Semiconductors | 0.35</t>
  </si>
  <si>
    <t>Vanguard Total World Stock ETF | VT | NYSE | Global | 0.07</t>
  </si>
  <si>
    <t>iShares MSCI United Kingdom | EWU | NYSE | United Kingdom | 0.50</t>
  </si>
  <si>
    <t>First Trust Cloud Computing | SKYY | NASDAQ | Cloud Computing | 0.60</t>
  </si>
  <si>
    <t>Vanguard Long-Term Bond ETF | BLV | NYSE | Long-Term Bonds | 0.05</t>
  </si>
  <si>
    <t>iShares MSCI Mexico ETF | EWW | NYSE | Mexico | 0.50</t>
  </si>
  <si>
    <t>Invesco Water Resources ETF | PHO | NASDAQ | Water Resources | 0.60</t>
  </si>
  <si>
    <t>Vanguard Short-Term Corp Bond | VCSH | NASDAQ | Corporate Bonds | 0.05</t>
  </si>
  <si>
    <t>iShares MSCI Taiwan ETF | EWT | NYSE | Taiwan | 0.59</t>
  </si>
  <si>
    <t>Global X Cloud Computing | CLOU | NASDAQ | Cloud Computing | 0.68</t>
  </si>
  <si>
    <t>Vanguard Mega Cap ETF | MGC | NYSE | US Mega Cap | 0.07</t>
  </si>
  <si>
    <t>iShares MSCI Switzerland ETF | EWL | NYSE | Switzerland | 0.50</t>
  </si>
  <si>
    <t>ETFMG Prime Cyber Security | HACK | NYSE | Cybersecurity | 0.60</t>
  </si>
  <si>
    <t>Vanguard Tax-Exempt Bond ETF | VTEB | NYSE | Municipal Bonds | 0.05</t>
  </si>
  <si>
    <t>iShares MSCI Germany ETF | EWG | NYSE | Germany | 0.50</t>
  </si>
  <si>
    <t>Global X Robotics &amp; AI ETF | BOTZ | NASDAQ | Robotics &amp; AI | 0.68</t>
  </si>
  <si>
    <t>Vanguard Russell 2000 ETF | VTWO | NASDAQ | US Small Cap | 0.10</t>
  </si>
  <si>
    <t>iShares MSCI France ETF | EWQ | NYSE | France | 0.50</t>
  </si>
  <si>
    <t>Invesco Aerospace &amp; Defense | PPA | NYSE | Aerospace &amp; Defense | 0.58</t>
  </si>
  <si>
    <t>Vanguard Total Corporate Bond | VTC | NASDAQ | Corporate Bonds |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</si>
</sst>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2" borderId="1" xfId="0" applyFill="1" applyBorder="1"/>
    <xf numFmtId="10" fontId="0" fillId="2" borderId="2" xfId="0" applyNumberFormat="1" applyFill="1" applyBorder="1"/>
    <xf numFmtId="1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0" fontId="0" fillId="2" borderId="8" xfId="0" applyNumberFormat="1" applyFill="1" applyBorder="1"/>
    <xf numFmtId="0" fontId="0" fillId="2" borderId="1" xfId="0" applyNumberFormat="1" applyFill="1" applyBorder="1"/>
    <xf numFmtId="10" fontId="0" fillId="3" borderId="3" xfId="0" applyNumberFormat="1" applyFill="1" applyBorder="1"/>
    <xf numFmtId="0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5" borderId="1" xfId="0" applyNumberFormat="1" applyFont="1" applyFill="1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4">
    <dxf>
      <font>
        <b/>
      </font>
    </dxf>
    <dxf>
      <alignment horizontal="center"/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C8C310B9-BE79-443A-851B-462DE2D749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rinea Sithagu" id="{03A20B54-C3FB-4A6B-91EE-EE117F8A074B}" userId="e2b1bf3a623b1a1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3.361964351854" createdVersion="8" refreshedVersion="8" minRefreshableVersion="3" recordCount="100" xr:uid="{18535164-7025-42B8-9B8E-007DCAA4B362}">
  <cacheSource type="worksheet">
    <worksheetSource ref="A1:F101" sheet="Cleaned Raw data"/>
  </cacheSource>
  <cacheFields count="6">
    <cacheField name="Describtion" numFmtId="0">
      <sharedItems count="100">
        <s v="SPDR S&amp;P 500 ETF Trust "/>
        <s v="Vanguard S&amp;P 500 ETF "/>
        <s v="iShares Core S&amp;P 500 ETF "/>
        <s v="Invesco QQQ Trust "/>
        <s v="iShares MSCI EAFE ETF "/>
        <s v="Vanguard Total Stock Market ETF "/>
        <s v="iShares Core MSCI Emerging Markets "/>
        <s v="Vanguard FTSE Developed Markets ETF "/>
        <s v="iShares Core U.S. Aggregate Bond "/>
        <s v="Vanguard Total Bond Market ETF "/>
        <s v="SPDR Gold Shares "/>
        <s v="iShares Russell 2000 ETF "/>
        <s v="Vanguard FTSE Emerging Markets ETF "/>
        <s v="iShares Core MSCI EAFE ETF "/>
        <s v="Vanguard Real Estate ETF "/>
        <s v="iShares iBoxx $ Investment Grade "/>
        <s v="Vanguard Growth ETF "/>
        <s v="iShares MSCI Emerging Markets ETF "/>
        <s v="Vanguard Value ETF "/>
        <s v="SPDR Dow Jones Industrial Average "/>
        <s v="iShares Core S&amp;P Mid-Cap ETF "/>
        <s v="Vanguard Dividend Appreciation ETF "/>
        <s v="iShares TIPS Bond ETF "/>
        <s v="ProShares UltraPro QQQ "/>
        <s v="Vanguard High Dividend Yield ETF "/>
        <s v="iShares Core S&amp;P Small-Cap ETF "/>
        <s v="Schwab US Broad Market ETF "/>
        <s v="iShares MSCI Japan ETF "/>
        <s v="Vanguard Information Technology ETF "/>
        <s v="SPDR Bloomberg High Yield Bond "/>
        <s v="iShares Core MSCI World ETF "/>
        <s v="Vanguard Short-Term Bond ETF "/>
        <s v="iShares 20+ Year Treasury Bond "/>
        <s v="Schwab International Equity ETF "/>
        <s v="Vanguard Mid-Cap ETF "/>
        <s v="iShares Edge MSCI Min Vol USA "/>
        <s v="SPDR Portfolio S&amp;P 500 ETF "/>
        <s v="Vanguard Small-Cap ETF "/>
        <s v="iShares Core High Dividend ETF "/>
        <s v="Invesco S&amp;P 500 Equal Weight "/>
        <s v="Vanguard FTSE All-World ex-US "/>
        <s v="iShares MSCI ACWI ETF "/>
        <s v="SPDR Portfolio Developed World "/>
        <s v="Schwab US Dividend Equity ETF "/>
        <s v="Vanguard Total International Stock "/>
        <s v="iShares Core Conservative Allocation "/>
        <s v="SPDR S&amp;P Global Natural Resources "/>
        <s v="Vanguard Materials ETF "/>
        <s v="iShares Global Clean Energy ETF "/>
        <s v="ProShares Short S&amp;P500 "/>
        <s v="Vanguard Consumer Staples ETF "/>
        <s v="iShares Russell 1000 Growth "/>
        <s v="SPDR Portfolio Emerging Markets "/>
        <s v="Schwab US Large-Cap ETF "/>
        <s v="Vanguard Financials ETF "/>
        <s v="iShares MSCI China ETF "/>
        <s v="First Trust Dow Jones Internet "/>
        <s v="Vanguard Health Care ETF "/>
        <s v="iShares Russell 1000 Value "/>
        <s v="Global X Lithium &amp; Battery Tech "/>
        <s v="Vanguard Consumer Discretionary "/>
        <s v="iShares Silver Trust "/>
        <s v="ARK Innovation ETF "/>
        <s v="Vanguard Energy ETF "/>
        <s v="iShares MSCI Brazil ETF "/>
        <s v="SPDR Gold MiniShares Trust "/>
        <s v="Vanguard Utilities ETF "/>
        <s v="iShares MSCI India ETF "/>
        <s v="WisdomTree Emerging Markets "/>
        <s v="Vanguard Communication Services "/>
        <s v="iShares MSCI South Korea ETF "/>
        <s v="Invesco Solar ETF "/>
        <s v="Vanguard Extended Market ETF "/>
        <s v="iShares MSCI Australia ETF "/>
        <s v="SPDR S&amp;P Biotech ETF "/>
        <s v="Vanguard International Growth "/>
        <s v="iShares MSCI Canada ETF "/>
        <s v="KraneShares CSI China Internet "/>
        <s v="Vanguard ESG US Stock ETF "/>
        <s v="iShares Global Infrastructure "/>
        <s v="VanEck Semiconductor ETF "/>
        <s v="Vanguard Total World Stock ETF "/>
        <s v="iShares MSCI United Kingdom "/>
        <s v="First Trust Cloud Computing "/>
        <s v="Vanguard Long-Term Bond ETF "/>
        <s v="iShares MSCI Mexico ETF "/>
        <s v="Invesco Water Resources ETF "/>
        <s v="Vanguard Short-Term Corp Bond "/>
        <s v="iShares MSCI Taiwan ETF "/>
        <s v="Global X Cloud Computing "/>
        <s v="Vanguard Mega Cap ETF "/>
        <s v="iShares MSCI Switzerland ETF "/>
        <s v="ETFMG Prime Cyber Security "/>
        <s v="Vanguard Tax-Exempt Bond ETF "/>
        <s v="iShares MSCI Germany ETF "/>
        <s v="Global X Robotics &amp; AI ETF "/>
        <s v="Vanguard Russell 2000 ETF "/>
        <s v="iShares MSCI France ETF "/>
        <s v="Invesco Aerospace &amp; Defense "/>
        <s v="Vanguard Total Corporate Bond "/>
      </sharedItems>
    </cacheField>
    <cacheField name="Ticker " numFmtId="0">
      <sharedItems count="100">
        <s v=" SPY "/>
        <s v=" VOO "/>
        <s v=" IVV "/>
        <s v=" QQQ "/>
        <s v=" EFA "/>
        <s v=" VTI "/>
        <s v=" IEMG "/>
        <s v=" VEA "/>
        <s v=" AGG "/>
        <s v=" BND "/>
        <s v=" GLD "/>
        <s v=" IWM "/>
        <s v=" VWO "/>
        <s v=" IEFA "/>
        <s v=" VNQ "/>
        <s v=" LQD "/>
        <s v=" VUG "/>
        <s v=" EEM "/>
        <s v=" VTV "/>
        <s v=" DIA "/>
        <s v=" IJH "/>
        <s v=" VIG "/>
        <s v=" TIP "/>
        <s v=" TQQQ "/>
        <s v=" VYM "/>
        <s v=" IJR "/>
        <s v=" SCHB "/>
        <s v=" EWJ "/>
        <s v=" VGT "/>
        <s v=" JNK "/>
        <s v=" URTH "/>
        <s v=" BSV "/>
        <s v=" TLT "/>
        <s v=" SCHF "/>
        <s v=" VO "/>
        <s v=" USMV "/>
        <s v=" SPLG "/>
        <s v=" VB "/>
        <s v=" HDV "/>
        <s v=" RSP "/>
        <s v=" VEU "/>
        <s v=" ACWI "/>
        <s v=" SPDW "/>
        <s v=" SCHD "/>
        <s v=" VXUS "/>
        <s v=" AOK "/>
        <s v=" GNR "/>
        <s v=" VAW "/>
        <s v=" ICLN "/>
        <s v=" SH "/>
        <s v=" VDC "/>
        <s v=" IWF "/>
        <s v=" SPEM "/>
        <s v=" SCHX "/>
        <s v=" VFH "/>
        <s v=" MCHI "/>
        <s v=" FDN "/>
        <s v=" VHT "/>
        <s v=" IWD "/>
        <s v=" LIT "/>
        <s v=" VCR "/>
        <s v=" SLV "/>
        <s v=" ARKK "/>
        <s v=" VDE "/>
        <s v=" EWZ "/>
        <s v=" GLDM "/>
        <s v=" VPU "/>
        <s v=" INDA "/>
        <s v=" DEM "/>
        <s v=" VOX "/>
        <s v=" EWY "/>
        <s v=" TAN "/>
        <s v=" VXF "/>
        <s v=" EWA "/>
        <s v=" XBI "/>
        <s v=" VWIGX "/>
        <s v=" EWC "/>
        <s v=" KWEB "/>
        <s v=" ESGV "/>
        <s v=" IGF "/>
        <s v=" SMH "/>
        <s v=" VT "/>
        <s v=" EWU "/>
        <s v=" SKYY "/>
        <s v=" BLV "/>
        <s v=" EWW "/>
        <s v=" PHO "/>
        <s v=" VCSH "/>
        <s v=" EWT "/>
        <s v=" CLOU "/>
        <s v=" MGC "/>
        <s v=" EWL "/>
        <s v=" HACK "/>
        <s v=" VTEB "/>
        <s v=" EWG "/>
        <s v=" BOTZ "/>
        <s v=" VTWO "/>
        <s v=" EWQ "/>
        <s v=" PPA "/>
        <s v=" VTC "/>
      </sharedItems>
    </cacheField>
    <cacheField name="Stock exchange" numFmtId="0">
      <sharedItems count="2">
        <s v=" NYSE "/>
        <s v=" NASDAQ "/>
      </sharedItems>
    </cacheField>
    <cacheField name="Charateristic" numFmtId="0">
      <sharedItems count="66">
        <s v=" US Large Cap "/>
        <s v=" US Tech "/>
        <s v=" International Developed "/>
        <s v=" US Total Market "/>
        <s v=" Emerging Markets "/>
        <s v=" US Bonds "/>
        <s v=" Gold "/>
        <s v=" US Small Cap "/>
        <s v=" US Real Estate "/>
        <s v=" Corporate Bonds "/>
        <s v=" US Growth "/>
        <s v=" US Value "/>
        <s v=" US Mid Cap "/>
        <s v=" US Dividend "/>
        <s v=" Inflation Protected "/>
        <s v=" US Tech Leveraged "/>
        <s v=" Japan "/>
        <s v=" High Yield Bonds "/>
        <s v=" Global "/>
        <s v=" Short-Term Bonds "/>
        <s v=" Long-Term Bonds "/>
        <s v=" US Low Volatility "/>
        <s v=" International "/>
        <s v=" Mixed Asset "/>
        <s v=" Natural Resources "/>
        <s v=" Materials "/>
        <s v=" Clean Energy "/>
        <s v=" Inverse S&amp;P 500 "/>
        <s v=" Consumer Staples "/>
        <s v=" Financials "/>
        <s v=" China "/>
        <s v=" Internet "/>
        <s v=" Healthcare "/>
        <s v=" Battery Tech "/>
        <s v=" Consumer Discretionary "/>
        <s v=" Silver "/>
        <s v=" Innovation "/>
        <s v=" Energy "/>
        <s v=" Brazil "/>
        <s v=" Utilities "/>
        <s v=" India "/>
        <s v=" Communication "/>
        <s v=" South Korea "/>
        <s v=" Solar Energy "/>
        <s v=" US Extended Market "/>
        <s v=" Australia "/>
        <s v=" Biotech "/>
        <s v=" International Growth "/>
        <s v=" Canada "/>
        <s v=" China Tech "/>
        <s v=" ESG US "/>
        <s v=" Infrastructure "/>
        <s v=" Semiconductors "/>
        <s v=" United Kingdom "/>
        <s v=" Cloud Computing "/>
        <s v=" Mexico "/>
        <s v=" Water Resources "/>
        <s v=" Taiwan "/>
        <s v=" US Mega Cap "/>
        <s v=" Switzerland "/>
        <s v=" Cybersecurity "/>
        <s v=" Municipal Bonds "/>
        <s v=" Germany "/>
        <s v=" Robotics &amp; AI "/>
        <s v=" France "/>
        <s v=" Aerospace &amp; Defense "/>
      </sharedItems>
    </cacheField>
    <cacheField name="TER Ranking" numFmtId="0">
      <sharedItems count="2">
        <s v="Low"/>
        <s v="High"/>
      </sharedItems>
    </cacheField>
    <cacheField name="TER (Total expense ratio)" numFmtId="10">
      <sharedItems containsSemiMixedTypes="0" containsString="0" containsNumber="1" minValue="2.9999999999999997E-4" maxValue="9.4999999999999998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6.773962847219" createdVersion="8" refreshedVersion="8" minRefreshableVersion="3" recordCount="100" xr:uid="{1530DA21-4209-48B5-9ED4-EAB8045B3A60}">
  <cacheSource type="worksheet">
    <worksheetSource ref="A1:H101" sheet="Cleaned Raw data"/>
  </cacheSource>
  <cacheFields count="8">
    <cacheField name="Describtion" numFmtId="0">
      <sharedItems/>
    </cacheField>
    <cacheField name="Ticker " numFmtId="0">
      <sharedItems count="100">
        <s v=" SPY "/>
        <s v=" VOO "/>
        <s v=" IVV "/>
        <s v=" QQQ "/>
        <s v=" EFA "/>
        <s v=" VTI "/>
        <s v=" IEMG "/>
        <s v=" VEA "/>
        <s v=" AGG "/>
        <s v=" BND "/>
        <s v=" GLD "/>
        <s v=" IWM "/>
        <s v=" VWO "/>
        <s v=" IEFA "/>
        <s v=" VNQ "/>
        <s v=" LQD "/>
        <s v=" VUG "/>
        <s v=" EEM "/>
        <s v=" VTV "/>
        <s v=" DIA "/>
        <s v=" IJH "/>
        <s v=" VIG "/>
        <s v=" TIP "/>
        <s v=" TQQQ "/>
        <s v=" VYM "/>
        <s v=" IJR "/>
        <s v=" SCHB "/>
        <s v=" EWJ "/>
        <s v=" VGT "/>
        <s v=" JNK "/>
        <s v=" URTH "/>
        <s v=" BSV "/>
        <s v=" TLT "/>
        <s v=" SCHF "/>
        <s v=" VO "/>
        <s v=" USMV "/>
        <s v=" SPLG "/>
        <s v=" VB "/>
        <s v=" HDV "/>
        <s v=" RSP "/>
        <s v=" VEU "/>
        <s v=" ACWI "/>
        <s v=" SPDW "/>
        <s v=" SCHD "/>
        <s v=" VXUS "/>
        <s v=" AOK "/>
        <s v=" GNR "/>
        <s v=" VAW "/>
        <s v=" ICLN "/>
        <s v=" SH "/>
        <s v=" VDC "/>
        <s v=" IWF "/>
        <s v=" SPEM "/>
        <s v=" SCHX "/>
        <s v=" VFH "/>
        <s v=" MCHI "/>
        <s v=" FDN "/>
        <s v=" VHT "/>
        <s v=" IWD "/>
        <s v=" LIT "/>
        <s v=" VCR "/>
        <s v=" SLV "/>
        <s v=" ARKK "/>
        <s v=" VDE "/>
        <s v=" EWZ "/>
        <s v=" GLDM "/>
        <s v=" VPU "/>
        <s v=" INDA "/>
        <s v=" DEM "/>
        <s v=" VOX "/>
        <s v=" EWY "/>
        <s v=" TAN "/>
        <s v=" VXF "/>
        <s v=" EWA "/>
        <s v=" XBI "/>
        <s v=" VWIGX "/>
        <s v=" EWC "/>
        <s v=" KWEB "/>
        <s v=" ESGV "/>
        <s v=" IGF "/>
        <s v=" SMH "/>
        <s v=" VT "/>
        <s v=" EWU "/>
        <s v=" SKYY "/>
        <s v=" BLV "/>
        <s v=" EWW "/>
        <s v=" PHO "/>
        <s v=" VCSH "/>
        <s v=" EWT "/>
        <s v=" CLOU "/>
        <s v=" MGC "/>
        <s v=" EWL "/>
        <s v=" HACK "/>
        <s v=" VTEB "/>
        <s v=" EWG "/>
        <s v=" BOTZ "/>
        <s v=" VTWO "/>
        <s v=" EWQ "/>
        <s v=" PPA "/>
        <s v=" VTC "/>
      </sharedItems>
    </cacheField>
    <cacheField name="Stock exchange" numFmtId="0">
      <sharedItems count="2">
        <s v=" NYSE "/>
        <s v=" NASDAQ "/>
      </sharedItems>
    </cacheField>
    <cacheField name="Charateristic" numFmtId="0">
      <sharedItems/>
    </cacheField>
    <cacheField name="TER Ranking" numFmtId="0">
      <sharedItems/>
    </cacheField>
    <cacheField name="TER (Total expense ratio)" numFmtId="10">
      <sharedItems containsSemiMixedTypes="0" containsString="0" containsNumber="1" minValue="2.9999999999999997E-4" maxValue="9.4999999999999998E-3"/>
    </cacheField>
    <cacheField name="Reviwer ID" numFmtId="0">
      <sharedItems containsSemiMixedTypes="0" containsString="0" containsNumber="1" containsInteger="1" minValue="10001" maxValue="10005"/>
    </cacheField>
    <cacheField name="Reviwer Name" numFmtId="0">
      <sharedItems count="5">
        <s v="Pet"/>
        <s v="Sam"/>
        <s v="Mulalo "/>
        <s v="Thuso"/>
        <s v="Joh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8.9999999999999998E-4"/>
  </r>
  <r>
    <x v="1"/>
    <x v="1"/>
    <x v="0"/>
    <x v="0"/>
    <x v="0"/>
    <n v="2.9999999999999997E-4"/>
  </r>
  <r>
    <x v="2"/>
    <x v="2"/>
    <x v="0"/>
    <x v="0"/>
    <x v="0"/>
    <n v="2.9999999999999997E-4"/>
  </r>
  <r>
    <x v="3"/>
    <x v="3"/>
    <x v="1"/>
    <x v="1"/>
    <x v="1"/>
    <n v="2E-3"/>
  </r>
  <r>
    <x v="4"/>
    <x v="4"/>
    <x v="0"/>
    <x v="2"/>
    <x v="1"/>
    <n v="3.2000000000000002E-3"/>
  </r>
  <r>
    <x v="5"/>
    <x v="5"/>
    <x v="0"/>
    <x v="3"/>
    <x v="0"/>
    <n v="2.9999999999999997E-4"/>
  </r>
  <r>
    <x v="6"/>
    <x v="6"/>
    <x v="0"/>
    <x v="4"/>
    <x v="1"/>
    <n v="1.1000000000000001E-3"/>
  </r>
  <r>
    <x v="7"/>
    <x v="7"/>
    <x v="0"/>
    <x v="2"/>
    <x v="0"/>
    <n v="5.0000000000000001E-4"/>
  </r>
  <r>
    <x v="8"/>
    <x v="8"/>
    <x v="0"/>
    <x v="5"/>
    <x v="0"/>
    <n v="4.0000000000000002E-4"/>
  </r>
  <r>
    <x v="9"/>
    <x v="9"/>
    <x v="1"/>
    <x v="5"/>
    <x v="0"/>
    <n v="2.9999999999999997E-4"/>
  </r>
  <r>
    <x v="10"/>
    <x v="10"/>
    <x v="0"/>
    <x v="6"/>
    <x v="1"/>
    <n v="4.0000000000000001E-3"/>
  </r>
  <r>
    <x v="11"/>
    <x v="11"/>
    <x v="0"/>
    <x v="7"/>
    <x v="1"/>
    <n v="1.9E-3"/>
  </r>
  <r>
    <x v="12"/>
    <x v="12"/>
    <x v="0"/>
    <x v="4"/>
    <x v="0"/>
    <n v="8.0000000000000004E-4"/>
  </r>
  <r>
    <x v="13"/>
    <x v="13"/>
    <x v="0"/>
    <x v="2"/>
    <x v="0"/>
    <n v="6.9999999999999999E-4"/>
  </r>
  <r>
    <x v="14"/>
    <x v="14"/>
    <x v="0"/>
    <x v="8"/>
    <x v="1"/>
    <n v="1.1999999999999999E-3"/>
  </r>
  <r>
    <x v="15"/>
    <x v="15"/>
    <x v="0"/>
    <x v="9"/>
    <x v="1"/>
    <n v="1.4E-3"/>
  </r>
  <r>
    <x v="16"/>
    <x v="16"/>
    <x v="0"/>
    <x v="10"/>
    <x v="0"/>
    <n v="4.0000000000000002E-4"/>
  </r>
  <r>
    <x v="17"/>
    <x v="17"/>
    <x v="0"/>
    <x v="4"/>
    <x v="1"/>
    <n v="6.7999999999999996E-3"/>
  </r>
  <r>
    <x v="18"/>
    <x v="18"/>
    <x v="0"/>
    <x v="11"/>
    <x v="0"/>
    <n v="4.0000000000000002E-4"/>
  </r>
  <r>
    <x v="19"/>
    <x v="19"/>
    <x v="0"/>
    <x v="0"/>
    <x v="1"/>
    <n v="1.6000000000000001E-3"/>
  </r>
  <r>
    <x v="20"/>
    <x v="20"/>
    <x v="0"/>
    <x v="12"/>
    <x v="0"/>
    <n v="5.0000000000000001E-4"/>
  </r>
  <r>
    <x v="21"/>
    <x v="21"/>
    <x v="0"/>
    <x v="13"/>
    <x v="0"/>
    <n v="5.9999999999999995E-4"/>
  </r>
  <r>
    <x v="22"/>
    <x v="22"/>
    <x v="0"/>
    <x v="14"/>
    <x v="1"/>
    <n v="1.9E-3"/>
  </r>
  <r>
    <x v="23"/>
    <x v="23"/>
    <x v="1"/>
    <x v="15"/>
    <x v="1"/>
    <n v="9.4999999999999998E-3"/>
  </r>
  <r>
    <x v="24"/>
    <x v="24"/>
    <x v="0"/>
    <x v="13"/>
    <x v="0"/>
    <n v="5.9999999999999995E-4"/>
  </r>
  <r>
    <x v="25"/>
    <x v="25"/>
    <x v="0"/>
    <x v="7"/>
    <x v="0"/>
    <n v="5.9999999999999995E-4"/>
  </r>
  <r>
    <x v="26"/>
    <x v="26"/>
    <x v="0"/>
    <x v="3"/>
    <x v="0"/>
    <n v="2.9999999999999997E-4"/>
  </r>
  <r>
    <x v="27"/>
    <x v="27"/>
    <x v="0"/>
    <x v="16"/>
    <x v="1"/>
    <n v="5.0000000000000001E-3"/>
  </r>
  <r>
    <x v="28"/>
    <x v="28"/>
    <x v="0"/>
    <x v="1"/>
    <x v="1"/>
    <n v="1E-3"/>
  </r>
  <r>
    <x v="29"/>
    <x v="29"/>
    <x v="0"/>
    <x v="17"/>
    <x v="1"/>
    <n v="4.0000000000000001E-3"/>
  </r>
  <r>
    <x v="30"/>
    <x v="30"/>
    <x v="0"/>
    <x v="18"/>
    <x v="1"/>
    <n v="2.3999999999999998E-3"/>
  </r>
  <r>
    <x v="31"/>
    <x v="31"/>
    <x v="0"/>
    <x v="19"/>
    <x v="0"/>
    <n v="5.0000000000000001E-4"/>
  </r>
  <r>
    <x v="32"/>
    <x v="32"/>
    <x v="1"/>
    <x v="20"/>
    <x v="1"/>
    <n v="1.5E-3"/>
  </r>
  <r>
    <x v="33"/>
    <x v="33"/>
    <x v="0"/>
    <x v="2"/>
    <x v="0"/>
    <n v="5.9999999999999995E-4"/>
  </r>
  <r>
    <x v="34"/>
    <x v="34"/>
    <x v="0"/>
    <x v="12"/>
    <x v="0"/>
    <n v="4.0000000000000002E-4"/>
  </r>
  <r>
    <x v="35"/>
    <x v="35"/>
    <x v="0"/>
    <x v="21"/>
    <x v="1"/>
    <n v="1.5E-3"/>
  </r>
  <r>
    <x v="36"/>
    <x v="36"/>
    <x v="0"/>
    <x v="0"/>
    <x v="0"/>
    <n v="2.9999999999999997E-4"/>
  </r>
  <r>
    <x v="37"/>
    <x v="37"/>
    <x v="0"/>
    <x v="7"/>
    <x v="0"/>
    <n v="5.0000000000000001E-4"/>
  </r>
  <r>
    <x v="38"/>
    <x v="38"/>
    <x v="0"/>
    <x v="13"/>
    <x v="0"/>
    <n v="8.0000000000000004E-4"/>
  </r>
  <r>
    <x v="39"/>
    <x v="39"/>
    <x v="0"/>
    <x v="0"/>
    <x v="1"/>
    <n v="2E-3"/>
  </r>
  <r>
    <x v="40"/>
    <x v="40"/>
    <x v="0"/>
    <x v="22"/>
    <x v="0"/>
    <n v="8.0000000000000004E-4"/>
  </r>
  <r>
    <x v="41"/>
    <x v="41"/>
    <x v="1"/>
    <x v="18"/>
    <x v="1"/>
    <n v="3.2000000000000002E-3"/>
  </r>
  <r>
    <x v="42"/>
    <x v="42"/>
    <x v="0"/>
    <x v="2"/>
    <x v="0"/>
    <n v="4.0000000000000002E-4"/>
  </r>
  <r>
    <x v="43"/>
    <x v="43"/>
    <x v="0"/>
    <x v="13"/>
    <x v="0"/>
    <n v="5.9999999999999995E-4"/>
  </r>
  <r>
    <x v="44"/>
    <x v="44"/>
    <x v="1"/>
    <x v="22"/>
    <x v="0"/>
    <n v="6.9999999999999999E-4"/>
  </r>
  <r>
    <x v="45"/>
    <x v="45"/>
    <x v="0"/>
    <x v="23"/>
    <x v="1"/>
    <n v="2.5000000000000001E-3"/>
  </r>
  <r>
    <x v="46"/>
    <x v="46"/>
    <x v="0"/>
    <x v="24"/>
    <x v="1"/>
    <n v="4.0000000000000001E-3"/>
  </r>
  <r>
    <x v="47"/>
    <x v="47"/>
    <x v="0"/>
    <x v="25"/>
    <x v="1"/>
    <n v="1E-3"/>
  </r>
  <r>
    <x v="48"/>
    <x v="48"/>
    <x v="1"/>
    <x v="26"/>
    <x v="1"/>
    <n v="4.1999999999999997E-3"/>
  </r>
  <r>
    <x v="49"/>
    <x v="49"/>
    <x v="0"/>
    <x v="27"/>
    <x v="1"/>
    <n v="8.8999999999999999E-3"/>
  </r>
  <r>
    <x v="50"/>
    <x v="50"/>
    <x v="0"/>
    <x v="28"/>
    <x v="1"/>
    <n v="1E-3"/>
  </r>
  <r>
    <x v="51"/>
    <x v="51"/>
    <x v="0"/>
    <x v="10"/>
    <x v="1"/>
    <n v="1.9E-3"/>
  </r>
  <r>
    <x v="52"/>
    <x v="52"/>
    <x v="0"/>
    <x v="4"/>
    <x v="1"/>
    <n v="1.1000000000000001E-3"/>
  </r>
  <r>
    <x v="53"/>
    <x v="53"/>
    <x v="0"/>
    <x v="0"/>
    <x v="0"/>
    <n v="2.9999999999999997E-4"/>
  </r>
  <r>
    <x v="54"/>
    <x v="54"/>
    <x v="0"/>
    <x v="29"/>
    <x v="1"/>
    <n v="1E-3"/>
  </r>
  <r>
    <x v="55"/>
    <x v="55"/>
    <x v="1"/>
    <x v="30"/>
    <x v="1"/>
    <n v="5.8999999999999999E-3"/>
  </r>
  <r>
    <x v="56"/>
    <x v="56"/>
    <x v="0"/>
    <x v="31"/>
    <x v="1"/>
    <n v="5.1999999999999998E-3"/>
  </r>
  <r>
    <x v="57"/>
    <x v="57"/>
    <x v="0"/>
    <x v="32"/>
    <x v="1"/>
    <n v="1E-3"/>
  </r>
  <r>
    <x v="58"/>
    <x v="58"/>
    <x v="0"/>
    <x v="11"/>
    <x v="1"/>
    <n v="1.9E-3"/>
  </r>
  <r>
    <x v="59"/>
    <x v="59"/>
    <x v="0"/>
    <x v="33"/>
    <x v="1"/>
    <n v="7.4999999999999997E-3"/>
  </r>
  <r>
    <x v="60"/>
    <x v="60"/>
    <x v="0"/>
    <x v="34"/>
    <x v="1"/>
    <n v="1E-3"/>
  </r>
  <r>
    <x v="61"/>
    <x v="61"/>
    <x v="0"/>
    <x v="35"/>
    <x v="1"/>
    <n v="5.0000000000000001E-3"/>
  </r>
  <r>
    <x v="62"/>
    <x v="62"/>
    <x v="0"/>
    <x v="36"/>
    <x v="1"/>
    <n v="7.4999999999999997E-3"/>
  </r>
  <r>
    <x v="63"/>
    <x v="63"/>
    <x v="0"/>
    <x v="37"/>
    <x v="1"/>
    <n v="1E-3"/>
  </r>
  <r>
    <x v="64"/>
    <x v="64"/>
    <x v="0"/>
    <x v="38"/>
    <x v="1"/>
    <n v="5.8999999999999999E-3"/>
  </r>
  <r>
    <x v="65"/>
    <x v="65"/>
    <x v="0"/>
    <x v="6"/>
    <x v="1"/>
    <n v="1.8E-3"/>
  </r>
  <r>
    <x v="66"/>
    <x v="66"/>
    <x v="0"/>
    <x v="39"/>
    <x v="1"/>
    <n v="1E-3"/>
  </r>
  <r>
    <x v="67"/>
    <x v="67"/>
    <x v="0"/>
    <x v="40"/>
    <x v="1"/>
    <n v="6.8999999999999999E-3"/>
  </r>
  <r>
    <x v="68"/>
    <x v="68"/>
    <x v="0"/>
    <x v="4"/>
    <x v="1"/>
    <n v="6.3E-3"/>
  </r>
  <r>
    <x v="69"/>
    <x v="69"/>
    <x v="0"/>
    <x v="41"/>
    <x v="1"/>
    <n v="1E-3"/>
  </r>
  <r>
    <x v="70"/>
    <x v="70"/>
    <x v="0"/>
    <x v="42"/>
    <x v="1"/>
    <n v="5.8999999999999999E-3"/>
  </r>
  <r>
    <x v="71"/>
    <x v="71"/>
    <x v="0"/>
    <x v="43"/>
    <x v="1"/>
    <n v="6.8999999999999999E-3"/>
  </r>
  <r>
    <x v="72"/>
    <x v="72"/>
    <x v="0"/>
    <x v="44"/>
    <x v="0"/>
    <n v="5.9999999999999995E-4"/>
  </r>
  <r>
    <x v="73"/>
    <x v="73"/>
    <x v="0"/>
    <x v="45"/>
    <x v="1"/>
    <n v="5.0000000000000001E-3"/>
  </r>
  <r>
    <x v="74"/>
    <x v="74"/>
    <x v="0"/>
    <x v="46"/>
    <x v="1"/>
    <n v="3.5000000000000001E-3"/>
  </r>
  <r>
    <x v="75"/>
    <x v="75"/>
    <x v="0"/>
    <x v="47"/>
    <x v="1"/>
    <n v="4.3E-3"/>
  </r>
  <r>
    <x v="76"/>
    <x v="76"/>
    <x v="0"/>
    <x v="48"/>
    <x v="1"/>
    <n v="5.0000000000000001E-3"/>
  </r>
  <r>
    <x v="77"/>
    <x v="77"/>
    <x v="0"/>
    <x v="49"/>
    <x v="1"/>
    <n v="6.8999999999999999E-3"/>
  </r>
  <r>
    <x v="78"/>
    <x v="78"/>
    <x v="0"/>
    <x v="50"/>
    <x v="0"/>
    <n v="8.9999999999999998E-4"/>
  </r>
  <r>
    <x v="79"/>
    <x v="79"/>
    <x v="1"/>
    <x v="51"/>
    <x v="1"/>
    <n v="4.3E-3"/>
  </r>
  <r>
    <x v="80"/>
    <x v="80"/>
    <x v="1"/>
    <x v="52"/>
    <x v="1"/>
    <n v="3.5000000000000001E-3"/>
  </r>
  <r>
    <x v="81"/>
    <x v="81"/>
    <x v="0"/>
    <x v="18"/>
    <x v="0"/>
    <n v="6.9999999999999999E-4"/>
  </r>
  <r>
    <x v="82"/>
    <x v="82"/>
    <x v="0"/>
    <x v="53"/>
    <x v="1"/>
    <n v="5.0000000000000001E-3"/>
  </r>
  <r>
    <x v="83"/>
    <x v="83"/>
    <x v="1"/>
    <x v="54"/>
    <x v="1"/>
    <n v="6.0000000000000001E-3"/>
  </r>
  <r>
    <x v="84"/>
    <x v="84"/>
    <x v="0"/>
    <x v="20"/>
    <x v="0"/>
    <n v="5.0000000000000001E-4"/>
  </r>
  <r>
    <x v="85"/>
    <x v="85"/>
    <x v="0"/>
    <x v="55"/>
    <x v="1"/>
    <n v="5.0000000000000001E-3"/>
  </r>
  <r>
    <x v="86"/>
    <x v="86"/>
    <x v="1"/>
    <x v="56"/>
    <x v="1"/>
    <n v="6.0000000000000001E-3"/>
  </r>
  <r>
    <x v="87"/>
    <x v="87"/>
    <x v="1"/>
    <x v="9"/>
    <x v="0"/>
    <n v="5.0000000000000001E-4"/>
  </r>
  <r>
    <x v="88"/>
    <x v="88"/>
    <x v="0"/>
    <x v="57"/>
    <x v="1"/>
    <n v="5.8999999999999999E-3"/>
  </r>
  <r>
    <x v="89"/>
    <x v="89"/>
    <x v="1"/>
    <x v="54"/>
    <x v="1"/>
    <n v="6.7999999999999996E-3"/>
  </r>
  <r>
    <x v="90"/>
    <x v="90"/>
    <x v="0"/>
    <x v="58"/>
    <x v="0"/>
    <n v="6.9999999999999999E-4"/>
  </r>
  <r>
    <x v="91"/>
    <x v="91"/>
    <x v="0"/>
    <x v="59"/>
    <x v="1"/>
    <n v="5.0000000000000001E-3"/>
  </r>
  <r>
    <x v="92"/>
    <x v="92"/>
    <x v="0"/>
    <x v="60"/>
    <x v="1"/>
    <n v="6.0000000000000001E-3"/>
  </r>
  <r>
    <x v="93"/>
    <x v="93"/>
    <x v="0"/>
    <x v="61"/>
    <x v="0"/>
    <n v="5.0000000000000001E-4"/>
  </r>
  <r>
    <x v="94"/>
    <x v="94"/>
    <x v="0"/>
    <x v="62"/>
    <x v="1"/>
    <n v="5.0000000000000001E-3"/>
  </r>
  <r>
    <x v="95"/>
    <x v="95"/>
    <x v="1"/>
    <x v="63"/>
    <x v="1"/>
    <n v="6.7999999999999996E-3"/>
  </r>
  <r>
    <x v="96"/>
    <x v="96"/>
    <x v="1"/>
    <x v="7"/>
    <x v="1"/>
    <n v="1E-3"/>
  </r>
  <r>
    <x v="97"/>
    <x v="97"/>
    <x v="0"/>
    <x v="64"/>
    <x v="1"/>
    <n v="5.0000000000000001E-3"/>
  </r>
  <r>
    <x v="98"/>
    <x v="98"/>
    <x v="0"/>
    <x v="65"/>
    <x v="1"/>
    <n v="5.7999999999999996E-3"/>
  </r>
  <r>
    <x v="99"/>
    <x v="99"/>
    <x v="1"/>
    <x v="9"/>
    <x v="0"/>
    <n v="5.0000000000000001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PDR S&amp;P 500 ETF Trust "/>
    <x v="0"/>
    <x v="0"/>
    <s v=" US Large Cap "/>
    <s v="Low"/>
    <n v="8.9999999999999998E-4"/>
    <n v="10004"/>
    <x v="0"/>
  </r>
  <r>
    <s v="Vanguard S&amp;P 500 ETF "/>
    <x v="1"/>
    <x v="0"/>
    <s v=" US Large Cap "/>
    <s v="Low"/>
    <n v="2.9999999999999997E-4"/>
    <n v="10004"/>
    <x v="0"/>
  </r>
  <r>
    <s v="iShares Core S&amp;P 500 ETF "/>
    <x v="2"/>
    <x v="0"/>
    <s v=" US Large Cap "/>
    <s v="Low"/>
    <n v="2.9999999999999997E-4"/>
    <n v="10002"/>
    <x v="1"/>
  </r>
  <r>
    <s v="Invesco QQQ Trust "/>
    <x v="3"/>
    <x v="1"/>
    <s v=" US Tech "/>
    <s v="High"/>
    <n v="2E-3"/>
    <n v="10005"/>
    <x v="2"/>
  </r>
  <r>
    <s v="iShares MSCI EAFE ETF "/>
    <x v="4"/>
    <x v="0"/>
    <s v=" International Developed "/>
    <s v="High"/>
    <n v="3.2000000000000002E-3"/>
    <n v="10003"/>
    <x v="3"/>
  </r>
  <r>
    <s v="Vanguard Total Stock Market ETF "/>
    <x v="5"/>
    <x v="0"/>
    <s v=" US Total Market "/>
    <s v="Low"/>
    <n v="2.9999999999999997E-4"/>
    <n v="10001"/>
    <x v="4"/>
  </r>
  <r>
    <s v="iShares Core MSCI Emerging Markets "/>
    <x v="6"/>
    <x v="0"/>
    <s v=" Emerging Markets "/>
    <s v="High"/>
    <n v="1.1000000000000001E-3"/>
    <n v="10001"/>
    <x v="4"/>
  </r>
  <r>
    <s v="Vanguard FTSE Developed Markets ETF "/>
    <x v="7"/>
    <x v="0"/>
    <s v=" International Developed "/>
    <s v="Low"/>
    <n v="5.0000000000000001E-4"/>
    <n v="10004"/>
    <x v="0"/>
  </r>
  <r>
    <s v="iShares Core U.S. Aggregate Bond "/>
    <x v="8"/>
    <x v="0"/>
    <s v=" US Bonds "/>
    <s v="Low"/>
    <n v="4.0000000000000002E-4"/>
    <n v="10001"/>
    <x v="4"/>
  </r>
  <r>
    <s v="Vanguard Total Bond Market ETF "/>
    <x v="9"/>
    <x v="1"/>
    <s v=" US Bonds "/>
    <s v="Low"/>
    <n v="2.9999999999999997E-4"/>
    <n v="10004"/>
    <x v="0"/>
  </r>
  <r>
    <s v="SPDR Gold Shares "/>
    <x v="10"/>
    <x v="0"/>
    <s v=" Gold "/>
    <s v="High"/>
    <n v="4.0000000000000001E-3"/>
    <n v="10004"/>
    <x v="0"/>
  </r>
  <r>
    <s v="iShares Russell 2000 ETF "/>
    <x v="11"/>
    <x v="0"/>
    <s v=" US Small Cap "/>
    <s v="High"/>
    <n v="1.9E-3"/>
    <n v="10005"/>
    <x v="2"/>
  </r>
  <r>
    <s v="Vanguard FTSE Emerging Markets ETF "/>
    <x v="12"/>
    <x v="0"/>
    <s v=" Emerging Markets "/>
    <s v="Low"/>
    <n v="8.0000000000000004E-4"/>
    <n v="10005"/>
    <x v="2"/>
  </r>
  <r>
    <s v="iShares Core MSCI EAFE ETF "/>
    <x v="13"/>
    <x v="0"/>
    <s v=" International Developed "/>
    <s v="Low"/>
    <n v="6.9999999999999999E-4"/>
    <n v="10005"/>
    <x v="2"/>
  </r>
  <r>
    <s v="Vanguard Real Estate ETF "/>
    <x v="14"/>
    <x v="0"/>
    <s v=" US Real Estate "/>
    <s v="High"/>
    <n v="1.1999999999999999E-3"/>
    <n v="10003"/>
    <x v="3"/>
  </r>
  <r>
    <s v="iShares iBoxx $ Investment Grade "/>
    <x v="15"/>
    <x v="0"/>
    <s v=" Corporate Bonds "/>
    <s v="High"/>
    <n v="1.4E-3"/>
    <n v="10005"/>
    <x v="2"/>
  </r>
  <r>
    <s v="Vanguard Growth ETF "/>
    <x v="16"/>
    <x v="0"/>
    <s v=" US Growth "/>
    <s v="Low"/>
    <n v="4.0000000000000002E-4"/>
    <n v="10004"/>
    <x v="0"/>
  </r>
  <r>
    <s v="iShares MSCI Emerging Markets ETF "/>
    <x v="17"/>
    <x v="0"/>
    <s v=" Emerging Markets "/>
    <s v="High"/>
    <n v="6.7999999999999996E-3"/>
    <n v="10004"/>
    <x v="0"/>
  </r>
  <r>
    <s v="Vanguard Value ETF "/>
    <x v="18"/>
    <x v="0"/>
    <s v=" US Value "/>
    <s v="Low"/>
    <n v="4.0000000000000002E-4"/>
    <n v="10001"/>
    <x v="4"/>
  </r>
  <r>
    <s v="SPDR Dow Jones Industrial Average "/>
    <x v="19"/>
    <x v="0"/>
    <s v=" US Large Cap "/>
    <s v="High"/>
    <n v="1.6000000000000001E-3"/>
    <n v="10004"/>
    <x v="0"/>
  </r>
  <r>
    <s v="iShares Core S&amp;P Mid-Cap ETF "/>
    <x v="20"/>
    <x v="0"/>
    <s v=" US Mid Cap "/>
    <s v="Low"/>
    <n v="5.0000000000000001E-4"/>
    <n v="10005"/>
    <x v="2"/>
  </r>
  <r>
    <s v="Vanguard Dividend Appreciation ETF "/>
    <x v="21"/>
    <x v="0"/>
    <s v=" US Dividend "/>
    <s v="Low"/>
    <n v="5.9999999999999995E-4"/>
    <n v="10003"/>
    <x v="3"/>
  </r>
  <r>
    <s v="iShares TIPS Bond ETF "/>
    <x v="22"/>
    <x v="0"/>
    <s v=" Inflation Protected "/>
    <s v="High"/>
    <n v="1.9E-3"/>
    <n v="10001"/>
    <x v="4"/>
  </r>
  <r>
    <s v="ProShares UltraPro QQQ "/>
    <x v="23"/>
    <x v="1"/>
    <s v=" US Tech Leveraged "/>
    <s v="High"/>
    <n v="9.4999999999999998E-3"/>
    <n v="10002"/>
    <x v="1"/>
  </r>
  <r>
    <s v="Vanguard High Dividend Yield ETF "/>
    <x v="24"/>
    <x v="0"/>
    <s v=" US Dividend "/>
    <s v="Low"/>
    <n v="5.9999999999999995E-4"/>
    <n v="10004"/>
    <x v="0"/>
  </r>
  <r>
    <s v="iShares Core S&amp;P Small-Cap ETF "/>
    <x v="25"/>
    <x v="0"/>
    <s v=" US Small Cap "/>
    <s v="Low"/>
    <n v="5.9999999999999995E-4"/>
    <n v="10005"/>
    <x v="2"/>
  </r>
  <r>
    <s v="Schwab US Broad Market ETF "/>
    <x v="26"/>
    <x v="0"/>
    <s v=" US Total Market "/>
    <s v="Low"/>
    <n v="2.9999999999999997E-4"/>
    <n v="10001"/>
    <x v="4"/>
  </r>
  <r>
    <s v="iShares MSCI Japan ETF "/>
    <x v="27"/>
    <x v="0"/>
    <s v=" Japan "/>
    <s v="High"/>
    <n v="5.0000000000000001E-3"/>
    <n v="10005"/>
    <x v="2"/>
  </r>
  <r>
    <s v="Vanguard Information Technology ETF "/>
    <x v="28"/>
    <x v="0"/>
    <s v=" US Tech "/>
    <s v="High"/>
    <n v="1E-3"/>
    <n v="10001"/>
    <x v="4"/>
  </r>
  <r>
    <s v="SPDR Bloomberg High Yield Bond "/>
    <x v="29"/>
    <x v="0"/>
    <s v=" High Yield Bonds "/>
    <s v="High"/>
    <n v="4.0000000000000001E-3"/>
    <n v="10004"/>
    <x v="0"/>
  </r>
  <r>
    <s v="iShares Core MSCI World ETF "/>
    <x v="30"/>
    <x v="0"/>
    <s v=" Global "/>
    <s v="High"/>
    <n v="2.3999999999999998E-3"/>
    <n v="10004"/>
    <x v="0"/>
  </r>
  <r>
    <s v="Vanguard Short-Term Bond ETF "/>
    <x v="31"/>
    <x v="0"/>
    <s v=" Short-Term Bonds "/>
    <s v="Low"/>
    <n v="5.0000000000000001E-4"/>
    <n v="10003"/>
    <x v="3"/>
  </r>
  <r>
    <s v="iShares 20+ Year Treasury Bond "/>
    <x v="32"/>
    <x v="1"/>
    <s v=" Long-Term Bonds "/>
    <s v="High"/>
    <n v="1.5E-3"/>
    <n v="10005"/>
    <x v="2"/>
  </r>
  <r>
    <s v="Schwab International Equity ETF "/>
    <x v="33"/>
    <x v="0"/>
    <s v=" International Developed "/>
    <s v="Low"/>
    <n v="5.9999999999999995E-4"/>
    <n v="10004"/>
    <x v="0"/>
  </r>
  <r>
    <s v="Vanguard Mid-Cap ETF "/>
    <x v="34"/>
    <x v="0"/>
    <s v=" US Mid Cap "/>
    <s v="Low"/>
    <n v="4.0000000000000002E-4"/>
    <n v="10005"/>
    <x v="2"/>
  </r>
  <r>
    <s v="iShares Edge MSCI Min Vol USA "/>
    <x v="35"/>
    <x v="0"/>
    <s v=" US Low Volatility "/>
    <s v="High"/>
    <n v="1.5E-3"/>
    <n v="10002"/>
    <x v="1"/>
  </r>
  <r>
    <s v="SPDR Portfolio S&amp;P 500 ETF "/>
    <x v="36"/>
    <x v="0"/>
    <s v=" US Large Cap "/>
    <s v="Low"/>
    <n v="2.9999999999999997E-4"/>
    <n v="10002"/>
    <x v="1"/>
  </r>
  <r>
    <s v="Vanguard Small-Cap ETF "/>
    <x v="37"/>
    <x v="0"/>
    <s v=" US Small Cap "/>
    <s v="Low"/>
    <n v="5.0000000000000001E-4"/>
    <n v="10001"/>
    <x v="4"/>
  </r>
  <r>
    <s v="iShares Core High Dividend ETF "/>
    <x v="38"/>
    <x v="0"/>
    <s v=" US Dividend "/>
    <s v="Low"/>
    <n v="8.0000000000000004E-4"/>
    <n v="10004"/>
    <x v="0"/>
  </r>
  <r>
    <s v="Invesco S&amp;P 500 Equal Weight "/>
    <x v="39"/>
    <x v="0"/>
    <s v=" US Large Cap "/>
    <s v="High"/>
    <n v="2E-3"/>
    <n v="10003"/>
    <x v="3"/>
  </r>
  <r>
    <s v="Vanguard FTSE All-World ex-US "/>
    <x v="40"/>
    <x v="0"/>
    <s v=" International "/>
    <s v="Low"/>
    <n v="8.0000000000000004E-4"/>
    <n v="10002"/>
    <x v="1"/>
  </r>
  <r>
    <s v="iShares MSCI ACWI ETF "/>
    <x v="41"/>
    <x v="1"/>
    <s v=" Global "/>
    <s v="High"/>
    <n v="3.2000000000000002E-3"/>
    <n v="10003"/>
    <x v="3"/>
  </r>
  <r>
    <s v="SPDR Portfolio Developed World "/>
    <x v="42"/>
    <x v="0"/>
    <s v=" International Developed "/>
    <s v="Low"/>
    <n v="4.0000000000000002E-4"/>
    <n v="10001"/>
    <x v="4"/>
  </r>
  <r>
    <s v="Schwab US Dividend Equity ETF "/>
    <x v="43"/>
    <x v="0"/>
    <s v=" US Dividend "/>
    <s v="Low"/>
    <n v="5.9999999999999995E-4"/>
    <n v="10001"/>
    <x v="4"/>
  </r>
  <r>
    <s v="Vanguard Total International Stock "/>
    <x v="44"/>
    <x v="1"/>
    <s v=" International "/>
    <s v="Low"/>
    <n v="6.9999999999999999E-4"/>
    <n v="10005"/>
    <x v="2"/>
  </r>
  <r>
    <s v="iShares Core Conservative Allocation "/>
    <x v="45"/>
    <x v="0"/>
    <s v=" Mixed Asset "/>
    <s v="High"/>
    <n v="2.5000000000000001E-3"/>
    <n v="10003"/>
    <x v="3"/>
  </r>
  <r>
    <s v="SPDR S&amp;P Global Natural Resources "/>
    <x v="46"/>
    <x v="0"/>
    <s v=" Natural Resources "/>
    <s v="High"/>
    <n v="4.0000000000000001E-3"/>
    <n v="10003"/>
    <x v="3"/>
  </r>
  <r>
    <s v="Vanguard Materials ETF "/>
    <x v="47"/>
    <x v="0"/>
    <s v=" Materials "/>
    <s v="High"/>
    <n v="1E-3"/>
    <n v="10004"/>
    <x v="0"/>
  </r>
  <r>
    <s v="iShares Global Clean Energy ETF "/>
    <x v="48"/>
    <x v="1"/>
    <s v=" Clean Energy "/>
    <s v="High"/>
    <n v="4.1999999999999997E-3"/>
    <n v="10001"/>
    <x v="4"/>
  </r>
  <r>
    <s v="ProShares Short S&amp;P500 "/>
    <x v="49"/>
    <x v="0"/>
    <s v=" Inverse S&amp;P 500 "/>
    <s v="High"/>
    <n v="8.8999999999999999E-3"/>
    <n v="10002"/>
    <x v="1"/>
  </r>
  <r>
    <s v="Vanguard Consumer Staples ETF "/>
    <x v="50"/>
    <x v="0"/>
    <s v=" Consumer Staples "/>
    <s v="High"/>
    <n v="1E-3"/>
    <n v="10002"/>
    <x v="1"/>
  </r>
  <r>
    <s v="iShares Russell 1000 Growth "/>
    <x v="51"/>
    <x v="0"/>
    <s v=" US Growth "/>
    <s v="High"/>
    <n v="1.9E-3"/>
    <n v="10004"/>
    <x v="0"/>
  </r>
  <r>
    <s v="SPDR Portfolio Emerging Markets "/>
    <x v="52"/>
    <x v="0"/>
    <s v=" Emerging Markets "/>
    <s v="High"/>
    <n v="1.1000000000000001E-3"/>
    <n v="10002"/>
    <x v="1"/>
  </r>
  <r>
    <s v="Schwab US Large-Cap ETF "/>
    <x v="53"/>
    <x v="0"/>
    <s v=" US Large Cap "/>
    <s v="Low"/>
    <n v="2.9999999999999997E-4"/>
    <n v="10004"/>
    <x v="0"/>
  </r>
  <r>
    <s v="Vanguard Financials ETF "/>
    <x v="54"/>
    <x v="0"/>
    <s v=" Financials "/>
    <s v="High"/>
    <n v="1E-3"/>
    <n v="10001"/>
    <x v="4"/>
  </r>
  <r>
    <s v="iShares MSCI China ETF "/>
    <x v="55"/>
    <x v="1"/>
    <s v=" China "/>
    <s v="High"/>
    <n v="5.8999999999999999E-3"/>
    <n v="10002"/>
    <x v="1"/>
  </r>
  <r>
    <s v="First Trust Dow Jones Internet "/>
    <x v="56"/>
    <x v="0"/>
    <s v=" Internet "/>
    <s v="High"/>
    <n v="5.1999999999999998E-3"/>
    <n v="10001"/>
    <x v="4"/>
  </r>
  <r>
    <s v="Vanguard Health Care ETF "/>
    <x v="57"/>
    <x v="0"/>
    <s v=" Healthcare "/>
    <s v="High"/>
    <n v="1E-3"/>
    <n v="10002"/>
    <x v="1"/>
  </r>
  <r>
    <s v="iShares Russell 1000 Value "/>
    <x v="58"/>
    <x v="0"/>
    <s v=" US Value "/>
    <s v="High"/>
    <n v="1.9E-3"/>
    <n v="10005"/>
    <x v="2"/>
  </r>
  <r>
    <s v="Global X Lithium &amp; Battery Tech "/>
    <x v="59"/>
    <x v="0"/>
    <s v=" Battery Tech "/>
    <s v="High"/>
    <n v="7.4999999999999997E-3"/>
    <n v="10005"/>
    <x v="2"/>
  </r>
  <r>
    <s v="Vanguard Consumer Discretionary "/>
    <x v="60"/>
    <x v="0"/>
    <s v=" Consumer Discretionary "/>
    <s v="High"/>
    <n v="1E-3"/>
    <n v="10002"/>
    <x v="1"/>
  </r>
  <r>
    <s v="iShares Silver Trust "/>
    <x v="61"/>
    <x v="0"/>
    <s v=" Silver "/>
    <s v="High"/>
    <n v="5.0000000000000001E-3"/>
    <n v="10005"/>
    <x v="2"/>
  </r>
  <r>
    <s v="ARK Innovation ETF "/>
    <x v="62"/>
    <x v="0"/>
    <s v=" Innovation "/>
    <s v="High"/>
    <n v="7.4999999999999997E-3"/>
    <n v="10003"/>
    <x v="3"/>
  </r>
  <r>
    <s v="Vanguard Energy ETF "/>
    <x v="63"/>
    <x v="0"/>
    <s v=" Energy "/>
    <s v="High"/>
    <n v="1E-3"/>
    <n v="10004"/>
    <x v="0"/>
  </r>
  <r>
    <s v="iShares MSCI Brazil ETF "/>
    <x v="64"/>
    <x v="0"/>
    <s v=" Brazil "/>
    <s v="High"/>
    <n v="5.8999999999999999E-3"/>
    <n v="10004"/>
    <x v="0"/>
  </r>
  <r>
    <s v="SPDR Gold MiniShares Trust "/>
    <x v="65"/>
    <x v="0"/>
    <s v=" Gold "/>
    <s v="High"/>
    <n v="1.8E-3"/>
    <n v="10005"/>
    <x v="2"/>
  </r>
  <r>
    <s v="Vanguard Utilities ETF "/>
    <x v="66"/>
    <x v="0"/>
    <s v=" Utilities "/>
    <s v="High"/>
    <n v="1E-3"/>
    <n v="10002"/>
    <x v="1"/>
  </r>
  <r>
    <s v="iShares MSCI India ETF "/>
    <x v="67"/>
    <x v="0"/>
    <s v=" India "/>
    <s v="High"/>
    <n v="6.8999999999999999E-3"/>
    <n v="10004"/>
    <x v="0"/>
  </r>
  <r>
    <s v="WisdomTree Emerging Markets "/>
    <x v="68"/>
    <x v="0"/>
    <s v=" Emerging Markets "/>
    <s v="High"/>
    <n v="6.3E-3"/>
    <n v="10001"/>
    <x v="4"/>
  </r>
  <r>
    <s v="Vanguard Communication Services "/>
    <x v="69"/>
    <x v="0"/>
    <s v=" Communication "/>
    <s v="High"/>
    <n v="1E-3"/>
    <n v="10005"/>
    <x v="2"/>
  </r>
  <r>
    <s v="iShares MSCI South Korea ETF "/>
    <x v="70"/>
    <x v="0"/>
    <s v=" South Korea "/>
    <s v="High"/>
    <n v="5.8999999999999999E-3"/>
    <n v="10002"/>
    <x v="1"/>
  </r>
  <r>
    <s v="Invesco Solar ETF "/>
    <x v="71"/>
    <x v="0"/>
    <s v=" Solar Energy "/>
    <s v="High"/>
    <n v="6.8999999999999999E-3"/>
    <n v="10002"/>
    <x v="1"/>
  </r>
  <r>
    <s v="Vanguard Extended Market ETF "/>
    <x v="72"/>
    <x v="0"/>
    <s v=" US Extended Market "/>
    <s v="Low"/>
    <n v="5.9999999999999995E-4"/>
    <n v="10003"/>
    <x v="3"/>
  </r>
  <r>
    <s v="iShares MSCI Australia ETF "/>
    <x v="73"/>
    <x v="0"/>
    <s v=" Australia "/>
    <s v="High"/>
    <n v="5.0000000000000001E-3"/>
    <n v="10004"/>
    <x v="0"/>
  </r>
  <r>
    <s v="SPDR S&amp;P Biotech ETF "/>
    <x v="74"/>
    <x v="0"/>
    <s v=" Biotech "/>
    <s v="High"/>
    <n v="3.5000000000000001E-3"/>
    <n v="10003"/>
    <x v="3"/>
  </r>
  <r>
    <s v="Vanguard International Growth "/>
    <x v="75"/>
    <x v="0"/>
    <s v=" International Growth "/>
    <s v="High"/>
    <n v="4.3E-3"/>
    <n v="10001"/>
    <x v="4"/>
  </r>
  <r>
    <s v="iShares MSCI Canada ETF "/>
    <x v="76"/>
    <x v="0"/>
    <s v=" Canada "/>
    <s v="High"/>
    <n v="5.0000000000000001E-3"/>
    <n v="10005"/>
    <x v="2"/>
  </r>
  <r>
    <s v="KraneShares CSI China Internet "/>
    <x v="77"/>
    <x v="0"/>
    <s v=" China Tech "/>
    <s v="High"/>
    <n v="6.8999999999999999E-3"/>
    <n v="10002"/>
    <x v="1"/>
  </r>
  <r>
    <s v="Vanguard ESG US Stock ETF "/>
    <x v="78"/>
    <x v="0"/>
    <s v=" ESG US "/>
    <s v="Low"/>
    <n v="8.9999999999999998E-4"/>
    <n v="10002"/>
    <x v="1"/>
  </r>
  <r>
    <s v="iShares Global Infrastructure "/>
    <x v="79"/>
    <x v="1"/>
    <s v=" Infrastructure "/>
    <s v="High"/>
    <n v="4.3E-3"/>
    <n v="10001"/>
    <x v="4"/>
  </r>
  <r>
    <s v="VanEck Semiconductor ETF "/>
    <x v="80"/>
    <x v="1"/>
    <s v=" Semiconductors "/>
    <s v="High"/>
    <n v="3.5000000000000001E-3"/>
    <n v="10002"/>
    <x v="1"/>
  </r>
  <r>
    <s v="Vanguard Total World Stock ETF "/>
    <x v="81"/>
    <x v="0"/>
    <s v=" Global "/>
    <s v="Low"/>
    <n v="6.9999999999999999E-4"/>
    <n v="10004"/>
    <x v="0"/>
  </r>
  <r>
    <s v="iShares MSCI United Kingdom "/>
    <x v="82"/>
    <x v="0"/>
    <s v=" United Kingdom "/>
    <s v="High"/>
    <n v="5.0000000000000001E-3"/>
    <n v="10005"/>
    <x v="2"/>
  </r>
  <r>
    <s v="First Trust Cloud Computing "/>
    <x v="83"/>
    <x v="1"/>
    <s v=" Cloud Computing "/>
    <s v="High"/>
    <n v="6.0000000000000001E-3"/>
    <n v="10005"/>
    <x v="2"/>
  </r>
  <r>
    <s v="Vanguard Long-Term Bond ETF "/>
    <x v="84"/>
    <x v="0"/>
    <s v=" Long-Term Bonds "/>
    <s v="Low"/>
    <n v="5.0000000000000001E-4"/>
    <n v="10004"/>
    <x v="0"/>
  </r>
  <r>
    <s v="iShares MSCI Mexico ETF "/>
    <x v="85"/>
    <x v="0"/>
    <s v=" Mexico "/>
    <s v="High"/>
    <n v="5.0000000000000001E-3"/>
    <n v="10003"/>
    <x v="3"/>
  </r>
  <r>
    <s v="Invesco Water Resources ETF "/>
    <x v="86"/>
    <x v="1"/>
    <s v=" Water Resources "/>
    <s v="High"/>
    <n v="6.0000000000000001E-3"/>
    <n v="10005"/>
    <x v="2"/>
  </r>
  <r>
    <s v="Vanguard Short-Term Corp Bond "/>
    <x v="87"/>
    <x v="1"/>
    <s v=" Corporate Bonds "/>
    <s v="Low"/>
    <n v="5.0000000000000001E-4"/>
    <n v="10005"/>
    <x v="2"/>
  </r>
  <r>
    <s v="iShares MSCI Taiwan ETF "/>
    <x v="88"/>
    <x v="0"/>
    <s v=" Taiwan "/>
    <s v="High"/>
    <n v="5.8999999999999999E-3"/>
    <n v="10001"/>
    <x v="4"/>
  </r>
  <r>
    <s v="Global X Cloud Computing "/>
    <x v="89"/>
    <x v="1"/>
    <s v=" Cloud Computing "/>
    <s v="High"/>
    <n v="6.7999999999999996E-3"/>
    <n v="10005"/>
    <x v="2"/>
  </r>
  <r>
    <s v="Vanguard Mega Cap ETF "/>
    <x v="90"/>
    <x v="0"/>
    <s v=" US Mega Cap "/>
    <s v="Low"/>
    <n v="6.9999999999999999E-4"/>
    <n v="10001"/>
    <x v="4"/>
  </r>
  <r>
    <s v="iShares MSCI Switzerland ETF "/>
    <x v="91"/>
    <x v="0"/>
    <s v=" Switzerland "/>
    <s v="High"/>
    <n v="5.0000000000000001E-3"/>
    <n v="10002"/>
    <x v="1"/>
  </r>
  <r>
    <s v="ETFMG Prime Cyber Security "/>
    <x v="92"/>
    <x v="0"/>
    <s v=" Cybersecurity "/>
    <s v="High"/>
    <n v="6.0000000000000001E-3"/>
    <n v="10004"/>
    <x v="0"/>
  </r>
  <r>
    <s v="Vanguard Tax-Exempt Bond ETF "/>
    <x v="93"/>
    <x v="0"/>
    <s v=" Municipal Bonds "/>
    <s v="Low"/>
    <n v="5.0000000000000001E-4"/>
    <n v="10004"/>
    <x v="0"/>
  </r>
  <r>
    <s v="iShares MSCI Germany ETF "/>
    <x v="94"/>
    <x v="0"/>
    <s v=" Germany "/>
    <s v="High"/>
    <n v="5.0000000000000001E-3"/>
    <n v="10005"/>
    <x v="2"/>
  </r>
  <r>
    <s v="Global X Robotics &amp; AI ETF "/>
    <x v="95"/>
    <x v="1"/>
    <s v=" Robotics &amp; AI "/>
    <s v="High"/>
    <n v="6.7999999999999996E-3"/>
    <n v="10001"/>
    <x v="4"/>
  </r>
  <r>
    <s v="Vanguard Russell 2000 ETF "/>
    <x v="96"/>
    <x v="1"/>
    <s v=" US Small Cap "/>
    <s v="High"/>
    <n v="1E-3"/>
    <n v="10004"/>
    <x v="0"/>
  </r>
  <r>
    <s v="iShares MSCI France ETF "/>
    <x v="97"/>
    <x v="0"/>
    <s v=" France "/>
    <s v="High"/>
    <n v="5.0000000000000001E-3"/>
    <n v="10002"/>
    <x v="1"/>
  </r>
  <r>
    <s v="Invesco Aerospace &amp; Defense "/>
    <x v="98"/>
    <x v="0"/>
    <s v=" Aerospace &amp; Defense "/>
    <s v="High"/>
    <n v="5.7999999999999996E-3"/>
    <n v="10004"/>
    <x v="0"/>
  </r>
  <r>
    <s v="Vanguard Total Corporate Bond "/>
    <x v="99"/>
    <x v="1"/>
    <s v=" Corporate Bonds "/>
    <s v="Low"/>
    <n v="5.0000000000000001E-4"/>
    <n v="1000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B2D14-8F78-4AFE-86DC-EC2283ACD65B}" name="PivotTable1" cacheId="8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59" firstHeaderRow="1" firstDataRow="1" firstDataCol="2" rowPageCount="2" colPageCount="1"/>
  <pivotFields count="6">
    <pivotField compact="0" outline="0" showAll="0">
      <items count="101">
        <item x="62"/>
        <item x="92"/>
        <item x="83"/>
        <item x="56"/>
        <item x="89"/>
        <item x="59"/>
        <item x="95"/>
        <item x="98"/>
        <item x="3"/>
        <item x="39"/>
        <item x="71"/>
        <item x="86"/>
        <item x="32"/>
        <item x="45"/>
        <item x="38"/>
        <item x="13"/>
        <item x="6"/>
        <item x="30"/>
        <item x="2"/>
        <item x="20"/>
        <item x="25"/>
        <item x="8"/>
        <item x="35"/>
        <item x="48"/>
        <item x="79"/>
        <item x="15"/>
        <item x="41"/>
        <item x="73"/>
        <item x="64"/>
        <item x="76"/>
        <item x="55"/>
        <item x="4"/>
        <item x="17"/>
        <item x="97"/>
        <item x="94"/>
        <item x="67"/>
        <item x="27"/>
        <item x="85"/>
        <item x="70"/>
        <item x="91"/>
        <item x="88"/>
        <item x="82"/>
        <item x="51"/>
        <item x="58"/>
        <item x="11"/>
        <item x="61"/>
        <item x="22"/>
        <item x="77"/>
        <item x="49"/>
        <item x="23"/>
        <item x="33"/>
        <item x="26"/>
        <item x="43"/>
        <item x="53"/>
        <item x="29"/>
        <item x="19"/>
        <item x="65"/>
        <item x="10"/>
        <item x="42"/>
        <item x="52"/>
        <item x="36"/>
        <item x="0"/>
        <item x="74"/>
        <item x="46"/>
        <item x="80"/>
        <item x="69"/>
        <item x="60"/>
        <item x="50"/>
        <item x="21"/>
        <item x="63"/>
        <item x="78"/>
        <item x="72"/>
        <item x="54"/>
        <item x="40"/>
        <item x="7"/>
        <item x="12"/>
        <item x="16"/>
        <item x="57"/>
        <item x="24"/>
        <item x="28"/>
        <item x="75"/>
        <item x="84"/>
        <item x="47"/>
        <item x="90"/>
        <item x="34"/>
        <item x="14"/>
        <item x="96"/>
        <item x="1"/>
        <item x="31"/>
        <item x="87"/>
        <item x="37"/>
        <item x="93"/>
        <item x="9"/>
        <item x="99"/>
        <item x="44"/>
        <item x="5"/>
        <item x="81"/>
        <item x="66"/>
        <item x="18"/>
        <item x="68"/>
        <item t="default"/>
      </items>
    </pivotField>
    <pivotField axis="axisRow" compact="0" outline="0" showAll="0">
      <items count="101">
        <item x="41"/>
        <item x="8"/>
        <item x="45"/>
        <item x="62"/>
        <item x="84"/>
        <item x="9"/>
        <item x="95"/>
        <item x="31"/>
        <item x="89"/>
        <item x="68"/>
        <item x="19"/>
        <item x="17"/>
        <item x="4"/>
        <item x="78"/>
        <item x="73"/>
        <item x="76"/>
        <item x="94"/>
        <item x="27"/>
        <item x="91"/>
        <item x="97"/>
        <item x="88"/>
        <item x="82"/>
        <item x="85"/>
        <item x="70"/>
        <item x="64"/>
        <item x="56"/>
        <item x="10"/>
        <item x="65"/>
        <item x="46"/>
        <item x="92"/>
        <item x="38"/>
        <item x="48"/>
        <item x="13"/>
        <item x="6"/>
        <item x="79"/>
        <item x="20"/>
        <item x="25"/>
        <item x="67"/>
        <item x="2"/>
        <item x="58"/>
        <item x="51"/>
        <item x="11"/>
        <item x="29"/>
        <item x="77"/>
        <item x="59"/>
        <item x="15"/>
        <item x="55"/>
        <item x="90"/>
        <item x="86"/>
        <item x="98"/>
        <item x="3"/>
        <item x="39"/>
        <item x="26"/>
        <item x="43"/>
        <item x="33"/>
        <item x="53"/>
        <item x="49"/>
        <item x="83"/>
        <item x="61"/>
        <item x="80"/>
        <item x="42"/>
        <item x="52"/>
        <item x="36"/>
        <item x="0"/>
        <item x="71"/>
        <item x="22"/>
        <item x="32"/>
        <item x="23"/>
        <item x="30"/>
        <item x="35"/>
        <item x="47"/>
        <item x="37"/>
        <item x="60"/>
        <item x="87"/>
        <item x="50"/>
        <item x="63"/>
        <item x="7"/>
        <item x="40"/>
        <item x="54"/>
        <item x="28"/>
        <item x="57"/>
        <item x="21"/>
        <item x="14"/>
        <item x="34"/>
        <item x="1"/>
        <item x="69"/>
        <item x="66"/>
        <item x="81"/>
        <item x="99"/>
        <item x="93"/>
        <item x="5"/>
        <item x="18"/>
        <item x="96"/>
        <item x="16"/>
        <item x="75"/>
        <item x="12"/>
        <item x="72"/>
        <item x="44"/>
        <item x="24"/>
        <item x="7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Row" compact="0" outline="0" showAll="0">
      <items count="67">
        <item sd="0" x="65"/>
        <item x="45"/>
        <item x="33"/>
        <item x="46"/>
        <item x="38"/>
        <item x="48"/>
        <item x="30"/>
        <item x="49"/>
        <item x="26"/>
        <item x="54"/>
        <item x="41"/>
        <item x="34"/>
        <item x="28"/>
        <item x="9"/>
        <item x="60"/>
        <item x="4"/>
        <item x="37"/>
        <item x="50"/>
        <item x="29"/>
        <item x="64"/>
        <item x="62"/>
        <item x="18"/>
        <item x="6"/>
        <item x="32"/>
        <item x="17"/>
        <item x="40"/>
        <item x="14"/>
        <item x="51"/>
        <item x="36"/>
        <item x="22"/>
        <item x="2"/>
        <item x="47"/>
        <item x="31"/>
        <item x="27"/>
        <item x="16"/>
        <item x="20"/>
        <item x="25"/>
        <item x="55"/>
        <item x="23"/>
        <item x="61"/>
        <item x="24"/>
        <item x="63"/>
        <item x="52"/>
        <item x="19"/>
        <item x="35"/>
        <item x="43"/>
        <item x="42"/>
        <item x="59"/>
        <item x="57"/>
        <item x="53"/>
        <item x="5"/>
        <item x="13"/>
        <item x="44"/>
        <item x="10"/>
        <item x="0"/>
        <item x="21"/>
        <item x="58"/>
        <item x="12"/>
        <item x="8"/>
        <item x="7"/>
        <item x="1"/>
        <item x="15"/>
        <item x="3"/>
        <item x="11"/>
        <item x="39"/>
        <item x="56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0" outline="0" showAll="0"/>
  </pivotFields>
  <rowFields count="2">
    <field x="3"/>
    <field x="1"/>
  </rowFields>
  <rowItems count="55">
    <i>
      <x v="13"/>
      <x v="73"/>
    </i>
    <i r="1">
      <x v="88"/>
    </i>
    <i t="default">
      <x v="13"/>
    </i>
    <i>
      <x v="15"/>
      <x v="95"/>
    </i>
    <i t="default">
      <x v="15"/>
    </i>
    <i>
      <x v="17"/>
      <x v="13"/>
    </i>
    <i t="default">
      <x v="17"/>
    </i>
    <i>
      <x v="21"/>
      <x v="87"/>
    </i>
    <i t="default">
      <x v="21"/>
    </i>
    <i>
      <x v="29"/>
      <x v="77"/>
    </i>
    <i r="1">
      <x v="97"/>
    </i>
    <i t="default">
      <x v="29"/>
    </i>
    <i>
      <x v="30"/>
      <x v="32"/>
    </i>
    <i r="1">
      <x v="54"/>
    </i>
    <i r="1">
      <x v="60"/>
    </i>
    <i r="1">
      <x v="76"/>
    </i>
    <i t="default">
      <x v="30"/>
    </i>
    <i>
      <x v="35"/>
      <x v="4"/>
    </i>
    <i t="default">
      <x v="35"/>
    </i>
    <i>
      <x v="39"/>
      <x v="89"/>
    </i>
    <i t="default">
      <x v="39"/>
    </i>
    <i>
      <x v="43"/>
      <x v="7"/>
    </i>
    <i t="default">
      <x v="43"/>
    </i>
    <i>
      <x v="50"/>
      <x v="1"/>
    </i>
    <i r="1">
      <x v="5"/>
    </i>
    <i t="default">
      <x v="50"/>
    </i>
    <i>
      <x v="51"/>
      <x v="30"/>
    </i>
    <i r="1">
      <x v="53"/>
    </i>
    <i r="1">
      <x v="81"/>
    </i>
    <i r="1">
      <x v="98"/>
    </i>
    <i t="default">
      <x v="51"/>
    </i>
    <i>
      <x v="52"/>
      <x v="96"/>
    </i>
    <i t="default">
      <x v="52"/>
    </i>
    <i>
      <x v="53"/>
      <x v="93"/>
    </i>
    <i t="default">
      <x v="53"/>
    </i>
    <i>
      <x v="54"/>
      <x v="38"/>
    </i>
    <i r="1">
      <x v="55"/>
    </i>
    <i r="1">
      <x v="62"/>
    </i>
    <i r="1">
      <x v="63"/>
    </i>
    <i r="1">
      <x v="84"/>
    </i>
    <i t="default">
      <x v="54"/>
    </i>
    <i>
      <x v="56"/>
      <x v="47"/>
    </i>
    <i t="default">
      <x v="56"/>
    </i>
    <i>
      <x v="57"/>
      <x v="35"/>
    </i>
    <i r="1">
      <x v="83"/>
    </i>
    <i t="default">
      <x v="57"/>
    </i>
    <i>
      <x v="59"/>
      <x v="36"/>
    </i>
    <i r="1">
      <x v="71"/>
    </i>
    <i t="default">
      <x v="59"/>
    </i>
    <i>
      <x v="62"/>
      <x v="52"/>
    </i>
    <i r="1">
      <x v="90"/>
    </i>
    <i t="default">
      <x v="62"/>
    </i>
    <i>
      <x v="63"/>
      <x v="91"/>
    </i>
    <i t="default">
      <x v="63"/>
    </i>
    <i t="grand">
      <x/>
    </i>
  </rowItems>
  <colItems count="1">
    <i/>
  </colItems>
  <pageFields count="2">
    <pageField fld="2" hier="-1"/>
    <pageField fld="4" item="1" hier="-1"/>
  </pageFields>
  <dataFields count="1">
    <dataField name="Average of TER (Total expense ratio)" fld="5" subtotal="average" baseField="0" baseItem="0" numFmtId="10"/>
  </dataFields>
  <formats count="3">
    <format dxfId="1">
      <pivotArea field="3" type="button" dataOnly="0" labelOnly="1" outline="0" axis="axisRow" fieldPosition="0"/>
    </format>
    <format dxfId="2">
      <pivotArea field="1" type="button" dataOnly="0" labelOnly="1" outline="0" axis="axisRow" fieldPosition="1"/>
    </format>
    <format dxfId="3">
      <pivotArea dataOnly="0" labelOnly="1" outline="0" axis="axisValues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031AF-ACEC-4FF1-9F6C-F05F55991CAD}" name="PivotTable2" cacheId="8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4:I11" firstHeaderRow="1" firstDataRow="2" firstDataCol="1"/>
  <pivotFields count="8">
    <pivotField compact="0" outline="0" showAll="0"/>
    <pivotField dataField="1" compact="0" outline="0" showAll="0">
      <items count="101">
        <item x="41"/>
        <item x="8"/>
        <item x="45"/>
        <item x="62"/>
        <item x="84"/>
        <item x="9"/>
        <item x="95"/>
        <item x="31"/>
        <item x="89"/>
        <item x="68"/>
        <item x="19"/>
        <item x="17"/>
        <item x="4"/>
        <item x="78"/>
        <item x="73"/>
        <item x="76"/>
        <item x="94"/>
        <item x="27"/>
        <item x="91"/>
        <item x="97"/>
        <item x="88"/>
        <item x="82"/>
        <item x="85"/>
        <item x="70"/>
        <item x="64"/>
        <item x="56"/>
        <item x="10"/>
        <item x="65"/>
        <item x="46"/>
        <item x="92"/>
        <item x="38"/>
        <item x="48"/>
        <item x="13"/>
        <item x="6"/>
        <item x="79"/>
        <item x="20"/>
        <item x="25"/>
        <item x="67"/>
        <item x="2"/>
        <item x="58"/>
        <item x="51"/>
        <item x="11"/>
        <item x="29"/>
        <item x="77"/>
        <item x="59"/>
        <item x="15"/>
        <item x="55"/>
        <item x="90"/>
        <item x="86"/>
        <item x="98"/>
        <item x="3"/>
        <item x="39"/>
        <item x="26"/>
        <item x="43"/>
        <item x="33"/>
        <item x="53"/>
        <item x="49"/>
        <item x="83"/>
        <item x="61"/>
        <item x="80"/>
        <item x="42"/>
        <item x="52"/>
        <item x="36"/>
        <item x="0"/>
        <item x="71"/>
        <item x="22"/>
        <item x="32"/>
        <item x="23"/>
        <item x="30"/>
        <item x="35"/>
        <item x="47"/>
        <item x="37"/>
        <item x="60"/>
        <item x="87"/>
        <item x="50"/>
        <item x="63"/>
        <item x="7"/>
        <item x="40"/>
        <item x="54"/>
        <item x="28"/>
        <item x="57"/>
        <item x="21"/>
        <item x="14"/>
        <item x="34"/>
        <item x="1"/>
        <item x="69"/>
        <item x="66"/>
        <item x="81"/>
        <item x="99"/>
        <item x="93"/>
        <item x="5"/>
        <item x="18"/>
        <item x="96"/>
        <item x="16"/>
        <item x="75"/>
        <item x="12"/>
        <item x="72"/>
        <item x="44"/>
        <item x="24"/>
        <item x="74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10" outline="0" showAll="0"/>
    <pivotField compact="0" outline="0" showAll="0"/>
    <pivotField axis="axisRow" compact="0" outline="0" showAll="0">
      <items count="6">
        <item x="4"/>
        <item x="2"/>
        <item x="0"/>
        <item x="1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icker " fld="1" subtotal="count" baseField="0" baseItem="0"/>
  </dataFields>
  <formats count="1">
    <format dxfId="0">
      <pivotArea dataOnly="0" labelOnly="1" outline="0" fieldPosition="0">
        <references count="1">
          <reference field="7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3-31T09:24:17.05" personId="{03A20B54-C3FB-4A6B-91EE-EE117F8A074B}" id="{B8FEE484-38B7-4474-A107-CF87667F6475}">
    <text>Cut of TER rate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5-03-30T17:23:16.85" personId="{03A20B54-C3FB-4A6B-91EE-EE117F8A074B}" id="{02F86DDF-5DCB-45D5-89CF-0D59CF257D0F}">
    <text xml:space="preserve">Raw data form LLM Antropica Sonnet (EFTs the their characteristics)
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3D406D7-267E-4FE8-B64F-0B28708C3AAA}">
  <we:reference id="22ff87a5-132f-4d52-9e97-94d888e4dd91" version="3.1.0.0" store="EXCatalog" storeType="EXCatalog"/>
  <we:alternateReferences>
    <we:reference id="WA104380050" version="3.1.0.0" store="en-ZA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20B3-4645-4DE8-A720-8C6D675548D5}">
  <sheetPr>
    <tabColor theme="4" tint="-0.249977111117893"/>
  </sheetPr>
  <dimension ref="A1:I63"/>
  <sheetViews>
    <sheetView tabSelected="1" workbookViewId="0">
      <selection activeCell="F6" sqref="F6:F10"/>
    </sheetView>
  </sheetViews>
  <sheetFormatPr defaultRowHeight="15"/>
  <cols>
    <col min="1" max="1" width="28.5703125" bestFit="1" customWidth="1"/>
    <col min="2" max="2" width="9.85546875" bestFit="1" customWidth="1"/>
    <col min="3" max="3" width="33.28515625" bestFit="1" customWidth="1"/>
    <col min="4" max="4" width="11.7109375" customWidth="1"/>
    <col min="6" max="6" width="17" bestFit="1" customWidth="1"/>
    <col min="7" max="7" width="17.7109375" bestFit="1" customWidth="1"/>
    <col min="8" max="8" width="6.42578125" bestFit="1" customWidth="1"/>
    <col min="9" max="9" width="11.42578125" bestFit="1" customWidth="1"/>
    <col min="10" max="10" width="4.7109375" bestFit="1" customWidth="1"/>
    <col min="11" max="11" width="6.28515625" bestFit="1" customWidth="1"/>
    <col min="12" max="12" width="11.42578125" bestFit="1" customWidth="1"/>
  </cols>
  <sheetData>
    <row r="1" spans="1:9">
      <c r="A1" s="1" t="s">
        <v>0</v>
      </c>
      <c r="B1" t="s">
        <v>1</v>
      </c>
    </row>
    <row r="2" spans="1:9">
      <c r="A2" s="1" t="s">
        <v>2</v>
      </c>
      <c r="B2" t="s">
        <v>3</v>
      </c>
    </row>
    <row r="4" spans="1:9">
      <c r="A4" s="6" t="s">
        <v>4</v>
      </c>
      <c r="B4" s="6" t="s">
        <v>5</v>
      </c>
      <c r="C4" s="7" t="s">
        <v>6</v>
      </c>
      <c r="D4" s="7"/>
      <c r="F4" s="1" t="s">
        <v>7</v>
      </c>
      <c r="G4" s="1" t="s">
        <v>0</v>
      </c>
    </row>
    <row r="5" spans="1:9">
      <c r="A5" t="s">
        <v>8</v>
      </c>
      <c r="B5" t="s">
        <v>9</v>
      </c>
      <c r="C5" s="5">
        <v>5.0000000000000001E-4</v>
      </c>
      <c r="D5" s="5"/>
      <c r="F5" s="1" t="s">
        <v>10</v>
      </c>
      <c r="G5" t="s">
        <v>11</v>
      </c>
      <c r="H5" t="s">
        <v>12</v>
      </c>
      <c r="I5" t="s">
        <v>13</v>
      </c>
    </row>
    <row r="6" spans="1:9">
      <c r="B6" t="s">
        <v>14</v>
      </c>
      <c r="C6" s="5">
        <v>5.0000000000000001E-4</v>
      </c>
      <c r="D6" s="5"/>
      <c r="F6" s="23" t="s">
        <v>15</v>
      </c>
      <c r="G6" s="15">
        <v>3</v>
      </c>
      <c r="H6" s="15">
        <v>16</v>
      </c>
      <c r="I6" s="15">
        <v>19</v>
      </c>
    </row>
    <row r="7" spans="1:9">
      <c r="A7" t="s">
        <v>16</v>
      </c>
      <c r="C7" s="5">
        <v>5.0000000000000001E-4</v>
      </c>
      <c r="D7" s="5"/>
      <c r="F7" s="23" t="s">
        <v>17</v>
      </c>
      <c r="G7" s="15">
        <v>8</v>
      </c>
      <c r="H7" s="15">
        <v>16</v>
      </c>
      <c r="I7" s="15">
        <v>24</v>
      </c>
    </row>
    <row r="8" spans="1:9">
      <c r="A8" t="s">
        <v>18</v>
      </c>
      <c r="B8" t="s">
        <v>19</v>
      </c>
      <c r="C8" s="5">
        <v>8.0000000000000004E-4</v>
      </c>
      <c r="D8" s="5"/>
      <c r="F8" s="23" t="s">
        <v>20</v>
      </c>
      <c r="G8" s="15">
        <v>2</v>
      </c>
      <c r="H8" s="15">
        <v>24</v>
      </c>
      <c r="I8" s="15">
        <v>26</v>
      </c>
    </row>
    <row r="9" spans="1:9">
      <c r="A9" t="s">
        <v>21</v>
      </c>
      <c r="C9" s="5">
        <v>8.0000000000000004E-4</v>
      </c>
      <c r="D9" s="5"/>
      <c r="F9" s="23" t="s">
        <v>22</v>
      </c>
      <c r="G9" s="15">
        <v>3</v>
      </c>
      <c r="H9" s="15">
        <v>16</v>
      </c>
      <c r="I9" s="15">
        <v>19</v>
      </c>
    </row>
    <row r="10" spans="1:9">
      <c r="A10" t="s">
        <v>23</v>
      </c>
      <c r="B10" t="s">
        <v>24</v>
      </c>
      <c r="C10" s="5">
        <v>8.9999999999999998E-4</v>
      </c>
      <c r="D10" s="5"/>
      <c r="F10" s="23" t="s">
        <v>25</v>
      </c>
      <c r="G10" s="15">
        <v>1</v>
      </c>
      <c r="H10" s="15">
        <v>11</v>
      </c>
      <c r="I10" s="15">
        <v>12</v>
      </c>
    </row>
    <row r="11" spans="1:9">
      <c r="A11" t="s">
        <v>26</v>
      </c>
      <c r="C11" s="5">
        <v>8.9999999999999998E-4</v>
      </c>
      <c r="D11" s="5"/>
      <c r="F11" t="s">
        <v>13</v>
      </c>
      <c r="G11" s="15">
        <v>17</v>
      </c>
      <c r="H11" s="15">
        <v>83</v>
      </c>
      <c r="I11" s="15">
        <v>100</v>
      </c>
    </row>
    <row r="12" spans="1:9">
      <c r="A12" t="s">
        <v>27</v>
      </c>
      <c r="B12" t="s">
        <v>28</v>
      </c>
      <c r="C12" s="5">
        <v>6.9999999999999999E-4</v>
      </c>
      <c r="D12" s="5"/>
    </row>
    <row r="13" spans="1:9">
      <c r="A13" t="s">
        <v>29</v>
      </c>
      <c r="C13" s="5">
        <v>6.9999999999999999E-4</v>
      </c>
      <c r="D13" s="5"/>
    </row>
    <row r="14" spans="1:9">
      <c r="A14" t="s">
        <v>30</v>
      </c>
      <c r="B14" t="s">
        <v>31</v>
      </c>
      <c r="C14" s="5">
        <v>8.0000000000000004E-4</v>
      </c>
      <c r="D14" s="5"/>
    </row>
    <row r="15" spans="1:9">
      <c r="B15" t="s">
        <v>32</v>
      </c>
      <c r="C15" s="5">
        <v>6.9999999999999999E-4</v>
      </c>
      <c r="D15" s="5"/>
    </row>
    <row r="16" spans="1:9">
      <c r="A16" t="s">
        <v>33</v>
      </c>
      <c r="C16" s="5">
        <v>7.5000000000000002E-4</v>
      </c>
      <c r="D16" s="5"/>
    </row>
    <row r="17" spans="1:4">
      <c r="A17" t="s">
        <v>34</v>
      </c>
      <c r="B17" t="s">
        <v>35</v>
      </c>
      <c r="C17" s="5">
        <v>6.9999999999999999E-4</v>
      </c>
      <c r="D17" s="5"/>
    </row>
    <row r="18" spans="1:4">
      <c r="B18" t="s">
        <v>36</v>
      </c>
      <c r="C18" s="5">
        <v>5.9999999999999995E-4</v>
      </c>
      <c r="D18" s="5"/>
    </row>
    <row r="19" spans="1:4">
      <c r="B19" t="s">
        <v>37</v>
      </c>
      <c r="C19" s="5">
        <v>4.0000000000000002E-4</v>
      </c>
      <c r="D19" s="5"/>
    </row>
    <row r="20" spans="1:4">
      <c r="B20" t="s">
        <v>38</v>
      </c>
      <c r="C20" s="5">
        <v>5.0000000000000001E-4</v>
      </c>
      <c r="D20" s="5"/>
    </row>
    <row r="21" spans="1:4">
      <c r="A21" t="s">
        <v>39</v>
      </c>
      <c r="C21" s="5">
        <v>5.4999999999999992E-4</v>
      </c>
      <c r="D21" s="5"/>
    </row>
    <row r="22" spans="1:4">
      <c r="A22" t="s">
        <v>40</v>
      </c>
      <c r="B22" t="s">
        <v>41</v>
      </c>
      <c r="C22" s="5">
        <v>5.0000000000000001E-4</v>
      </c>
      <c r="D22" s="5"/>
    </row>
    <row r="23" spans="1:4">
      <c r="A23" t="s">
        <v>42</v>
      </c>
      <c r="C23" s="5">
        <v>5.0000000000000001E-4</v>
      </c>
      <c r="D23" s="5"/>
    </row>
    <row r="24" spans="1:4">
      <c r="A24" t="s">
        <v>43</v>
      </c>
      <c r="B24" t="s">
        <v>44</v>
      </c>
      <c r="C24" s="5">
        <v>5.0000000000000001E-4</v>
      </c>
      <c r="D24" s="5"/>
    </row>
    <row r="25" spans="1:4">
      <c r="A25" t="s">
        <v>45</v>
      </c>
      <c r="C25" s="5">
        <v>5.0000000000000001E-4</v>
      </c>
      <c r="D25" s="5"/>
    </row>
    <row r="26" spans="1:4">
      <c r="A26" t="s">
        <v>46</v>
      </c>
      <c r="B26" t="s">
        <v>47</v>
      </c>
      <c r="C26" s="5">
        <v>5.0000000000000001E-4</v>
      </c>
      <c r="D26" s="5"/>
    </row>
    <row r="27" spans="1:4">
      <c r="A27" t="s">
        <v>48</v>
      </c>
      <c r="C27" s="5">
        <v>5.0000000000000001E-4</v>
      </c>
      <c r="D27" s="5"/>
    </row>
    <row r="28" spans="1:4">
      <c r="A28" t="s">
        <v>49</v>
      </c>
      <c r="B28" t="s">
        <v>50</v>
      </c>
      <c r="C28" s="5">
        <v>4.0000000000000002E-4</v>
      </c>
      <c r="D28" s="5"/>
    </row>
    <row r="29" spans="1:4">
      <c r="B29" t="s">
        <v>51</v>
      </c>
      <c r="C29" s="5">
        <v>2.9999999999999997E-4</v>
      </c>
      <c r="D29" s="5"/>
    </row>
    <row r="30" spans="1:4">
      <c r="A30" t="s">
        <v>52</v>
      </c>
      <c r="C30" s="5">
        <v>3.5E-4</v>
      </c>
      <c r="D30" s="5"/>
    </row>
    <row r="31" spans="1:4">
      <c r="A31" t="s">
        <v>53</v>
      </c>
      <c r="B31" t="s">
        <v>54</v>
      </c>
      <c r="C31" s="5">
        <v>8.0000000000000004E-4</v>
      </c>
      <c r="D31" s="5"/>
    </row>
    <row r="32" spans="1:4">
      <c r="B32" t="s">
        <v>55</v>
      </c>
      <c r="C32" s="5">
        <v>5.9999999999999995E-4</v>
      </c>
      <c r="D32" s="5"/>
    </row>
    <row r="33" spans="1:4">
      <c r="B33" t="s">
        <v>56</v>
      </c>
      <c r="C33" s="5">
        <v>5.9999999999999995E-4</v>
      </c>
      <c r="D33" s="5"/>
    </row>
    <row r="34" spans="1:4">
      <c r="B34" t="s">
        <v>57</v>
      </c>
      <c r="C34" s="5">
        <v>5.9999999999999995E-4</v>
      </c>
      <c r="D34" s="5"/>
    </row>
    <row r="35" spans="1:4">
      <c r="A35" t="s">
        <v>58</v>
      </c>
      <c r="C35" s="5">
        <v>6.4999999999999997E-4</v>
      </c>
      <c r="D35" s="5"/>
    </row>
    <row r="36" spans="1:4">
      <c r="A36" t="s">
        <v>59</v>
      </c>
      <c r="B36" t="s">
        <v>60</v>
      </c>
      <c r="C36" s="5">
        <v>5.9999999999999995E-4</v>
      </c>
      <c r="D36" s="5"/>
    </row>
    <row r="37" spans="1:4">
      <c r="A37" t="s">
        <v>61</v>
      </c>
      <c r="C37" s="5">
        <v>5.9999999999999995E-4</v>
      </c>
      <c r="D37" s="5"/>
    </row>
    <row r="38" spans="1:4">
      <c r="A38" t="s">
        <v>62</v>
      </c>
      <c r="B38" t="s">
        <v>63</v>
      </c>
      <c r="C38" s="5">
        <v>4.0000000000000002E-4</v>
      </c>
      <c r="D38" s="5"/>
    </row>
    <row r="39" spans="1:4">
      <c r="A39" t="s">
        <v>64</v>
      </c>
      <c r="C39" s="5">
        <v>4.0000000000000002E-4</v>
      </c>
      <c r="D39" s="5"/>
    </row>
    <row r="40" spans="1:4">
      <c r="A40" t="s">
        <v>65</v>
      </c>
      <c r="B40" t="s">
        <v>66</v>
      </c>
      <c r="C40" s="5">
        <v>2.9999999999999997E-4</v>
      </c>
      <c r="D40" s="5"/>
    </row>
    <row r="41" spans="1:4">
      <c r="B41" t="s">
        <v>67</v>
      </c>
      <c r="C41" s="5">
        <v>2.9999999999999997E-4</v>
      </c>
      <c r="D41" s="5"/>
    </row>
    <row r="42" spans="1:4">
      <c r="B42" t="s">
        <v>68</v>
      </c>
      <c r="C42" s="5">
        <v>2.9999999999999997E-4</v>
      </c>
      <c r="D42" s="5"/>
    </row>
    <row r="43" spans="1:4">
      <c r="B43" t="s">
        <v>69</v>
      </c>
      <c r="C43" s="5">
        <v>8.9999999999999998E-4</v>
      </c>
      <c r="D43" s="5"/>
    </row>
    <row r="44" spans="1:4">
      <c r="B44" t="s">
        <v>70</v>
      </c>
      <c r="C44" s="5">
        <v>2.9999999999999997E-4</v>
      </c>
      <c r="D44" s="5"/>
    </row>
    <row r="45" spans="1:4">
      <c r="A45" t="s">
        <v>71</v>
      </c>
      <c r="C45" s="5">
        <v>4.1999999999999996E-4</v>
      </c>
      <c r="D45" s="5"/>
    </row>
    <row r="46" spans="1:4">
      <c r="A46" t="s">
        <v>72</v>
      </c>
      <c r="B46" t="s">
        <v>73</v>
      </c>
      <c r="C46" s="5">
        <v>6.9999999999999999E-4</v>
      </c>
      <c r="D46" s="5"/>
    </row>
    <row r="47" spans="1:4">
      <c r="A47" t="s">
        <v>74</v>
      </c>
      <c r="C47" s="5">
        <v>6.9999999999999999E-4</v>
      </c>
      <c r="D47" s="5"/>
    </row>
    <row r="48" spans="1:4">
      <c r="A48" t="s">
        <v>75</v>
      </c>
      <c r="B48" t="s">
        <v>76</v>
      </c>
      <c r="C48" s="5">
        <v>5.0000000000000001E-4</v>
      </c>
      <c r="D48" s="5"/>
    </row>
    <row r="49" spans="1:6">
      <c r="B49" t="s">
        <v>77</v>
      </c>
      <c r="C49" s="5">
        <v>4.0000000000000002E-4</v>
      </c>
      <c r="D49" s="5"/>
    </row>
    <row r="50" spans="1:6">
      <c r="A50" t="s">
        <v>78</v>
      </c>
      <c r="C50" s="5">
        <v>4.4999999999999999E-4</v>
      </c>
      <c r="D50" s="5"/>
    </row>
    <row r="51" spans="1:6">
      <c r="A51" t="s">
        <v>79</v>
      </c>
      <c r="B51" t="s">
        <v>80</v>
      </c>
      <c r="C51" s="5">
        <v>5.9999999999999995E-4</v>
      </c>
      <c r="D51" s="5"/>
    </row>
    <row r="52" spans="1:6">
      <c r="B52" t="s">
        <v>81</v>
      </c>
      <c r="C52" s="5">
        <v>5.0000000000000001E-4</v>
      </c>
      <c r="D52" s="5"/>
    </row>
    <row r="53" spans="1:6">
      <c r="A53" t="s">
        <v>82</v>
      </c>
      <c r="C53" s="5">
        <v>5.4999999999999992E-4</v>
      </c>
      <c r="D53" s="5"/>
      <c r="F53" s="22"/>
    </row>
    <row r="54" spans="1:6">
      <c r="A54" t="s">
        <v>83</v>
      </c>
      <c r="B54" t="s">
        <v>84</v>
      </c>
      <c r="C54" s="5">
        <v>2.9999999999999997E-4</v>
      </c>
      <c r="D54" s="5"/>
      <c r="F54" s="22"/>
    </row>
    <row r="55" spans="1:6">
      <c r="B55" t="s">
        <v>85</v>
      </c>
      <c r="C55" s="5">
        <v>2.9999999999999997E-4</v>
      </c>
      <c r="D55" s="5"/>
      <c r="F55" s="22"/>
    </row>
    <row r="56" spans="1:6">
      <c r="A56" t="s">
        <v>86</v>
      </c>
      <c r="C56" s="5">
        <v>2.9999999999999997E-4</v>
      </c>
      <c r="D56" s="5"/>
      <c r="F56" s="22"/>
    </row>
    <row r="57" spans="1:6">
      <c r="A57" t="s">
        <v>87</v>
      </c>
      <c r="B57" t="s">
        <v>88</v>
      </c>
      <c r="C57" s="5">
        <v>4.0000000000000002E-4</v>
      </c>
      <c r="D57" s="5"/>
      <c r="F57" s="22"/>
    </row>
    <row r="58" spans="1:6">
      <c r="A58" t="s">
        <v>89</v>
      </c>
      <c r="C58" s="5">
        <v>4.0000000000000002E-4</v>
      </c>
      <c r="D58" s="5"/>
      <c r="F58" s="22"/>
    </row>
    <row r="59" spans="1:6">
      <c r="A59" t="s">
        <v>13</v>
      </c>
      <c r="C59" s="5">
        <v>5.3428571428571446E-4</v>
      </c>
      <c r="D59" s="5"/>
      <c r="F59" s="22"/>
    </row>
    <row r="60" spans="1:6">
      <c r="F60" s="22"/>
    </row>
    <row r="61" spans="1:6">
      <c r="F61" s="22"/>
    </row>
    <row r="62" spans="1:6">
      <c r="F62" s="22"/>
    </row>
    <row r="63" spans="1:6">
      <c r="F6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99F-0D56-4708-8405-B396B06B3A01}">
  <dimension ref="A1:O101"/>
  <sheetViews>
    <sheetView topLeftCell="C1" workbookViewId="0">
      <selection activeCell="I3" sqref="I3"/>
    </sheetView>
  </sheetViews>
  <sheetFormatPr defaultRowHeight="15"/>
  <cols>
    <col min="1" max="1" width="35.42578125" bestFit="1" customWidth="1"/>
    <col min="2" max="2" width="8" bestFit="1" customWidth="1"/>
    <col min="3" max="3" width="14.85546875" bestFit="1" customWidth="1"/>
    <col min="4" max="4" width="23" bestFit="1" customWidth="1"/>
    <col min="5" max="5" width="23" customWidth="1"/>
    <col min="6" max="6" width="23.140625" bestFit="1" customWidth="1"/>
    <col min="7" max="8" width="23.140625" customWidth="1"/>
    <col min="11" max="11" width="23" bestFit="1" customWidth="1"/>
    <col min="14" max="14" width="12.5703125" bestFit="1" customWidth="1"/>
  </cols>
  <sheetData>
    <row r="1" spans="1:15">
      <c r="A1" s="18" t="s">
        <v>90</v>
      </c>
      <c r="B1" s="18" t="s">
        <v>5</v>
      </c>
      <c r="C1" s="18" t="s">
        <v>0</v>
      </c>
      <c r="D1" s="18" t="s">
        <v>4</v>
      </c>
      <c r="E1" s="18" t="s">
        <v>2</v>
      </c>
      <c r="F1" s="19" t="s">
        <v>91</v>
      </c>
      <c r="G1" s="19" t="s">
        <v>92</v>
      </c>
      <c r="H1" s="20" t="s">
        <v>10</v>
      </c>
    </row>
    <row r="2" spans="1:15">
      <c r="A2" s="3" t="s">
        <v>93</v>
      </c>
      <c r="B2" s="3" t="s">
        <v>69</v>
      </c>
      <c r="C2" s="3" t="s">
        <v>12</v>
      </c>
      <c r="D2" s="3" t="s">
        <v>65</v>
      </c>
      <c r="E2" s="3" t="str">
        <f>IF(F2&lt; $I$2, "Low", "High")</f>
        <v>Low</v>
      </c>
      <c r="F2" s="12">
        <v>8.9999999999999998E-4</v>
      </c>
      <c r="G2" s="13">
        <v>10004</v>
      </c>
      <c r="H2" s="21" t="str">
        <f>_xlfn.XLOOKUP(G2, $N$3:$N$7, $O$3:$O$7)</f>
        <v>Pet</v>
      </c>
      <c r="I2" s="14">
        <v>1E-3</v>
      </c>
      <c r="N2" s="16" t="s">
        <v>94</v>
      </c>
      <c r="O2" s="17"/>
    </row>
    <row r="3" spans="1:15">
      <c r="A3" s="3" t="s">
        <v>95</v>
      </c>
      <c r="B3" s="3" t="s">
        <v>70</v>
      </c>
      <c r="C3" s="3" t="s">
        <v>12</v>
      </c>
      <c r="D3" s="3" t="s">
        <v>65</v>
      </c>
      <c r="E3" s="3" t="str">
        <f t="shared" ref="E3:E66" si="0">IF(F3&lt; $I$2, "Low", "High")</f>
        <v>Low</v>
      </c>
      <c r="F3" s="4">
        <v>2.9999999999999997E-4</v>
      </c>
      <c r="G3" s="13">
        <v>10004</v>
      </c>
      <c r="H3" s="21" t="str">
        <f t="shared" ref="H3:H66" si="1">_xlfn.XLOOKUP(G3, $N$3:$N$7, $O$3:$O$7)</f>
        <v>Pet</v>
      </c>
      <c r="N3" s="8">
        <v>10001</v>
      </c>
      <c r="O3" s="9" t="s">
        <v>15</v>
      </c>
    </row>
    <row r="4" spans="1:15">
      <c r="A4" s="3" t="s">
        <v>96</v>
      </c>
      <c r="B4" s="3" t="s">
        <v>66</v>
      </c>
      <c r="C4" s="3" t="s">
        <v>12</v>
      </c>
      <c r="D4" s="3" t="s">
        <v>65</v>
      </c>
      <c r="E4" s="3" t="str">
        <f t="shared" si="0"/>
        <v>Low</v>
      </c>
      <c r="F4" s="4">
        <v>2.9999999999999997E-4</v>
      </c>
      <c r="G4" s="13">
        <v>10002</v>
      </c>
      <c r="H4" s="21" t="str">
        <f t="shared" si="1"/>
        <v>Sam</v>
      </c>
      <c r="N4" s="8">
        <v>10002</v>
      </c>
      <c r="O4" s="9" t="s">
        <v>22</v>
      </c>
    </row>
    <row r="5" spans="1:15">
      <c r="A5" s="3" t="s">
        <v>97</v>
      </c>
      <c r="B5" s="3" t="s">
        <v>98</v>
      </c>
      <c r="C5" s="3" t="s">
        <v>11</v>
      </c>
      <c r="D5" s="3" t="s">
        <v>99</v>
      </c>
      <c r="E5" s="3" t="str">
        <f t="shared" si="0"/>
        <v>High</v>
      </c>
      <c r="F5" s="4">
        <v>2E-3</v>
      </c>
      <c r="G5" s="13">
        <v>10005</v>
      </c>
      <c r="H5" s="21" t="str">
        <f t="shared" si="1"/>
        <v xml:space="preserve">Mulalo </v>
      </c>
      <c r="N5" s="8">
        <v>10003</v>
      </c>
      <c r="O5" s="9" t="s">
        <v>25</v>
      </c>
    </row>
    <row r="6" spans="1:15">
      <c r="A6" s="3" t="s">
        <v>100</v>
      </c>
      <c r="B6" s="3" t="s">
        <v>101</v>
      </c>
      <c r="C6" s="3" t="s">
        <v>12</v>
      </c>
      <c r="D6" s="3" t="s">
        <v>34</v>
      </c>
      <c r="E6" s="3" t="str">
        <f t="shared" si="0"/>
        <v>High</v>
      </c>
      <c r="F6" s="4">
        <v>3.2000000000000002E-3</v>
      </c>
      <c r="G6" s="13">
        <v>10003</v>
      </c>
      <c r="H6" s="21" t="str">
        <f t="shared" si="1"/>
        <v>Thuso</v>
      </c>
      <c r="N6" s="8">
        <v>10004</v>
      </c>
      <c r="O6" s="9" t="s">
        <v>20</v>
      </c>
    </row>
    <row r="7" spans="1:15">
      <c r="A7" s="3" t="s">
        <v>102</v>
      </c>
      <c r="B7" s="3" t="s">
        <v>85</v>
      </c>
      <c r="C7" s="3" t="s">
        <v>12</v>
      </c>
      <c r="D7" s="3" t="s">
        <v>83</v>
      </c>
      <c r="E7" s="3" t="str">
        <f t="shared" si="0"/>
        <v>Low</v>
      </c>
      <c r="F7" s="4">
        <v>2.9999999999999997E-4</v>
      </c>
      <c r="G7" s="13">
        <v>10001</v>
      </c>
      <c r="H7" s="21" t="str">
        <f t="shared" si="1"/>
        <v>John</v>
      </c>
      <c r="N7" s="10">
        <v>10005</v>
      </c>
      <c r="O7" s="11" t="s">
        <v>17</v>
      </c>
    </row>
    <row r="8" spans="1:15">
      <c r="A8" s="3" t="s">
        <v>103</v>
      </c>
      <c r="B8" s="3" t="s">
        <v>104</v>
      </c>
      <c r="C8" s="3" t="s">
        <v>12</v>
      </c>
      <c r="D8" s="3" t="s">
        <v>18</v>
      </c>
      <c r="E8" s="3" t="str">
        <f t="shared" si="0"/>
        <v>High</v>
      </c>
      <c r="F8" s="4">
        <v>1.1000000000000001E-3</v>
      </c>
      <c r="G8" s="13">
        <v>10001</v>
      </c>
      <c r="H8" s="21" t="str">
        <f t="shared" si="1"/>
        <v>John</v>
      </c>
    </row>
    <row r="9" spans="1:15">
      <c r="A9" s="3" t="s">
        <v>105</v>
      </c>
      <c r="B9" s="3" t="s">
        <v>38</v>
      </c>
      <c r="C9" s="3" t="s">
        <v>12</v>
      </c>
      <c r="D9" s="3" t="s">
        <v>34</v>
      </c>
      <c r="E9" s="3" t="str">
        <f t="shared" si="0"/>
        <v>Low</v>
      </c>
      <c r="F9" s="4">
        <v>5.0000000000000001E-4</v>
      </c>
      <c r="G9" s="13">
        <v>10004</v>
      </c>
      <c r="H9" s="21" t="str">
        <f t="shared" si="1"/>
        <v>Pet</v>
      </c>
    </row>
    <row r="10" spans="1:15">
      <c r="A10" s="3" t="s">
        <v>106</v>
      </c>
      <c r="B10" s="3" t="s">
        <v>50</v>
      </c>
      <c r="C10" s="3" t="s">
        <v>12</v>
      </c>
      <c r="D10" s="3" t="s">
        <v>49</v>
      </c>
      <c r="E10" s="3" t="str">
        <f t="shared" si="0"/>
        <v>Low</v>
      </c>
      <c r="F10" s="4">
        <v>4.0000000000000002E-4</v>
      </c>
      <c r="G10" s="13">
        <v>10001</v>
      </c>
      <c r="H10" s="21" t="str">
        <f t="shared" si="1"/>
        <v>John</v>
      </c>
    </row>
    <row r="11" spans="1:15">
      <c r="A11" s="3" t="s">
        <v>107</v>
      </c>
      <c r="B11" s="3" t="s">
        <v>51</v>
      </c>
      <c r="C11" s="3" t="s">
        <v>11</v>
      </c>
      <c r="D11" s="3" t="s">
        <v>49</v>
      </c>
      <c r="E11" s="3" t="str">
        <f t="shared" si="0"/>
        <v>Low</v>
      </c>
      <c r="F11" s="4">
        <v>2.9999999999999997E-4</v>
      </c>
      <c r="G11" s="13">
        <v>10004</v>
      </c>
      <c r="H11" s="21" t="str">
        <f t="shared" si="1"/>
        <v>Pet</v>
      </c>
    </row>
    <row r="12" spans="1:15">
      <c r="A12" s="3" t="s">
        <v>108</v>
      </c>
      <c r="B12" s="3" t="s">
        <v>109</v>
      </c>
      <c r="C12" s="3" t="s">
        <v>12</v>
      </c>
      <c r="D12" s="3" t="s">
        <v>110</v>
      </c>
      <c r="E12" s="3" t="str">
        <f t="shared" si="0"/>
        <v>High</v>
      </c>
      <c r="F12" s="4">
        <v>4.0000000000000001E-3</v>
      </c>
      <c r="G12" s="13">
        <v>10004</v>
      </c>
      <c r="H12" s="21" t="str">
        <f t="shared" si="1"/>
        <v>Pet</v>
      </c>
    </row>
    <row r="13" spans="1:15">
      <c r="A13" s="3" t="s">
        <v>111</v>
      </c>
      <c r="B13" s="3" t="s">
        <v>112</v>
      </c>
      <c r="C13" s="3" t="s">
        <v>12</v>
      </c>
      <c r="D13" s="3" t="s">
        <v>79</v>
      </c>
      <c r="E13" s="3" t="str">
        <f t="shared" si="0"/>
        <v>High</v>
      </c>
      <c r="F13" s="4">
        <v>1.9E-3</v>
      </c>
      <c r="G13" s="13">
        <v>10005</v>
      </c>
      <c r="H13" s="21" t="str">
        <f t="shared" si="1"/>
        <v xml:space="preserve">Mulalo </v>
      </c>
    </row>
    <row r="14" spans="1:15">
      <c r="A14" s="3" t="s">
        <v>113</v>
      </c>
      <c r="B14" s="3" t="s">
        <v>19</v>
      </c>
      <c r="C14" s="3" t="s">
        <v>12</v>
      </c>
      <c r="D14" s="3" t="s">
        <v>18</v>
      </c>
      <c r="E14" s="3" t="str">
        <f t="shared" si="0"/>
        <v>Low</v>
      </c>
      <c r="F14" s="4">
        <v>8.0000000000000004E-4</v>
      </c>
      <c r="G14" s="13">
        <v>10005</v>
      </c>
      <c r="H14" s="21" t="str">
        <f t="shared" si="1"/>
        <v xml:space="preserve">Mulalo </v>
      </c>
    </row>
    <row r="15" spans="1:15">
      <c r="A15" s="3" t="s">
        <v>114</v>
      </c>
      <c r="B15" s="3" t="s">
        <v>35</v>
      </c>
      <c r="C15" s="3" t="s">
        <v>12</v>
      </c>
      <c r="D15" s="3" t="s">
        <v>34</v>
      </c>
      <c r="E15" s="3" t="str">
        <f t="shared" si="0"/>
        <v>Low</v>
      </c>
      <c r="F15" s="4">
        <v>6.9999999999999999E-4</v>
      </c>
      <c r="G15" s="13">
        <v>10005</v>
      </c>
      <c r="H15" s="21" t="str">
        <f t="shared" si="1"/>
        <v xml:space="preserve">Mulalo </v>
      </c>
    </row>
    <row r="16" spans="1:15">
      <c r="A16" s="3" t="s">
        <v>115</v>
      </c>
      <c r="B16" s="3" t="s">
        <v>116</v>
      </c>
      <c r="C16" s="3" t="s">
        <v>12</v>
      </c>
      <c r="D16" s="3" t="s">
        <v>117</v>
      </c>
      <c r="E16" s="3" t="str">
        <f t="shared" si="0"/>
        <v>High</v>
      </c>
      <c r="F16" s="4">
        <v>1.1999999999999999E-3</v>
      </c>
      <c r="G16" s="13">
        <v>10003</v>
      </c>
      <c r="H16" s="21" t="str">
        <f t="shared" si="1"/>
        <v>Thuso</v>
      </c>
    </row>
    <row r="17" spans="1:8">
      <c r="A17" s="3" t="s">
        <v>118</v>
      </c>
      <c r="B17" s="3" t="s">
        <v>119</v>
      </c>
      <c r="C17" s="3" t="s">
        <v>12</v>
      </c>
      <c r="D17" s="3" t="s">
        <v>8</v>
      </c>
      <c r="E17" s="3" t="str">
        <f t="shared" si="0"/>
        <v>High</v>
      </c>
      <c r="F17" s="4">
        <v>1.4E-3</v>
      </c>
      <c r="G17" s="13">
        <v>10005</v>
      </c>
      <c r="H17" s="21" t="str">
        <f t="shared" si="1"/>
        <v xml:space="preserve">Mulalo </v>
      </c>
    </row>
    <row r="18" spans="1:8">
      <c r="A18" s="3" t="s">
        <v>120</v>
      </c>
      <c r="B18" s="3" t="s">
        <v>63</v>
      </c>
      <c r="C18" s="3" t="s">
        <v>12</v>
      </c>
      <c r="D18" s="3" t="s">
        <v>62</v>
      </c>
      <c r="E18" s="3" t="str">
        <f t="shared" si="0"/>
        <v>Low</v>
      </c>
      <c r="F18" s="4">
        <v>4.0000000000000002E-4</v>
      </c>
      <c r="G18" s="13">
        <v>10004</v>
      </c>
      <c r="H18" s="21" t="str">
        <f t="shared" si="1"/>
        <v>Pet</v>
      </c>
    </row>
    <row r="19" spans="1:8">
      <c r="A19" s="3" t="s">
        <v>121</v>
      </c>
      <c r="B19" s="3" t="s">
        <v>122</v>
      </c>
      <c r="C19" s="3" t="s">
        <v>12</v>
      </c>
      <c r="D19" s="3" t="s">
        <v>18</v>
      </c>
      <c r="E19" s="3" t="str">
        <f t="shared" si="0"/>
        <v>High</v>
      </c>
      <c r="F19" s="4">
        <v>6.7999999999999996E-3</v>
      </c>
      <c r="G19" s="13">
        <v>10004</v>
      </c>
      <c r="H19" s="21" t="str">
        <f t="shared" si="1"/>
        <v>Pet</v>
      </c>
    </row>
    <row r="20" spans="1:8">
      <c r="A20" s="3" t="s">
        <v>123</v>
      </c>
      <c r="B20" s="3" t="s">
        <v>88</v>
      </c>
      <c r="C20" s="3" t="s">
        <v>12</v>
      </c>
      <c r="D20" s="3" t="s">
        <v>87</v>
      </c>
      <c r="E20" s="3" t="str">
        <f t="shared" si="0"/>
        <v>Low</v>
      </c>
      <c r="F20" s="4">
        <v>4.0000000000000002E-4</v>
      </c>
      <c r="G20" s="13">
        <v>10001</v>
      </c>
      <c r="H20" s="21" t="str">
        <f t="shared" si="1"/>
        <v>John</v>
      </c>
    </row>
    <row r="21" spans="1:8">
      <c r="A21" s="3" t="s">
        <v>124</v>
      </c>
      <c r="B21" s="3" t="s">
        <v>125</v>
      </c>
      <c r="C21" s="3" t="s">
        <v>12</v>
      </c>
      <c r="D21" s="3" t="s">
        <v>65</v>
      </c>
      <c r="E21" s="3" t="str">
        <f t="shared" si="0"/>
        <v>High</v>
      </c>
      <c r="F21" s="4">
        <v>1.6000000000000001E-3</v>
      </c>
      <c r="G21" s="13">
        <v>10004</v>
      </c>
      <c r="H21" s="21" t="str">
        <f t="shared" si="1"/>
        <v>Pet</v>
      </c>
    </row>
    <row r="22" spans="1:8">
      <c r="A22" s="3" t="s">
        <v>126</v>
      </c>
      <c r="B22" s="3" t="s">
        <v>76</v>
      </c>
      <c r="C22" s="3" t="s">
        <v>12</v>
      </c>
      <c r="D22" s="3" t="s">
        <v>75</v>
      </c>
      <c r="E22" s="3" t="str">
        <f t="shared" si="0"/>
        <v>Low</v>
      </c>
      <c r="F22" s="4">
        <v>5.0000000000000001E-4</v>
      </c>
      <c r="G22" s="13">
        <v>10005</v>
      </c>
      <c r="H22" s="21" t="str">
        <f t="shared" si="1"/>
        <v xml:space="preserve">Mulalo </v>
      </c>
    </row>
    <row r="23" spans="1:8">
      <c r="A23" s="3" t="s">
        <v>127</v>
      </c>
      <c r="B23" s="3" t="s">
        <v>56</v>
      </c>
      <c r="C23" s="3" t="s">
        <v>12</v>
      </c>
      <c r="D23" s="3" t="s">
        <v>53</v>
      </c>
      <c r="E23" s="3" t="str">
        <f t="shared" si="0"/>
        <v>Low</v>
      </c>
      <c r="F23" s="4">
        <v>5.9999999999999995E-4</v>
      </c>
      <c r="G23" s="13">
        <v>10003</v>
      </c>
      <c r="H23" s="21" t="str">
        <f t="shared" si="1"/>
        <v>Thuso</v>
      </c>
    </row>
    <row r="24" spans="1:8">
      <c r="A24" s="3" t="s">
        <v>128</v>
      </c>
      <c r="B24" s="3" t="s">
        <v>129</v>
      </c>
      <c r="C24" s="3" t="s">
        <v>12</v>
      </c>
      <c r="D24" s="3" t="s">
        <v>130</v>
      </c>
      <c r="E24" s="3" t="str">
        <f t="shared" si="0"/>
        <v>High</v>
      </c>
      <c r="F24" s="4">
        <v>1.9E-3</v>
      </c>
      <c r="G24" s="13">
        <v>10001</v>
      </c>
      <c r="H24" s="21" t="str">
        <f t="shared" si="1"/>
        <v>John</v>
      </c>
    </row>
    <row r="25" spans="1:8">
      <c r="A25" s="3" t="s">
        <v>131</v>
      </c>
      <c r="B25" s="3" t="s">
        <v>132</v>
      </c>
      <c r="C25" s="3" t="s">
        <v>11</v>
      </c>
      <c r="D25" s="3" t="s">
        <v>133</v>
      </c>
      <c r="E25" s="3" t="str">
        <f t="shared" si="0"/>
        <v>High</v>
      </c>
      <c r="F25" s="4">
        <v>9.4999999999999998E-3</v>
      </c>
      <c r="G25" s="13">
        <v>10002</v>
      </c>
      <c r="H25" s="21" t="str">
        <f t="shared" si="1"/>
        <v>Sam</v>
      </c>
    </row>
    <row r="26" spans="1:8">
      <c r="A26" s="3" t="s">
        <v>134</v>
      </c>
      <c r="B26" s="3" t="s">
        <v>57</v>
      </c>
      <c r="C26" s="3" t="s">
        <v>12</v>
      </c>
      <c r="D26" s="3" t="s">
        <v>53</v>
      </c>
      <c r="E26" s="3" t="str">
        <f t="shared" si="0"/>
        <v>Low</v>
      </c>
      <c r="F26" s="4">
        <v>5.9999999999999995E-4</v>
      </c>
      <c r="G26" s="13">
        <v>10004</v>
      </c>
      <c r="H26" s="21" t="str">
        <f t="shared" si="1"/>
        <v>Pet</v>
      </c>
    </row>
    <row r="27" spans="1:8">
      <c r="A27" s="3" t="s">
        <v>135</v>
      </c>
      <c r="B27" s="3" t="s">
        <v>80</v>
      </c>
      <c r="C27" s="3" t="s">
        <v>12</v>
      </c>
      <c r="D27" s="3" t="s">
        <v>79</v>
      </c>
      <c r="E27" s="3" t="str">
        <f t="shared" si="0"/>
        <v>Low</v>
      </c>
      <c r="F27" s="4">
        <v>5.9999999999999995E-4</v>
      </c>
      <c r="G27" s="13">
        <v>10005</v>
      </c>
      <c r="H27" s="21" t="str">
        <f t="shared" si="1"/>
        <v xml:space="preserve">Mulalo </v>
      </c>
    </row>
    <row r="28" spans="1:8">
      <c r="A28" s="3" t="s">
        <v>136</v>
      </c>
      <c r="B28" s="3" t="s">
        <v>84</v>
      </c>
      <c r="C28" s="3" t="s">
        <v>12</v>
      </c>
      <c r="D28" s="3" t="s">
        <v>83</v>
      </c>
      <c r="E28" s="3" t="str">
        <f t="shared" si="0"/>
        <v>Low</v>
      </c>
      <c r="F28" s="4">
        <v>2.9999999999999997E-4</v>
      </c>
      <c r="G28" s="13">
        <v>10001</v>
      </c>
      <c r="H28" s="21" t="str">
        <f t="shared" si="1"/>
        <v>John</v>
      </c>
    </row>
    <row r="29" spans="1:8">
      <c r="A29" s="3" t="s">
        <v>137</v>
      </c>
      <c r="B29" s="3" t="s">
        <v>138</v>
      </c>
      <c r="C29" s="3" t="s">
        <v>12</v>
      </c>
      <c r="D29" s="3" t="s">
        <v>139</v>
      </c>
      <c r="E29" s="3" t="str">
        <f t="shared" si="0"/>
        <v>High</v>
      </c>
      <c r="F29" s="4">
        <v>5.0000000000000001E-3</v>
      </c>
      <c r="G29" s="13">
        <v>10005</v>
      </c>
      <c r="H29" s="21" t="str">
        <f t="shared" si="1"/>
        <v xml:space="preserve">Mulalo </v>
      </c>
    </row>
    <row r="30" spans="1:8">
      <c r="A30" s="3" t="s">
        <v>140</v>
      </c>
      <c r="B30" s="3" t="s">
        <v>141</v>
      </c>
      <c r="C30" s="3" t="s">
        <v>12</v>
      </c>
      <c r="D30" s="3" t="s">
        <v>99</v>
      </c>
      <c r="E30" s="3" t="str">
        <f t="shared" si="0"/>
        <v>High</v>
      </c>
      <c r="F30" s="4">
        <v>1E-3</v>
      </c>
      <c r="G30" s="13">
        <v>10001</v>
      </c>
      <c r="H30" s="21" t="str">
        <f t="shared" si="1"/>
        <v>John</v>
      </c>
    </row>
    <row r="31" spans="1:8">
      <c r="A31" s="3" t="s">
        <v>142</v>
      </c>
      <c r="B31" s="3" t="s">
        <v>143</v>
      </c>
      <c r="C31" s="3" t="s">
        <v>12</v>
      </c>
      <c r="D31" s="3" t="s">
        <v>144</v>
      </c>
      <c r="E31" s="3" t="str">
        <f t="shared" si="0"/>
        <v>High</v>
      </c>
      <c r="F31" s="4">
        <v>4.0000000000000001E-3</v>
      </c>
      <c r="G31" s="13">
        <v>10004</v>
      </c>
      <c r="H31" s="21" t="str">
        <f t="shared" si="1"/>
        <v>Pet</v>
      </c>
    </row>
    <row r="32" spans="1:8">
      <c r="A32" s="3" t="s">
        <v>145</v>
      </c>
      <c r="B32" s="3" t="s">
        <v>146</v>
      </c>
      <c r="C32" s="3" t="s">
        <v>12</v>
      </c>
      <c r="D32" s="3" t="s">
        <v>27</v>
      </c>
      <c r="E32" s="3" t="str">
        <f t="shared" si="0"/>
        <v>High</v>
      </c>
      <c r="F32" s="4">
        <v>2.3999999999999998E-3</v>
      </c>
      <c r="G32" s="13">
        <v>10004</v>
      </c>
      <c r="H32" s="21" t="str">
        <f t="shared" si="1"/>
        <v>Pet</v>
      </c>
    </row>
    <row r="33" spans="1:8">
      <c r="A33" s="3" t="s">
        <v>147</v>
      </c>
      <c r="B33" s="3" t="s">
        <v>47</v>
      </c>
      <c r="C33" s="3" t="s">
        <v>12</v>
      </c>
      <c r="D33" s="3" t="s">
        <v>46</v>
      </c>
      <c r="E33" s="3" t="str">
        <f t="shared" si="0"/>
        <v>Low</v>
      </c>
      <c r="F33" s="4">
        <v>5.0000000000000001E-4</v>
      </c>
      <c r="G33" s="13">
        <v>10003</v>
      </c>
      <c r="H33" s="21" t="str">
        <f t="shared" si="1"/>
        <v>Thuso</v>
      </c>
    </row>
    <row r="34" spans="1:8">
      <c r="A34" s="3" t="s">
        <v>148</v>
      </c>
      <c r="B34" s="3" t="s">
        <v>149</v>
      </c>
      <c r="C34" s="3" t="s">
        <v>11</v>
      </c>
      <c r="D34" s="3" t="s">
        <v>40</v>
      </c>
      <c r="E34" s="3" t="str">
        <f t="shared" si="0"/>
        <v>High</v>
      </c>
      <c r="F34" s="4">
        <v>1.5E-3</v>
      </c>
      <c r="G34" s="13">
        <v>10005</v>
      </c>
      <c r="H34" s="21" t="str">
        <f t="shared" si="1"/>
        <v xml:space="preserve">Mulalo </v>
      </c>
    </row>
    <row r="35" spans="1:8">
      <c r="A35" s="3" t="s">
        <v>150</v>
      </c>
      <c r="B35" s="3" t="s">
        <v>36</v>
      </c>
      <c r="C35" s="3" t="s">
        <v>12</v>
      </c>
      <c r="D35" s="3" t="s">
        <v>34</v>
      </c>
      <c r="E35" s="3" t="str">
        <f t="shared" si="0"/>
        <v>Low</v>
      </c>
      <c r="F35" s="4">
        <v>5.9999999999999995E-4</v>
      </c>
      <c r="G35" s="13">
        <v>10004</v>
      </c>
      <c r="H35" s="21" t="str">
        <f t="shared" si="1"/>
        <v>Pet</v>
      </c>
    </row>
    <row r="36" spans="1:8">
      <c r="A36" s="3" t="s">
        <v>151</v>
      </c>
      <c r="B36" s="3" t="s">
        <v>77</v>
      </c>
      <c r="C36" s="3" t="s">
        <v>12</v>
      </c>
      <c r="D36" s="3" t="s">
        <v>75</v>
      </c>
      <c r="E36" s="3" t="str">
        <f t="shared" si="0"/>
        <v>Low</v>
      </c>
      <c r="F36" s="4">
        <v>4.0000000000000002E-4</v>
      </c>
      <c r="G36" s="13">
        <v>10005</v>
      </c>
      <c r="H36" s="21" t="str">
        <f t="shared" si="1"/>
        <v xml:space="preserve">Mulalo </v>
      </c>
    </row>
    <row r="37" spans="1:8">
      <c r="A37" s="3" t="s">
        <v>152</v>
      </c>
      <c r="B37" s="3" t="s">
        <v>153</v>
      </c>
      <c r="C37" s="3" t="s">
        <v>12</v>
      </c>
      <c r="D37" s="3" t="s">
        <v>154</v>
      </c>
      <c r="E37" s="3" t="str">
        <f t="shared" si="0"/>
        <v>High</v>
      </c>
      <c r="F37" s="4">
        <v>1.5E-3</v>
      </c>
      <c r="G37" s="13">
        <v>10002</v>
      </c>
      <c r="H37" s="21" t="str">
        <f t="shared" si="1"/>
        <v>Sam</v>
      </c>
    </row>
    <row r="38" spans="1:8">
      <c r="A38" s="3" t="s">
        <v>155</v>
      </c>
      <c r="B38" s="3" t="s">
        <v>68</v>
      </c>
      <c r="C38" s="3" t="s">
        <v>12</v>
      </c>
      <c r="D38" s="3" t="s">
        <v>65</v>
      </c>
      <c r="E38" s="3" t="str">
        <f t="shared" si="0"/>
        <v>Low</v>
      </c>
      <c r="F38" s="4">
        <v>2.9999999999999997E-4</v>
      </c>
      <c r="G38" s="13">
        <v>10002</v>
      </c>
      <c r="H38" s="21" t="str">
        <f t="shared" si="1"/>
        <v>Sam</v>
      </c>
    </row>
    <row r="39" spans="1:8">
      <c r="A39" s="3" t="s">
        <v>156</v>
      </c>
      <c r="B39" s="3" t="s">
        <v>81</v>
      </c>
      <c r="C39" s="3" t="s">
        <v>12</v>
      </c>
      <c r="D39" s="3" t="s">
        <v>79</v>
      </c>
      <c r="E39" s="3" t="str">
        <f t="shared" si="0"/>
        <v>Low</v>
      </c>
      <c r="F39" s="4">
        <v>5.0000000000000001E-4</v>
      </c>
      <c r="G39" s="13">
        <v>10001</v>
      </c>
      <c r="H39" s="21" t="str">
        <f t="shared" si="1"/>
        <v>John</v>
      </c>
    </row>
    <row r="40" spans="1:8">
      <c r="A40" s="3" t="s">
        <v>157</v>
      </c>
      <c r="B40" s="3" t="s">
        <v>54</v>
      </c>
      <c r="C40" s="3" t="s">
        <v>12</v>
      </c>
      <c r="D40" s="3" t="s">
        <v>53</v>
      </c>
      <c r="E40" s="3" t="str">
        <f t="shared" si="0"/>
        <v>Low</v>
      </c>
      <c r="F40" s="4">
        <v>8.0000000000000004E-4</v>
      </c>
      <c r="G40" s="13">
        <v>10004</v>
      </c>
      <c r="H40" s="21" t="str">
        <f t="shared" si="1"/>
        <v>Pet</v>
      </c>
    </row>
    <row r="41" spans="1:8">
      <c r="A41" s="3" t="s">
        <v>158</v>
      </c>
      <c r="B41" s="3" t="s">
        <v>159</v>
      </c>
      <c r="C41" s="3" t="s">
        <v>12</v>
      </c>
      <c r="D41" s="3" t="s">
        <v>65</v>
      </c>
      <c r="E41" s="3" t="str">
        <f t="shared" si="0"/>
        <v>High</v>
      </c>
      <c r="F41" s="4">
        <v>2E-3</v>
      </c>
      <c r="G41" s="13">
        <v>10003</v>
      </c>
      <c r="H41" s="21" t="str">
        <f t="shared" si="1"/>
        <v>Thuso</v>
      </c>
    </row>
    <row r="42" spans="1:8">
      <c r="A42" s="3" t="s">
        <v>160</v>
      </c>
      <c r="B42" s="3" t="s">
        <v>31</v>
      </c>
      <c r="C42" s="3" t="s">
        <v>12</v>
      </c>
      <c r="D42" s="3" t="s">
        <v>30</v>
      </c>
      <c r="E42" s="3" t="str">
        <f t="shared" si="0"/>
        <v>Low</v>
      </c>
      <c r="F42" s="4">
        <v>8.0000000000000004E-4</v>
      </c>
      <c r="G42" s="13">
        <v>10002</v>
      </c>
      <c r="H42" s="21" t="str">
        <f t="shared" si="1"/>
        <v>Sam</v>
      </c>
    </row>
    <row r="43" spans="1:8">
      <c r="A43" s="3" t="s">
        <v>161</v>
      </c>
      <c r="B43" s="3" t="s">
        <v>162</v>
      </c>
      <c r="C43" s="3" t="s">
        <v>11</v>
      </c>
      <c r="D43" s="3" t="s">
        <v>27</v>
      </c>
      <c r="E43" s="3" t="str">
        <f t="shared" si="0"/>
        <v>High</v>
      </c>
      <c r="F43" s="4">
        <v>3.2000000000000002E-3</v>
      </c>
      <c r="G43" s="13">
        <v>10003</v>
      </c>
      <c r="H43" s="21" t="str">
        <f t="shared" si="1"/>
        <v>Thuso</v>
      </c>
    </row>
    <row r="44" spans="1:8">
      <c r="A44" s="3" t="s">
        <v>163</v>
      </c>
      <c r="B44" s="3" t="s">
        <v>37</v>
      </c>
      <c r="C44" s="3" t="s">
        <v>12</v>
      </c>
      <c r="D44" s="3" t="s">
        <v>34</v>
      </c>
      <c r="E44" s="3" t="str">
        <f t="shared" si="0"/>
        <v>Low</v>
      </c>
      <c r="F44" s="4">
        <v>4.0000000000000002E-4</v>
      </c>
      <c r="G44" s="13">
        <v>10001</v>
      </c>
      <c r="H44" s="21" t="str">
        <f t="shared" si="1"/>
        <v>John</v>
      </c>
    </row>
    <row r="45" spans="1:8">
      <c r="A45" s="3" t="s">
        <v>164</v>
      </c>
      <c r="B45" s="3" t="s">
        <v>55</v>
      </c>
      <c r="C45" s="3" t="s">
        <v>12</v>
      </c>
      <c r="D45" s="3" t="s">
        <v>53</v>
      </c>
      <c r="E45" s="3" t="str">
        <f t="shared" si="0"/>
        <v>Low</v>
      </c>
      <c r="F45" s="4">
        <v>5.9999999999999995E-4</v>
      </c>
      <c r="G45" s="13">
        <v>10001</v>
      </c>
      <c r="H45" s="21" t="str">
        <f t="shared" si="1"/>
        <v>John</v>
      </c>
    </row>
    <row r="46" spans="1:8">
      <c r="A46" s="3" t="s">
        <v>165</v>
      </c>
      <c r="B46" s="3" t="s">
        <v>32</v>
      </c>
      <c r="C46" s="3" t="s">
        <v>11</v>
      </c>
      <c r="D46" s="3" t="s">
        <v>30</v>
      </c>
      <c r="E46" s="3" t="str">
        <f t="shared" si="0"/>
        <v>Low</v>
      </c>
      <c r="F46" s="4">
        <v>6.9999999999999999E-4</v>
      </c>
      <c r="G46" s="13">
        <v>10005</v>
      </c>
      <c r="H46" s="21" t="str">
        <f t="shared" si="1"/>
        <v xml:space="preserve">Mulalo </v>
      </c>
    </row>
    <row r="47" spans="1:8">
      <c r="A47" s="3" t="s">
        <v>166</v>
      </c>
      <c r="B47" s="3" t="s">
        <v>167</v>
      </c>
      <c r="C47" s="3" t="s">
        <v>12</v>
      </c>
      <c r="D47" s="3" t="s">
        <v>168</v>
      </c>
      <c r="E47" s="3" t="str">
        <f t="shared" si="0"/>
        <v>High</v>
      </c>
      <c r="F47" s="4">
        <v>2.5000000000000001E-3</v>
      </c>
      <c r="G47" s="13">
        <v>10003</v>
      </c>
      <c r="H47" s="21" t="str">
        <f t="shared" si="1"/>
        <v>Thuso</v>
      </c>
    </row>
    <row r="48" spans="1:8">
      <c r="A48" s="3" t="s">
        <v>169</v>
      </c>
      <c r="B48" s="3" t="s">
        <v>170</v>
      </c>
      <c r="C48" s="3" t="s">
        <v>12</v>
      </c>
      <c r="D48" s="3" t="s">
        <v>171</v>
      </c>
      <c r="E48" s="3" t="str">
        <f t="shared" si="0"/>
        <v>High</v>
      </c>
      <c r="F48" s="4">
        <v>4.0000000000000001E-3</v>
      </c>
      <c r="G48" s="13">
        <v>10003</v>
      </c>
      <c r="H48" s="21" t="str">
        <f t="shared" si="1"/>
        <v>Thuso</v>
      </c>
    </row>
    <row r="49" spans="1:8">
      <c r="A49" s="3" t="s">
        <v>172</v>
      </c>
      <c r="B49" s="3" t="s">
        <v>173</v>
      </c>
      <c r="C49" s="3" t="s">
        <v>12</v>
      </c>
      <c r="D49" s="3" t="s">
        <v>174</v>
      </c>
      <c r="E49" s="3" t="str">
        <f t="shared" si="0"/>
        <v>High</v>
      </c>
      <c r="F49" s="4">
        <v>1E-3</v>
      </c>
      <c r="G49" s="13">
        <v>10004</v>
      </c>
      <c r="H49" s="21" t="str">
        <f t="shared" si="1"/>
        <v>Pet</v>
      </c>
    </row>
    <row r="50" spans="1:8">
      <c r="A50" s="3" t="s">
        <v>175</v>
      </c>
      <c r="B50" s="3" t="s">
        <v>176</v>
      </c>
      <c r="C50" s="3" t="s">
        <v>11</v>
      </c>
      <c r="D50" s="3" t="s">
        <v>177</v>
      </c>
      <c r="E50" s="3" t="str">
        <f t="shared" si="0"/>
        <v>High</v>
      </c>
      <c r="F50" s="4">
        <v>4.1999999999999997E-3</v>
      </c>
      <c r="G50" s="13">
        <v>10001</v>
      </c>
      <c r="H50" s="21" t="str">
        <f t="shared" si="1"/>
        <v>John</v>
      </c>
    </row>
    <row r="51" spans="1:8">
      <c r="A51" s="3" t="s">
        <v>178</v>
      </c>
      <c r="B51" s="3" t="s">
        <v>179</v>
      </c>
      <c r="C51" s="3" t="s">
        <v>12</v>
      </c>
      <c r="D51" s="3" t="s">
        <v>180</v>
      </c>
      <c r="E51" s="3" t="str">
        <f t="shared" si="0"/>
        <v>High</v>
      </c>
      <c r="F51" s="4">
        <v>8.8999999999999999E-3</v>
      </c>
      <c r="G51" s="13">
        <v>10002</v>
      </c>
      <c r="H51" s="21" t="str">
        <f t="shared" si="1"/>
        <v>Sam</v>
      </c>
    </row>
    <row r="52" spans="1:8">
      <c r="A52" s="3" t="s">
        <v>181</v>
      </c>
      <c r="B52" s="3" t="s">
        <v>182</v>
      </c>
      <c r="C52" s="3" t="s">
        <v>12</v>
      </c>
      <c r="D52" s="3" t="s">
        <v>183</v>
      </c>
      <c r="E52" s="3" t="str">
        <f t="shared" si="0"/>
        <v>High</v>
      </c>
      <c r="F52" s="4">
        <v>1E-3</v>
      </c>
      <c r="G52" s="13">
        <v>10002</v>
      </c>
      <c r="H52" s="21" t="str">
        <f t="shared" si="1"/>
        <v>Sam</v>
      </c>
    </row>
    <row r="53" spans="1:8">
      <c r="A53" s="3" t="s">
        <v>184</v>
      </c>
      <c r="B53" s="3" t="s">
        <v>185</v>
      </c>
      <c r="C53" s="3" t="s">
        <v>12</v>
      </c>
      <c r="D53" s="3" t="s">
        <v>62</v>
      </c>
      <c r="E53" s="3" t="str">
        <f t="shared" si="0"/>
        <v>High</v>
      </c>
      <c r="F53" s="4">
        <v>1.9E-3</v>
      </c>
      <c r="G53" s="13">
        <v>10004</v>
      </c>
      <c r="H53" s="21" t="str">
        <f t="shared" si="1"/>
        <v>Pet</v>
      </c>
    </row>
    <row r="54" spans="1:8">
      <c r="A54" s="3" t="s">
        <v>186</v>
      </c>
      <c r="B54" s="3" t="s">
        <v>187</v>
      </c>
      <c r="C54" s="3" t="s">
        <v>12</v>
      </c>
      <c r="D54" s="3" t="s">
        <v>18</v>
      </c>
      <c r="E54" s="3" t="str">
        <f t="shared" si="0"/>
        <v>High</v>
      </c>
      <c r="F54" s="4">
        <v>1.1000000000000001E-3</v>
      </c>
      <c r="G54" s="13">
        <v>10002</v>
      </c>
      <c r="H54" s="21" t="str">
        <f t="shared" si="1"/>
        <v>Sam</v>
      </c>
    </row>
    <row r="55" spans="1:8">
      <c r="A55" s="3" t="s">
        <v>188</v>
      </c>
      <c r="B55" s="3" t="s">
        <v>67</v>
      </c>
      <c r="C55" s="3" t="s">
        <v>12</v>
      </c>
      <c r="D55" s="3" t="s">
        <v>65</v>
      </c>
      <c r="E55" s="3" t="str">
        <f t="shared" si="0"/>
        <v>Low</v>
      </c>
      <c r="F55" s="4">
        <v>2.9999999999999997E-4</v>
      </c>
      <c r="G55" s="13">
        <v>10004</v>
      </c>
      <c r="H55" s="21" t="str">
        <f t="shared" si="1"/>
        <v>Pet</v>
      </c>
    </row>
    <row r="56" spans="1:8">
      <c r="A56" s="3" t="s">
        <v>189</v>
      </c>
      <c r="B56" s="3" t="s">
        <v>190</v>
      </c>
      <c r="C56" s="3" t="s">
        <v>12</v>
      </c>
      <c r="D56" s="3" t="s">
        <v>191</v>
      </c>
      <c r="E56" s="3" t="str">
        <f t="shared" si="0"/>
        <v>High</v>
      </c>
      <c r="F56" s="4">
        <v>1E-3</v>
      </c>
      <c r="G56" s="13">
        <v>10001</v>
      </c>
      <c r="H56" s="21" t="str">
        <f t="shared" si="1"/>
        <v>John</v>
      </c>
    </row>
    <row r="57" spans="1:8">
      <c r="A57" s="3" t="s">
        <v>192</v>
      </c>
      <c r="B57" s="3" t="s">
        <v>193</v>
      </c>
      <c r="C57" s="3" t="s">
        <v>11</v>
      </c>
      <c r="D57" s="3" t="s">
        <v>194</v>
      </c>
      <c r="E57" s="3" t="str">
        <f t="shared" si="0"/>
        <v>High</v>
      </c>
      <c r="F57" s="4">
        <v>5.8999999999999999E-3</v>
      </c>
      <c r="G57" s="13">
        <v>10002</v>
      </c>
      <c r="H57" s="21" t="str">
        <f t="shared" si="1"/>
        <v>Sam</v>
      </c>
    </row>
    <row r="58" spans="1:8">
      <c r="A58" s="3" t="s">
        <v>195</v>
      </c>
      <c r="B58" s="3" t="s">
        <v>196</v>
      </c>
      <c r="C58" s="3" t="s">
        <v>12</v>
      </c>
      <c r="D58" s="3" t="s">
        <v>197</v>
      </c>
      <c r="E58" s="3" t="str">
        <f t="shared" si="0"/>
        <v>High</v>
      </c>
      <c r="F58" s="4">
        <v>5.1999999999999998E-3</v>
      </c>
      <c r="G58" s="13">
        <v>10001</v>
      </c>
      <c r="H58" s="21" t="str">
        <f t="shared" si="1"/>
        <v>John</v>
      </c>
    </row>
    <row r="59" spans="1:8">
      <c r="A59" s="3" t="s">
        <v>198</v>
      </c>
      <c r="B59" s="3" t="s">
        <v>199</v>
      </c>
      <c r="C59" s="3" t="s">
        <v>12</v>
      </c>
      <c r="D59" s="3" t="s">
        <v>200</v>
      </c>
      <c r="E59" s="3" t="str">
        <f t="shared" si="0"/>
        <v>High</v>
      </c>
      <c r="F59" s="4">
        <v>1E-3</v>
      </c>
      <c r="G59" s="13">
        <v>10002</v>
      </c>
      <c r="H59" s="21" t="str">
        <f t="shared" si="1"/>
        <v>Sam</v>
      </c>
    </row>
    <row r="60" spans="1:8">
      <c r="A60" s="3" t="s">
        <v>201</v>
      </c>
      <c r="B60" s="3" t="s">
        <v>202</v>
      </c>
      <c r="C60" s="3" t="s">
        <v>12</v>
      </c>
      <c r="D60" s="3" t="s">
        <v>87</v>
      </c>
      <c r="E60" s="3" t="str">
        <f t="shared" si="0"/>
        <v>High</v>
      </c>
      <c r="F60" s="4">
        <v>1.9E-3</v>
      </c>
      <c r="G60" s="13">
        <v>10005</v>
      </c>
      <c r="H60" s="21" t="str">
        <f t="shared" si="1"/>
        <v xml:space="preserve">Mulalo </v>
      </c>
    </row>
    <row r="61" spans="1:8">
      <c r="A61" s="3" t="s">
        <v>203</v>
      </c>
      <c r="B61" s="3" t="s">
        <v>204</v>
      </c>
      <c r="C61" s="3" t="s">
        <v>12</v>
      </c>
      <c r="D61" s="3" t="s">
        <v>205</v>
      </c>
      <c r="E61" s="3" t="str">
        <f t="shared" si="0"/>
        <v>High</v>
      </c>
      <c r="F61" s="4">
        <v>7.4999999999999997E-3</v>
      </c>
      <c r="G61" s="13">
        <v>10005</v>
      </c>
      <c r="H61" s="21" t="str">
        <f t="shared" si="1"/>
        <v xml:space="preserve">Mulalo </v>
      </c>
    </row>
    <row r="62" spans="1:8">
      <c r="A62" s="3" t="s">
        <v>206</v>
      </c>
      <c r="B62" s="3" t="s">
        <v>207</v>
      </c>
      <c r="C62" s="3" t="s">
        <v>12</v>
      </c>
      <c r="D62" s="3" t="s">
        <v>208</v>
      </c>
      <c r="E62" s="3" t="str">
        <f t="shared" si="0"/>
        <v>High</v>
      </c>
      <c r="F62" s="4">
        <v>1E-3</v>
      </c>
      <c r="G62" s="13">
        <v>10002</v>
      </c>
      <c r="H62" s="21" t="str">
        <f t="shared" si="1"/>
        <v>Sam</v>
      </c>
    </row>
    <row r="63" spans="1:8">
      <c r="A63" s="3" t="s">
        <v>209</v>
      </c>
      <c r="B63" s="3" t="s">
        <v>210</v>
      </c>
      <c r="C63" s="3" t="s">
        <v>12</v>
      </c>
      <c r="D63" s="3" t="s">
        <v>211</v>
      </c>
      <c r="E63" s="3" t="str">
        <f t="shared" si="0"/>
        <v>High</v>
      </c>
      <c r="F63" s="4">
        <v>5.0000000000000001E-3</v>
      </c>
      <c r="G63" s="13">
        <v>10005</v>
      </c>
      <c r="H63" s="21" t="str">
        <f t="shared" si="1"/>
        <v xml:space="preserve">Mulalo </v>
      </c>
    </row>
    <row r="64" spans="1:8">
      <c r="A64" s="3" t="s">
        <v>212</v>
      </c>
      <c r="B64" s="3" t="s">
        <v>213</v>
      </c>
      <c r="C64" s="3" t="s">
        <v>12</v>
      </c>
      <c r="D64" s="3" t="s">
        <v>214</v>
      </c>
      <c r="E64" s="3" t="str">
        <f t="shared" si="0"/>
        <v>High</v>
      </c>
      <c r="F64" s="4">
        <v>7.4999999999999997E-3</v>
      </c>
      <c r="G64" s="13">
        <v>10003</v>
      </c>
      <c r="H64" s="21" t="str">
        <f t="shared" si="1"/>
        <v>Thuso</v>
      </c>
    </row>
    <row r="65" spans="1:8">
      <c r="A65" s="3" t="s">
        <v>215</v>
      </c>
      <c r="B65" s="3" t="s">
        <v>216</v>
      </c>
      <c r="C65" s="3" t="s">
        <v>12</v>
      </c>
      <c r="D65" s="3" t="s">
        <v>217</v>
      </c>
      <c r="E65" s="3" t="str">
        <f t="shared" si="0"/>
        <v>High</v>
      </c>
      <c r="F65" s="4">
        <v>1E-3</v>
      </c>
      <c r="G65" s="13">
        <v>10004</v>
      </c>
      <c r="H65" s="21" t="str">
        <f t="shared" si="1"/>
        <v>Pet</v>
      </c>
    </row>
    <row r="66" spans="1:8">
      <c r="A66" s="3" t="s">
        <v>218</v>
      </c>
      <c r="B66" s="3" t="s">
        <v>219</v>
      </c>
      <c r="C66" s="3" t="s">
        <v>12</v>
      </c>
      <c r="D66" s="3" t="s">
        <v>220</v>
      </c>
      <c r="E66" s="3" t="str">
        <f t="shared" si="0"/>
        <v>High</v>
      </c>
      <c r="F66" s="4">
        <v>5.8999999999999999E-3</v>
      </c>
      <c r="G66" s="13">
        <v>10004</v>
      </c>
      <c r="H66" s="21" t="str">
        <f t="shared" si="1"/>
        <v>Pet</v>
      </c>
    </row>
    <row r="67" spans="1:8">
      <c r="A67" s="3" t="s">
        <v>221</v>
      </c>
      <c r="B67" s="3" t="s">
        <v>222</v>
      </c>
      <c r="C67" s="3" t="s">
        <v>12</v>
      </c>
      <c r="D67" s="3" t="s">
        <v>110</v>
      </c>
      <c r="E67" s="3" t="str">
        <f t="shared" ref="E67:E101" si="2">IF(F67&lt; $I$2, "Low", "High")</f>
        <v>High</v>
      </c>
      <c r="F67" s="4">
        <v>1.8E-3</v>
      </c>
      <c r="G67" s="13">
        <v>10005</v>
      </c>
      <c r="H67" s="21" t="str">
        <f t="shared" ref="H67:H101" si="3">_xlfn.XLOOKUP(G67, $N$3:$N$7, $O$3:$O$7)</f>
        <v xml:space="preserve">Mulalo </v>
      </c>
    </row>
    <row r="68" spans="1:8">
      <c r="A68" s="3" t="s">
        <v>223</v>
      </c>
      <c r="B68" s="3" t="s">
        <v>224</v>
      </c>
      <c r="C68" s="3" t="s">
        <v>12</v>
      </c>
      <c r="D68" s="3" t="s">
        <v>225</v>
      </c>
      <c r="E68" s="3" t="str">
        <f t="shared" si="2"/>
        <v>High</v>
      </c>
      <c r="F68" s="4">
        <v>1E-3</v>
      </c>
      <c r="G68" s="13">
        <v>10002</v>
      </c>
      <c r="H68" s="21" t="str">
        <f t="shared" si="3"/>
        <v>Sam</v>
      </c>
    </row>
    <row r="69" spans="1:8">
      <c r="A69" s="3" t="s">
        <v>226</v>
      </c>
      <c r="B69" s="3" t="s">
        <v>227</v>
      </c>
      <c r="C69" s="3" t="s">
        <v>12</v>
      </c>
      <c r="D69" s="3" t="s">
        <v>228</v>
      </c>
      <c r="E69" s="3" t="str">
        <f t="shared" si="2"/>
        <v>High</v>
      </c>
      <c r="F69" s="4">
        <v>6.8999999999999999E-3</v>
      </c>
      <c r="G69" s="13">
        <v>10004</v>
      </c>
      <c r="H69" s="21" t="str">
        <f t="shared" si="3"/>
        <v>Pet</v>
      </c>
    </row>
    <row r="70" spans="1:8">
      <c r="A70" s="3" t="s">
        <v>229</v>
      </c>
      <c r="B70" s="3" t="s">
        <v>230</v>
      </c>
      <c r="C70" s="3" t="s">
        <v>12</v>
      </c>
      <c r="D70" s="3" t="s">
        <v>18</v>
      </c>
      <c r="E70" s="3" t="str">
        <f t="shared" si="2"/>
        <v>High</v>
      </c>
      <c r="F70" s="4">
        <v>6.3E-3</v>
      </c>
      <c r="G70" s="13">
        <v>10001</v>
      </c>
      <c r="H70" s="21" t="str">
        <f t="shared" si="3"/>
        <v>John</v>
      </c>
    </row>
    <row r="71" spans="1:8">
      <c r="A71" s="3" t="s">
        <v>231</v>
      </c>
      <c r="B71" s="3" t="s">
        <v>232</v>
      </c>
      <c r="C71" s="3" t="s">
        <v>12</v>
      </c>
      <c r="D71" s="3" t="s">
        <v>233</v>
      </c>
      <c r="E71" s="3" t="str">
        <f t="shared" si="2"/>
        <v>High</v>
      </c>
      <c r="F71" s="4">
        <v>1E-3</v>
      </c>
      <c r="G71" s="13">
        <v>10005</v>
      </c>
      <c r="H71" s="21" t="str">
        <f t="shared" si="3"/>
        <v xml:space="preserve">Mulalo </v>
      </c>
    </row>
    <row r="72" spans="1:8">
      <c r="A72" s="3" t="s">
        <v>234</v>
      </c>
      <c r="B72" s="3" t="s">
        <v>235</v>
      </c>
      <c r="C72" s="3" t="s">
        <v>12</v>
      </c>
      <c r="D72" s="3" t="s">
        <v>236</v>
      </c>
      <c r="E72" s="3" t="str">
        <f t="shared" si="2"/>
        <v>High</v>
      </c>
      <c r="F72" s="4">
        <v>5.8999999999999999E-3</v>
      </c>
      <c r="G72" s="13">
        <v>10002</v>
      </c>
      <c r="H72" s="21" t="str">
        <f t="shared" si="3"/>
        <v>Sam</v>
      </c>
    </row>
    <row r="73" spans="1:8">
      <c r="A73" s="3" t="s">
        <v>237</v>
      </c>
      <c r="B73" s="3" t="s">
        <v>238</v>
      </c>
      <c r="C73" s="3" t="s">
        <v>12</v>
      </c>
      <c r="D73" s="3" t="s">
        <v>239</v>
      </c>
      <c r="E73" s="3" t="str">
        <f t="shared" si="2"/>
        <v>High</v>
      </c>
      <c r="F73" s="4">
        <v>6.8999999999999999E-3</v>
      </c>
      <c r="G73" s="13">
        <v>10002</v>
      </c>
      <c r="H73" s="21" t="str">
        <f t="shared" si="3"/>
        <v>Sam</v>
      </c>
    </row>
    <row r="74" spans="1:8">
      <c r="A74" s="3" t="s">
        <v>240</v>
      </c>
      <c r="B74" s="3" t="s">
        <v>60</v>
      </c>
      <c r="C74" s="3" t="s">
        <v>12</v>
      </c>
      <c r="D74" s="3" t="s">
        <v>59</v>
      </c>
      <c r="E74" s="3" t="str">
        <f t="shared" si="2"/>
        <v>Low</v>
      </c>
      <c r="F74" s="4">
        <v>5.9999999999999995E-4</v>
      </c>
      <c r="G74" s="13">
        <v>10003</v>
      </c>
      <c r="H74" s="21" t="str">
        <f t="shared" si="3"/>
        <v>Thuso</v>
      </c>
    </row>
    <row r="75" spans="1:8">
      <c r="A75" s="3" t="s">
        <v>241</v>
      </c>
      <c r="B75" s="3" t="s">
        <v>242</v>
      </c>
      <c r="C75" s="3" t="s">
        <v>12</v>
      </c>
      <c r="D75" s="3" t="s">
        <v>243</v>
      </c>
      <c r="E75" s="3" t="str">
        <f t="shared" si="2"/>
        <v>High</v>
      </c>
      <c r="F75" s="4">
        <v>5.0000000000000001E-3</v>
      </c>
      <c r="G75" s="13">
        <v>10004</v>
      </c>
      <c r="H75" s="21" t="str">
        <f t="shared" si="3"/>
        <v>Pet</v>
      </c>
    </row>
    <row r="76" spans="1:8">
      <c r="A76" s="3" t="s">
        <v>244</v>
      </c>
      <c r="B76" s="3" t="s">
        <v>245</v>
      </c>
      <c r="C76" s="3" t="s">
        <v>12</v>
      </c>
      <c r="D76" s="3" t="s">
        <v>246</v>
      </c>
      <c r="E76" s="3" t="str">
        <f t="shared" si="2"/>
        <v>High</v>
      </c>
      <c r="F76" s="4">
        <v>3.5000000000000001E-3</v>
      </c>
      <c r="G76" s="13">
        <v>10003</v>
      </c>
      <c r="H76" s="21" t="str">
        <f t="shared" si="3"/>
        <v>Thuso</v>
      </c>
    </row>
    <row r="77" spans="1:8">
      <c r="A77" s="3" t="s">
        <v>247</v>
      </c>
      <c r="B77" s="3" t="s">
        <v>248</v>
      </c>
      <c r="C77" s="3" t="s">
        <v>12</v>
      </c>
      <c r="D77" s="3" t="s">
        <v>249</v>
      </c>
      <c r="E77" s="3" t="str">
        <f t="shared" si="2"/>
        <v>High</v>
      </c>
      <c r="F77" s="4">
        <v>4.3E-3</v>
      </c>
      <c r="G77" s="13">
        <v>10001</v>
      </c>
      <c r="H77" s="21" t="str">
        <f t="shared" si="3"/>
        <v>John</v>
      </c>
    </row>
    <row r="78" spans="1:8">
      <c r="A78" s="3" t="s">
        <v>250</v>
      </c>
      <c r="B78" s="3" t="s">
        <v>251</v>
      </c>
      <c r="C78" s="3" t="s">
        <v>12</v>
      </c>
      <c r="D78" s="3" t="s">
        <v>252</v>
      </c>
      <c r="E78" s="3" t="str">
        <f t="shared" si="2"/>
        <v>High</v>
      </c>
      <c r="F78" s="4">
        <v>5.0000000000000001E-3</v>
      </c>
      <c r="G78" s="13">
        <v>10005</v>
      </c>
      <c r="H78" s="21" t="str">
        <f t="shared" si="3"/>
        <v xml:space="preserve">Mulalo </v>
      </c>
    </row>
    <row r="79" spans="1:8">
      <c r="A79" s="3" t="s">
        <v>253</v>
      </c>
      <c r="B79" s="3" t="s">
        <v>254</v>
      </c>
      <c r="C79" s="3" t="s">
        <v>12</v>
      </c>
      <c r="D79" s="3" t="s">
        <v>255</v>
      </c>
      <c r="E79" s="3" t="str">
        <f t="shared" si="2"/>
        <v>High</v>
      </c>
      <c r="F79" s="4">
        <v>6.8999999999999999E-3</v>
      </c>
      <c r="G79" s="13">
        <v>10002</v>
      </c>
      <c r="H79" s="21" t="str">
        <f t="shared" si="3"/>
        <v>Sam</v>
      </c>
    </row>
    <row r="80" spans="1:8">
      <c r="A80" s="3" t="s">
        <v>256</v>
      </c>
      <c r="B80" s="3" t="s">
        <v>24</v>
      </c>
      <c r="C80" s="3" t="s">
        <v>12</v>
      </c>
      <c r="D80" s="3" t="s">
        <v>23</v>
      </c>
      <c r="E80" s="3" t="str">
        <f t="shared" si="2"/>
        <v>Low</v>
      </c>
      <c r="F80" s="4">
        <v>8.9999999999999998E-4</v>
      </c>
      <c r="G80" s="13">
        <v>10002</v>
      </c>
      <c r="H80" s="21" t="str">
        <f t="shared" si="3"/>
        <v>Sam</v>
      </c>
    </row>
    <row r="81" spans="1:8">
      <c r="A81" s="3" t="s">
        <v>257</v>
      </c>
      <c r="B81" s="3" t="s">
        <v>258</v>
      </c>
      <c r="C81" s="3" t="s">
        <v>11</v>
      </c>
      <c r="D81" s="3" t="s">
        <v>259</v>
      </c>
      <c r="E81" s="3" t="str">
        <f t="shared" si="2"/>
        <v>High</v>
      </c>
      <c r="F81" s="4">
        <v>4.3E-3</v>
      </c>
      <c r="G81" s="13">
        <v>10001</v>
      </c>
      <c r="H81" s="21" t="str">
        <f t="shared" si="3"/>
        <v>John</v>
      </c>
    </row>
    <row r="82" spans="1:8">
      <c r="A82" s="3" t="s">
        <v>260</v>
      </c>
      <c r="B82" s="3" t="s">
        <v>261</v>
      </c>
      <c r="C82" s="3" t="s">
        <v>11</v>
      </c>
      <c r="D82" s="3" t="s">
        <v>262</v>
      </c>
      <c r="E82" s="3" t="str">
        <f t="shared" si="2"/>
        <v>High</v>
      </c>
      <c r="F82" s="4">
        <v>3.5000000000000001E-3</v>
      </c>
      <c r="G82" s="13">
        <v>10002</v>
      </c>
      <c r="H82" s="21" t="str">
        <f t="shared" si="3"/>
        <v>Sam</v>
      </c>
    </row>
    <row r="83" spans="1:8">
      <c r="A83" s="3" t="s">
        <v>263</v>
      </c>
      <c r="B83" s="3" t="s">
        <v>28</v>
      </c>
      <c r="C83" s="3" t="s">
        <v>12</v>
      </c>
      <c r="D83" s="3" t="s">
        <v>27</v>
      </c>
      <c r="E83" s="3" t="str">
        <f t="shared" si="2"/>
        <v>Low</v>
      </c>
      <c r="F83" s="4">
        <v>6.9999999999999999E-4</v>
      </c>
      <c r="G83" s="13">
        <v>10004</v>
      </c>
      <c r="H83" s="21" t="str">
        <f t="shared" si="3"/>
        <v>Pet</v>
      </c>
    </row>
    <row r="84" spans="1:8">
      <c r="A84" s="3" t="s">
        <v>264</v>
      </c>
      <c r="B84" s="3" t="s">
        <v>265</v>
      </c>
      <c r="C84" s="3" t="s">
        <v>12</v>
      </c>
      <c r="D84" s="3" t="s">
        <v>266</v>
      </c>
      <c r="E84" s="3" t="str">
        <f t="shared" si="2"/>
        <v>High</v>
      </c>
      <c r="F84" s="4">
        <v>5.0000000000000001E-3</v>
      </c>
      <c r="G84" s="13">
        <v>10005</v>
      </c>
      <c r="H84" s="21" t="str">
        <f t="shared" si="3"/>
        <v xml:space="preserve">Mulalo </v>
      </c>
    </row>
    <row r="85" spans="1:8">
      <c r="A85" s="3" t="s">
        <v>267</v>
      </c>
      <c r="B85" s="3" t="s">
        <v>268</v>
      </c>
      <c r="C85" s="3" t="s">
        <v>11</v>
      </c>
      <c r="D85" s="3" t="s">
        <v>269</v>
      </c>
      <c r="E85" s="3" t="str">
        <f t="shared" si="2"/>
        <v>High</v>
      </c>
      <c r="F85" s="4">
        <v>6.0000000000000001E-3</v>
      </c>
      <c r="G85" s="13">
        <v>10005</v>
      </c>
      <c r="H85" s="21" t="str">
        <f t="shared" si="3"/>
        <v xml:space="preserve">Mulalo </v>
      </c>
    </row>
    <row r="86" spans="1:8">
      <c r="A86" s="3" t="s">
        <v>270</v>
      </c>
      <c r="B86" s="3" t="s">
        <v>41</v>
      </c>
      <c r="C86" s="3" t="s">
        <v>12</v>
      </c>
      <c r="D86" s="3" t="s">
        <v>40</v>
      </c>
      <c r="E86" s="3" t="str">
        <f t="shared" si="2"/>
        <v>Low</v>
      </c>
      <c r="F86" s="4">
        <v>5.0000000000000001E-4</v>
      </c>
      <c r="G86" s="13">
        <v>10004</v>
      </c>
      <c r="H86" s="21" t="str">
        <f t="shared" si="3"/>
        <v>Pet</v>
      </c>
    </row>
    <row r="87" spans="1:8">
      <c r="A87" s="3" t="s">
        <v>271</v>
      </c>
      <c r="B87" s="3" t="s">
        <v>272</v>
      </c>
      <c r="C87" s="3" t="s">
        <v>12</v>
      </c>
      <c r="D87" s="3" t="s">
        <v>273</v>
      </c>
      <c r="E87" s="3" t="str">
        <f t="shared" si="2"/>
        <v>High</v>
      </c>
      <c r="F87" s="4">
        <v>5.0000000000000001E-3</v>
      </c>
      <c r="G87" s="13">
        <v>10003</v>
      </c>
      <c r="H87" s="21" t="str">
        <f t="shared" si="3"/>
        <v>Thuso</v>
      </c>
    </row>
    <row r="88" spans="1:8">
      <c r="A88" s="3" t="s">
        <v>274</v>
      </c>
      <c r="B88" s="3" t="s">
        <v>275</v>
      </c>
      <c r="C88" s="3" t="s">
        <v>11</v>
      </c>
      <c r="D88" s="3" t="s">
        <v>276</v>
      </c>
      <c r="E88" s="3" t="str">
        <f t="shared" si="2"/>
        <v>High</v>
      </c>
      <c r="F88" s="4">
        <v>6.0000000000000001E-3</v>
      </c>
      <c r="G88" s="13">
        <v>10005</v>
      </c>
      <c r="H88" s="21" t="str">
        <f t="shared" si="3"/>
        <v xml:space="preserve">Mulalo </v>
      </c>
    </row>
    <row r="89" spans="1:8">
      <c r="A89" s="3" t="s">
        <v>277</v>
      </c>
      <c r="B89" s="3" t="s">
        <v>9</v>
      </c>
      <c r="C89" s="3" t="s">
        <v>11</v>
      </c>
      <c r="D89" s="3" t="s">
        <v>8</v>
      </c>
      <c r="E89" s="3" t="str">
        <f t="shared" si="2"/>
        <v>Low</v>
      </c>
      <c r="F89" s="4">
        <v>5.0000000000000001E-4</v>
      </c>
      <c r="G89" s="13">
        <v>10005</v>
      </c>
      <c r="H89" s="21" t="str">
        <f t="shared" si="3"/>
        <v xml:space="preserve">Mulalo </v>
      </c>
    </row>
    <row r="90" spans="1:8">
      <c r="A90" s="3" t="s">
        <v>278</v>
      </c>
      <c r="B90" s="3" t="s">
        <v>279</v>
      </c>
      <c r="C90" s="3" t="s">
        <v>12</v>
      </c>
      <c r="D90" s="3" t="s">
        <v>280</v>
      </c>
      <c r="E90" s="3" t="str">
        <f t="shared" si="2"/>
        <v>High</v>
      </c>
      <c r="F90" s="4">
        <v>5.8999999999999999E-3</v>
      </c>
      <c r="G90" s="13">
        <v>10001</v>
      </c>
      <c r="H90" s="21" t="str">
        <f t="shared" si="3"/>
        <v>John</v>
      </c>
    </row>
    <row r="91" spans="1:8">
      <c r="A91" s="3" t="s">
        <v>281</v>
      </c>
      <c r="B91" s="3" t="s">
        <v>282</v>
      </c>
      <c r="C91" s="3" t="s">
        <v>11</v>
      </c>
      <c r="D91" s="3" t="s">
        <v>269</v>
      </c>
      <c r="E91" s="3" t="str">
        <f t="shared" si="2"/>
        <v>High</v>
      </c>
      <c r="F91" s="4">
        <v>6.7999999999999996E-3</v>
      </c>
      <c r="G91" s="13">
        <v>10005</v>
      </c>
      <c r="H91" s="21" t="str">
        <f t="shared" si="3"/>
        <v xml:space="preserve">Mulalo </v>
      </c>
    </row>
    <row r="92" spans="1:8">
      <c r="A92" s="3" t="s">
        <v>283</v>
      </c>
      <c r="B92" s="3" t="s">
        <v>73</v>
      </c>
      <c r="C92" s="3" t="s">
        <v>12</v>
      </c>
      <c r="D92" s="3" t="s">
        <v>72</v>
      </c>
      <c r="E92" s="3" t="str">
        <f t="shared" si="2"/>
        <v>Low</v>
      </c>
      <c r="F92" s="4">
        <v>6.9999999999999999E-4</v>
      </c>
      <c r="G92" s="13">
        <v>10001</v>
      </c>
      <c r="H92" s="21" t="str">
        <f t="shared" si="3"/>
        <v>John</v>
      </c>
    </row>
    <row r="93" spans="1:8">
      <c r="A93" s="3" t="s">
        <v>284</v>
      </c>
      <c r="B93" s="3" t="s">
        <v>285</v>
      </c>
      <c r="C93" s="3" t="s">
        <v>12</v>
      </c>
      <c r="D93" s="3" t="s">
        <v>286</v>
      </c>
      <c r="E93" s="3" t="str">
        <f t="shared" si="2"/>
        <v>High</v>
      </c>
      <c r="F93" s="4">
        <v>5.0000000000000001E-3</v>
      </c>
      <c r="G93" s="13">
        <v>10002</v>
      </c>
      <c r="H93" s="21" t="str">
        <f t="shared" si="3"/>
        <v>Sam</v>
      </c>
    </row>
    <row r="94" spans="1:8">
      <c r="A94" s="3" t="s">
        <v>287</v>
      </c>
      <c r="B94" s="3" t="s">
        <v>288</v>
      </c>
      <c r="C94" s="3" t="s">
        <v>12</v>
      </c>
      <c r="D94" s="3" t="s">
        <v>289</v>
      </c>
      <c r="E94" s="3" t="str">
        <f t="shared" si="2"/>
        <v>High</v>
      </c>
      <c r="F94" s="4">
        <v>6.0000000000000001E-3</v>
      </c>
      <c r="G94" s="13">
        <v>10004</v>
      </c>
      <c r="H94" s="21" t="str">
        <f t="shared" si="3"/>
        <v>Pet</v>
      </c>
    </row>
    <row r="95" spans="1:8">
      <c r="A95" s="3" t="s">
        <v>290</v>
      </c>
      <c r="B95" s="3" t="s">
        <v>44</v>
      </c>
      <c r="C95" s="3" t="s">
        <v>12</v>
      </c>
      <c r="D95" s="3" t="s">
        <v>43</v>
      </c>
      <c r="E95" s="3" t="str">
        <f t="shared" si="2"/>
        <v>Low</v>
      </c>
      <c r="F95" s="4">
        <v>5.0000000000000001E-4</v>
      </c>
      <c r="G95" s="13">
        <v>10004</v>
      </c>
      <c r="H95" s="21" t="str">
        <f t="shared" si="3"/>
        <v>Pet</v>
      </c>
    </row>
    <row r="96" spans="1:8">
      <c r="A96" s="3" t="s">
        <v>291</v>
      </c>
      <c r="B96" s="3" t="s">
        <v>292</v>
      </c>
      <c r="C96" s="3" t="s">
        <v>12</v>
      </c>
      <c r="D96" s="3" t="s">
        <v>293</v>
      </c>
      <c r="E96" s="3" t="str">
        <f t="shared" si="2"/>
        <v>High</v>
      </c>
      <c r="F96" s="4">
        <v>5.0000000000000001E-3</v>
      </c>
      <c r="G96" s="13">
        <v>10005</v>
      </c>
      <c r="H96" s="21" t="str">
        <f t="shared" si="3"/>
        <v xml:space="preserve">Mulalo </v>
      </c>
    </row>
    <row r="97" spans="1:8">
      <c r="A97" s="3" t="s">
        <v>294</v>
      </c>
      <c r="B97" s="3" t="s">
        <v>295</v>
      </c>
      <c r="C97" s="3" t="s">
        <v>11</v>
      </c>
      <c r="D97" s="3" t="s">
        <v>296</v>
      </c>
      <c r="E97" s="3" t="str">
        <f t="shared" si="2"/>
        <v>High</v>
      </c>
      <c r="F97" s="4">
        <v>6.7999999999999996E-3</v>
      </c>
      <c r="G97" s="13">
        <v>10001</v>
      </c>
      <c r="H97" s="21" t="str">
        <f t="shared" si="3"/>
        <v>John</v>
      </c>
    </row>
    <row r="98" spans="1:8">
      <c r="A98" s="3" t="s">
        <v>297</v>
      </c>
      <c r="B98" s="3" t="s">
        <v>298</v>
      </c>
      <c r="C98" s="3" t="s">
        <v>11</v>
      </c>
      <c r="D98" s="3" t="s">
        <v>79</v>
      </c>
      <c r="E98" s="3" t="str">
        <f t="shared" si="2"/>
        <v>High</v>
      </c>
      <c r="F98" s="4">
        <v>1E-3</v>
      </c>
      <c r="G98" s="13">
        <v>10004</v>
      </c>
      <c r="H98" s="21" t="str">
        <f t="shared" si="3"/>
        <v>Pet</v>
      </c>
    </row>
    <row r="99" spans="1:8">
      <c r="A99" s="3" t="s">
        <v>299</v>
      </c>
      <c r="B99" s="3" t="s">
        <v>300</v>
      </c>
      <c r="C99" s="3" t="s">
        <v>12</v>
      </c>
      <c r="D99" s="3" t="s">
        <v>301</v>
      </c>
      <c r="E99" s="3" t="str">
        <f t="shared" si="2"/>
        <v>High</v>
      </c>
      <c r="F99" s="4">
        <v>5.0000000000000001E-3</v>
      </c>
      <c r="G99" s="13">
        <v>10002</v>
      </c>
      <c r="H99" s="21" t="str">
        <f t="shared" si="3"/>
        <v>Sam</v>
      </c>
    </row>
    <row r="100" spans="1:8">
      <c r="A100" s="3" t="s">
        <v>302</v>
      </c>
      <c r="B100" s="3" t="s">
        <v>303</v>
      </c>
      <c r="C100" s="3" t="s">
        <v>12</v>
      </c>
      <c r="D100" s="3" t="s">
        <v>304</v>
      </c>
      <c r="E100" s="3" t="str">
        <f t="shared" si="2"/>
        <v>High</v>
      </c>
      <c r="F100" s="4">
        <v>5.7999999999999996E-3</v>
      </c>
      <c r="G100" s="13">
        <v>10004</v>
      </c>
      <c r="H100" s="21" t="str">
        <f t="shared" si="3"/>
        <v>Pet</v>
      </c>
    </row>
    <row r="101" spans="1:8">
      <c r="A101" s="3" t="s">
        <v>305</v>
      </c>
      <c r="B101" s="3" t="s">
        <v>14</v>
      </c>
      <c r="C101" s="3" t="s">
        <v>11</v>
      </c>
      <c r="D101" s="3" t="s">
        <v>8</v>
      </c>
      <c r="E101" s="3" t="str">
        <f t="shared" si="2"/>
        <v>Low</v>
      </c>
      <c r="F101" s="4">
        <v>5.0000000000000001E-4</v>
      </c>
      <c r="G101" s="13">
        <v>10005</v>
      </c>
      <c r="H101" s="21" t="str">
        <f t="shared" si="3"/>
        <v xml:space="preserve">Mulalo </v>
      </c>
    </row>
  </sheetData>
  <mergeCells count="1">
    <mergeCell ref="N2:O2"/>
  </mergeCells>
  <conditionalFormatting sqref="F2:F10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F1C9-C763-474C-B55F-FE0997824BB0}">
  <dimension ref="A1:A100"/>
  <sheetViews>
    <sheetView workbookViewId="0"/>
  </sheetViews>
  <sheetFormatPr defaultRowHeight="15"/>
  <cols>
    <col min="1" max="1" width="36.5703125" bestFit="1" customWidth="1"/>
  </cols>
  <sheetData>
    <row r="1" spans="1:1" ht="30.75">
      <c r="A1" s="2" t="s">
        <v>306</v>
      </c>
    </row>
    <row r="2" spans="1:1" ht="30.75">
      <c r="A2" s="2" t="s">
        <v>307</v>
      </c>
    </row>
    <row r="3" spans="1:1" ht="30.75">
      <c r="A3" s="2" t="s">
        <v>308</v>
      </c>
    </row>
    <row r="4" spans="1:1" ht="30.75">
      <c r="A4" s="2" t="s">
        <v>309</v>
      </c>
    </row>
    <row r="5" spans="1:1" ht="30.75">
      <c r="A5" s="2" t="s">
        <v>310</v>
      </c>
    </row>
    <row r="6" spans="1:1" ht="30.75">
      <c r="A6" s="2" t="s">
        <v>311</v>
      </c>
    </row>
    <row r="7" spans="1:1" ht="30.75">
      <c r="A7" s="2" t="s">
        <v>312</v>
      </c>
    </row>
    <row r="8" spans="1:1" ht="45.75">
      <c r="A8" s="2" t="s">
        <v>313</v>
      </c>
    </row>
    <row r="9" spans="1:1" ht="30.75">
      <c r="A9" s="2" t="s">
        <v>314</v>
      </c>
    </row>
    <row r="10" spans="1:1" ht="30.75">
      <c r="A10" s="2" t="s">
        <v>315</v>
      </c>
    </row>
    <row r="11" spans="1:1" ht="30.75">
      <c r="A11" s="2" t="s">
        <v>316</v>
      </c>
    </row>
    <row r="12" spans="1:1" ht="30.75">
      <c r="A12" s="2" t="s">
        <v>317</v>
      </c>
    </row>
    <row r="13" spans="1:1" ht="30.75">
      <c r="A13" s="2" t="s">
        <v>318</v>
      </c>
    </row>
    <row r="14" spans="1:1" ht="30.75">
      <c r="A14" s="2" t="s">
        <v>319</v>
      </c>
    </row>
    <row r="15" spans="1:1" ht="30.75">
      <c r="A15" s="2" t="s">
        <v>320</v>
      </c>
    </row>
    <row r="16" spans="1:1" ht="30.75">
      <c r="A16" s="2" t="s">
        <v>321</v>
      </c>
    </row>
    <row r="17" spans="1:1" ht="30.75">
      <c r="A17" s="2" t="s">
        <v>322</v>
      </c>
    </row>
    <row r="18" spans="1:1" ht="30.75">
      <c r="A18" s="2" t="s">
        <v>323</v>
      </c>
    </row>
    <row r="19" spans="1:1" ht="30.75">
      <c r="A19" s="2" t="s">
        <v>324</v>
      </c>
    </row>
    <row r="20" spans="1:1" ht="30.75">
      <c r="A20" s="2" t="s">
        <v>325</v>
      </c>
    </row>
    <row r="21" spans="1:1" ht="30.75">
      <c r="A21" s="2" t="s">
        <v>326</v>
      </c>
    </row>
    <row r="22" spans="1:1" ht="30.75">
      <c r="A22" s="2" t="s">
        <v>327</v>
      </c>
    </row>
    <row r="23" spans="1:1" ht="30.75">
      <c r="A23" s="2" t="s">
        <v>328</v>
      </c>
    </row>
    <row r="24" spans="1:1" ht="30.75">
      <c r="A24" s="2" t="s">
        <v>329</v>
      </c>
    </row>
    <row r="25" spans="1:1" ht="30.75">
      <c r="A25" s="2" t="s">
        <v>330</v>
      </c>
    </row>
    <row r="26" spans="1:1" ht="30.75">
      <c r="A26" s="2" t="s">
        <v>331</v>
      </c>
    </row>
    <row r="27" spans="1:1" ht="30.75">
      <c r="A27" s="2" t="s">
        <v>332</v>
      </c>
    </row>
    <row r="28" spans="1:1" ht="30.75">
      <c r="A28" s="2" t="s">
        <v>333</v>
      </c>
    </row>
    <row r="29" spans="1:1" ht="30.75">
      <c r="A29" s="2" t="s">
        <v>334</v>
      </c>
    </row>
    <row r="30" spans="1:1" ht="30.75">
      <c r="A30" s="2" t="s">
        <v>335</v>
      </c>
    </row>
    <row r="31" spans="1:1" ht="30.75">
      <c r="A31" s="2" t="s">
        <v>336</v>
      </c>
    </row>
    <row r="32" spans="1:1" ht="30.75">
      <c r="A32" s="2" t="s">
        <v>337</v>
      </c>
    </row>
    <row r="33" spans="1:1" ht="30.75">
      <c r="A33" s="2" t="s">
        <v>338</v>
      </c>
    </row>
    <row r="34" spans="1:1" ht="30.75">
      <c r="A34" s="2" t="s">
        <v>339</v>
      </c>
    </row>
    <row r="35" spans="1:1" ht="30.75">
      <c r="A35" s="2" t="s">
        <v>340</v>
      </c>
    </row>
    <row r="36" spans="1:1" ht="30.75">
      <c r="A36" s="2" t="s">
        <v>341</v>
      </c>
    </row>
    <row r="37" spans="1:1" ht="30.75">
      <c r="A37" s="2" t="s">
        <v>342</v>
      </c>
    </row>
    <row r="38" spans="1:1" ht="30.75">
      <c r="A38" s="2" t="s">
        <v>343</v>
      </c>
    </row>
    <row r="39" spans="1:1" ht="30.75">
      <c r="A39" s="2" t="s">
        <v>344</v>
      </c>
    </row>
    <row r="40" spans="1:1" ht="30.75">
      <c r="A40" s="2" t="s">
        <v>345</v>
      </c>
    </row>
    <row r="41" spans="1:1" ht="30.75">
      <c r="A41" s="2" t="s">
        <v>346</v>
      </c>
    </row>
    <row r="42" spans="1:1" ht="30.75">
      <c r="A42" s="2" t="s">
        <v>347</v>
      </c>
    </row>
    <row r="43" spans="1:1" ht="30.75">
      <c r="A43" s="2" t="s">
        <v>348</v>
      </c>
    </row>
    <row r="44" spans="1:1" ht="30.75">
      <c r="A44" s="2" t="s">
        <v>349</v>
      </c>
    </row>
    <row r="45" spans="1:1" ht="30.75">
      <c r="A45" s="2" t="s">
        <v>350</v>
      </c>
    </row>
    <row r="46" spans="1:1" ht="30.75">
      <c r="A46" s="2" t="s">
        <v>351</v>
      </c>
    </row>
    <row r="47" spans="1:1" ht="30.75">
      <c r="A47" s="2" t="s">
        <v>352</v>
      </c>
    </row>
    <row r="48" spans="1:1" ht="30.75">
      <c r="A48" s="2" t="s">
        <v>353</v>
      </c>
    </row>
    <row r="49" spans="1:1" ht="30.75">
      <c r="A49" s="2" t="s">
        <v>354</v>
      </c>
    </row>
    <row r="50" spans="1:1" ht="30.75">
      <c r="A50" s="2" t="s">
        <v>355</v>
      </c>
    </row>
    <row r="51" spans="1:1" ht="30.75">
      <c r="A51" s="2" t="s">
        <v>356</v>
      </c>
    </row>
    <row r="52" spans="1:1" ht="30.75">
      <c r="A52" s="2" t="s">
        <v>357</v>
      </c>
    </row>
    <row r="53" spans="1:1" ht="30.75">
      <c r="A53" s="2" t="s">
        <v>358</v>
      </c>
    </row>
    <row r="54" spans="1:1" ht="30.75">
      <c r="A54" s="2" t="s">
        <v>359</v>
      </c>
    </row>
    <row r="55" spans="1:1" ht="30.75">
      <c r="A55" s="2" t="s">
        <v>360</v>
      </c>
    </row>
    <row r="56" spans="1:1" ht="30.75">
      <c r="A56" s="2" t="s">
        <v>361</v>
      </c>
    </row>
    <row r="57" spans="1:1" ht="30.75">
      <c r="A57" s="2" t="s">
        <v>362</v>
      </c>
    </row>
    <row r="58" spans="1:1" ht="30.75">
      <c r="A58" s="2" t="s">
        <v>363</v>
      </c>
    </row>
    <row r="59" spans="1:1" ht="30.75">
      <c r="A59" s="2" t="s">
        <v>364</v>
      </c>
    </row>
    <row r="60" spans="1:1" ht="30.75">
      <c r="A60" s="2" t="s">
        <v>365</v>
      </c>
    </row>
    <row r="61" spans="1:1" ht="30.75">
      <c r="A61" s="2" t="s">
        <v>366</v>
      </c>
    </row>
    <row r="62" spans="1:1" ht="30.75">
      <c r="A62" s="2" t="s">
        <v>367</v>
      </c>
    </row>
    <row r="63" spans="1:1" ht="30.75">
      <c r="A63" s="2" t="s">
        <v>368</v>
      </c>
    </row>
    <row r="64" spans="1:1" ht="30.75">
      <c r="A64" s="2" t="s">
        <v>369</v>
      </c>
    </row>
    <row r="65" spans="1:1" ht="30.75">
      <c r="A65" s="2" t="s">
        <v>370</v>
      </c>
    </row>
    <row r="66" spans="1:1" ht="30.75">
      <c r="A66" s="2" t="s">
        <v>371</v>
      </c>
    </row>
    <row r="67" spans="1:1" ht="30.75">
      <c r="A67" s="2" t="s">
        <v>372</v>
      </c>
    </row>
    <row r="68" spans="1:1" ht="30.75">
      <c r="A68" s="2" t="s">
        <v>373</v>
      </c>
    </row>
    <row r="69" spans="1:1" ht="30.75">
      <c r="A69" s="2" t="s">
        <v>374</v>
      </c>
    </row>
    <row r="70" spans="1:1" ht="30.75">
      <c r="A70" s="2" t="s">
        <v>375</v>
      </c>
    </row>
    <row r="71" spans="1:1" ht="30.75">
      <c r="A71" s="2" t="s">
        <v>376</v>
      </c>
    </row>
    <row r="72" spans="1:1" ht="30.75">
      <c r="A72" s="2" t="s">
        <v>377</v>
      </c>
    </row>
    <row r="73" spans="1:1" ht="30.75">
      <c r="A73" s="2" t="s">
        <v>378</v>
      </c>
    </row>
    <row r="74" spans="1:1" ht="30.75">
      <c r="A74" s="2" t="s">
        <v>379</v>
      </c>
    </row>
    <row r="75" spans="1:1" ht="30.75">
      <c r="A75" s="2" t="s">
        <v>380</v>
      </c>
    </row>
    <row r="76" spans="1:1" ht="30.75">
      <c r="A76" s="2" t="s">
        <v>381</v>
      </c>
    </row>
    <row r="77" spans="1:1" ht="30.75">
      <c r="A77" s="2" t="s">
        <v>382</v>
      </c>
    </row>
    <row r="78" spans="1:1" ht="30.75">
      <c r="A78" s="2" t="s">
        <v>383</v>
      </c>
    </row>
    <row r="79" spans="1:1" ht="30.75">
      <c r="A79" s="2" t="s">
        <v>384</v>
      </c>
    </row>
    <row r="80" spans="1:1" ht="30.75">
      <c r="A80" s="2" t="s">
        <v>385</v>
      </c>
    </row>
    <row r="81" spans="1:1" ht="30.75">
      <c r="A81" s="2" t="s">
        <v>386</v>
      </c>
    </row>
    <row r="82" spans="1:1" ht="30.75">
      <c r="A82" s="2" t="s">
        <v>387</v>
      </c>
    </row>
    <row r="83" spans="1:1" ht="30.75">
      <c r="A83" s="2" t="s">
        <v>388</v>
      </c>
    </row>
    <row r="84" spans="1:1" ht="30.75">
      <c r="A84" s="2" t="s">
        <v>389</v>
      </c>
    </row>
    <row r="85" spans="1:1" ht="30.75">
      <c r="A85" s="2" t="s">
        <v>390</v>
      </c>
    </row>
    <row r="86" spans="1:1" ht="30.75">
      <c r="A86" s="2" t="s">
        <v>391</v>
      </c>
    </row>
    <row r="87" spans="1:1" ht="30.75">
      <c r="A87" s="2" t="s">
        <v>392</v>
      </c>
    </row>
    <row r="88" spans="1:1" ht="30.75">
      <c r="A88" s="2" t="s">
        <v>393</v>
      </c>
    </row>
    <row r="89" spans="1:1" ht="30.75">
      <c r="A89" s="2" t="s">
        <v>394</v>
      </c>
    </row>
    <row r="90" spans="1:1" ht="30.75">
      <c r="A90" s="2" t="s">
        <v>395</v>
      </c>
    </row>
    <row r="91" spans="1:1" ht="30.75">
      <c r="A91" s="2" t="s">
        <v>396</v>
      </c>
    </row>
    <row r="92" spans="1:1" ht="30.75">
      <c r="A92" s="2" t="s">
        <v>397</v>
      </c>
    </row>
    <row r="93" spans="1:1" ht="30.75">
      <c r="A93" s="2" t="s">
        <v>398</v>
      </c>
    </row>
    <row r="94" spans="1:1" ht="30.75">
      <c r="A94" s="2" t="s">
        <v>399</v>
      </c>
    </row>
    <row r="95" spans="1:1" ht="30.75">
      <c r="A95" s="2" t="s">
        <v>400</v>
      </c>
    </row>
    <row r="96" spans="1:1" ht="30.75">
      <c r="A96" s="2" t="s">
        <v>401</v>
      </c>
    </row>
    <row r="97" spans="1:1" ht="30.75">
      <c r="A97" s="2" t="s">
        <v>402</v>
      </c>
    </row>
    <row r="98" spans="1:1" ht="30.75">
      <c r="A98" s="2" t="s">
        <v>403</v>
      </c>
    </row>
    <row r="99" spans="1:1" ht="30.75">
      <c r="A99" s="2" t="s">
        <v>404</v>
      </c>
    </row>
    <row r="100" spans="1:1" ht="30.75">
      <c r="A100" s="2" t="s">
        <v>405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Storage xmlns:xsd="http://www.w3.org/2001/XMLSchema" xmlns:xsi="http://www.w3.org/2001/XMLSchema-instance" xmlns="WorkbookStorage">
  <StorageDictionary/>
</WorkbookStorage>
</file>

<file path=customXml/itemProps1.xml><?xml version="1.0" encoding="utf-8"?>
<ds:datastoreItem xmlns:ds="http://schemas.openxmlformats.org/officeDocument/2006/customXml" ds:itemID="{B1DBF33F-ACC1-42E8-ADF8-EC1B00BA02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Ruvern Chetty</dc:creator>
  <cp:keywords/>
  <dc:description/>
  <cp:lastModifiedBy/>
  <cp:revision/>
  <dcterms:created xsi:type="dcterms:W3CDTF">2022-06-23T12:19:29Z</dcterms:created>
  <dcterms:modified xsi:type="dcterms:W3CDTF">2025-04-12T16:56:01Z</dcterms:modified>
  <cp:category/>
  <cp:contentStatus/>
</cp:coreProperties>
</file>