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8543b8e3d642bd/School One Drive/ECE 2023/ECE 411 Industry Design Process/Github ECE 411/ECE-411-Practicum/Bill Of Materials/"/>
    </mc:Choice>
  </mc:AlternateContent>
  <xr:revisionPtr revIDLastSave="2" documentId="13_ncr:1_{93FE9E45-79C7-491C-942C-95799225BD09}" xr6:coauthVersionLast="47" xr6:coauthVersionMax="47" xr10:uidLastSave="{6AEE4F53-B9D4-4E65-82CF-F20715221BA9}"/>
  <bookViews>
    <workbookView xWindow="660" yWindow="3885" windowWidth="24495" windowHeight="15345" xr2:uid="{D402E5DD-C41C-43D4-B0E5-F14B0B5BA4BD}"/>
  </bookViews>
  <sheets>
    <sheet name="Bill of 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1" i="1"/>
  <c r="J27" i="1"/>
  <c r="J14" i="1"/>
  <c r="J25" i="1"/>
  <c r="J26" i="1"/>
  <c r="J7" i="1"/>
  <c r="J8" i="1"/>
  <c r="J9" i="1"/>
  <c r="J10" i="1"/>
  <c r="J11" i="1"/>
  <c r="J12" i="1"/>
  <c r="J16" i="1"/>
  <c r="J17" i="1"/>
  <c r="J18" i="1"/>
  <c r="J19" i="1"/>
  <c r="J20" i="1"/>
  <c r="J22" i="1"/>
  <c r="J24" i="1"/>
  <c r="J6" i="1"/>
  <c r="J31" i="1" l="1"/>
  <c r="J1048575" i="1" s="1"/>
</calcChain>
</file>

<file path=xl/sharedStrings.xml><?xml version="1.0" encoding="utf-8"?>
<sst xmlns="http://schemas.openxmlformats.org/spreadsheetml/2006/main" count="179" uniqueCount="119">
  <si>
    <t>Count</t>
  </si>
  <si>
    <t>Part Refernce</t>
  </si>
  <si>
    <t>P/NP</t>
  </si>
  <si>
    <t>Mfg</t>
  </si>
  <si>
    <t>Description</t>
  </si>
  <si>
    <t>Dist</t>
  </si>
  <si>
    <t>Dist Part Number</t>
  </si>
  <si>
    <t>Bill of Materials for: TEAM 3, Color Sensor Pen</t>
  </si>
  <si>
    <t>P/NP = Place/ Not Place (on PCB board)</t>
  </si>
  <si>
    <t>Mfg Part #</t>
  </si>
  <si>
    <t>C1, C2</t>
  </si>
  <si>
    <t>C3, C4, C5</t>
  </si>
  <si>
    <t>C6, C7</t>
  </si>
  <si>
    <t>D1</t>
  </si>
  <si>
    <t>J1</t>
  </si>
  <si>
    <t>J2</t>
  </si>
  <si>
    <t>J4</t>
  </si>
  <si>
    <t>Q1</t>
  </si>
  <si>
    <t>R1, R3, R6</t>
  </si>
  <si>
    <t>R2, R4, R5</t>
  </si>
  <si>
    <t>SW1</t>
  </si>
  <si>
    <t>U1</t>
  </si>
  <si>
    <t>Y1</t>
  </si>
  <si>
    <t>SW_MEC_5E</t>
  </si>
  <si>
    <t>TestPoint</t>
  </si>
  <si>
    <t>8 MHz ±30ppm Crystal 20pF 60 Ohms HC-49/US</t>
  </si>
  <si>
    <t>1 µF ±10% 25V Ceramic Capacitor X7R 1206 (3216 Metric)</t>
  </si>
  <si>
    <t xml:space="preserve">	
0.1 µF ±10% 50V Ceramic Capacitor X7R 1206 (3216 Metric)</t>
  </si>
  <si>
    <t>1276-3086-1-ND</t>
  </si>
  <si>
    <t>Digikey</t>
  </si>
  <si>
    <t>10 kOhms ±1% 0.25W, 1/4W Chip Resistor 1206 (3216 Metric) Automotive AEC-Q200 Thick Film</t>
  </si>
  <si>
    <t>1 kOhms ±1% 0.25W, 1/4W Chip Resistor 1206 (3216 Metric) Automotive AEC-Q200 Thick Film</t>
  </si>
  <si>
    <t>RMCF1206FT1K00CT-ND</t>
  </si>
  <si>
    <t>RMCF1206FT10K0CT-ND</t>
  </si>
  <si>
    <t>RMCF1206FT10K0</t>
  </si>
  <si>
    <t>RMCF1206FT1K00</t>
  </si>
  <si>
    <t>CL31B105KAHNFNE</t>
  </si>
  <si>
    <t>CL31B104KBCNFNC</t>
  </si>
  <si>
    <t>Samsung Electro-Mechanics</t>
  </si>
  <si>
    <t>Stackpole Electronics Inc</t>
  </si>
  <si>
    <t>556-ATMEGA328P-PN</t>
  </si>
  <si>
    <t>Mouser</t>
  </si>
  <si>
    <t>ATMEGA328P-PN</t>
  </si>
  <si>
    <t>Microchip Technology</t>
  </si>
  <si>
    <t>8-bit Microcontrollers - MCU AVR 32K FLSH 2K SRAM 1KB EE-20 MHZ 105C</t>
  </si>
  <si>
    <t>ATS08A-E</t>
  </si>
  <si>
    <t>CTS-Frequency Controls</t>
  </si>
  <si>
    <t>CTX1054-ND</t>
  </si>
  <si>
    <t>Unit Price (Q=1)</t>
  </si>
  <si>
    <t>Cost Total (Per Device)</t>
  </si>
  <si>
    <t>P</t>
  </si>
  <si>
    <t>NP</t>
  </si>
  <si>
    <t>ATMEGA328PB-AN</t>
  </si>
  <si>
    <t>556-ATMEGA328PB-AN</t>
  </si>
  <si>
    <t>8-bit Microcontrollers - MCU ATMEGA328PB 20MHZ Extd. Temp</t>
  </si>
  <si>
    <t>NA</t>
  </si>
  <si>
    <t>1276-2744-1-ND</t>
  </si>
  <si>
    <t>I2C Display Module 0.91 Inch Resolution: 128 x 32 3.3V~5V</t>
  </si>
  <si>
    <t>18650 3.7 V Lithium-Ion Battery Rechargeable (Secondary) 2.5Ah</t>
  </si>
  <si>
    <t>TinyCircuits</t>
  </si>
  <si>
    <t>ASR00050</t>
  </si>
  <si>
    <t>1832-1050-ND</t>
  </si>
  <si>
    <t>Diodes Incorporated</t>
  </si>
  <si>
    <t>AP2120N-3.3TRG1</t>
  </si>
  <si>
    <t>LDO Voltage Regulators 250mA CMOS LDO 3.3V 200mV</t>
  </si>
  <si>
    <t>621-AP2120N-3.3TRG1</t>
  </si>
  <si>
    <t>LDO Voltage Regulators 2uA IQ, 300mA Low-Dropout Linear Regulator</t>
  </si>
  <si>
    <t>Richtek</t>
  </si>
  <si>
    <t>RT9078-33GJ5</t>
  </si>
  <si>
    <t>835-RT9078-33GJ5</t>
  </si>
  <si>
    <t>U1 (Alternative)</t>
  </si>
  <si>
    <t>TCS34725 RGB Light Color Sensor</t>
  </si>
  <si>
    <t>Amazon</t>
  </si>
  <si>
    <t>‎AITRIP</t>
  </si>
  <si>
    <t>‎EC16986</t>
  </si>
  <si>
    <t>B08L7MS8L4</t>
  </si>
  <si>
    <t>N-Channel 30 V 380mA (Ta) 300mW (Ta) Surface Mount SOT-323</t>
  </si>
  <si>
    <t>DMN63D8LW-13DICT-ND</t>
  </si>
  <si>
    <t>DMN63D8LW-13</t>
  </si>
  <si>
    <t>Blue 470nm LED Indication - Discrete 3.3V 2-LCC (J-Lead)</t>
  </si>
  <si>
    <t>Lite-On Inc.</t>
  </si>
  <si>
    <t>LTST-T680TBWT</t>
  </si>
  <si>
    <t>160-2182-1-ND</t>
  </si>
  <si>
    <t>Slide Switch DPDT Through Hole</t>
  </si>
  <si>
    <t>JS202011CQN</t>
  </si>
  <si>
    <t>C&amp;K</t>
  </si>
  <si>
    <t>401-2001-ND</t>
  </si>
  <si>
    <t>D6R90 F1 LFS</t>
  </si>
  <si>
    <t>401-1978-ND</t>
  </si>
  <si>
    <t>2057-PH2-06-UA-ND</t>
  </si>
  <si>
    <t>Connector Header Through Hole 6 position 0.100" (2.54mm)</t>
  </si>
  <si>
    <t>Adam Tech</t>
  </si>
  <si>
    <t>PH2-06-UA</t>
  </si>
  <si>
    <t>B08L7QW7SR</t>
  </si>
  <si>
    <t>68001-400HLF</t>
  </si>
  <si>
    <t>Total =</t>
  </si>
  <si>
    <t>Oupiin</t>
  </si>
  <si>
    <t>2553-2011-1X08TSB-ND</t>
  </si>
  <si>
    <t>1X4 Connector Header Through Hole 8 position 0.100" (2.54mm)</t>
  </si>
  <si>
    <t>HiLetgo 10pcs 5V 1A 18650 Lithium Battery Charging Board TP4056</t>
  </si>
  <si>
    <t>HiLetgo</t>
  </si>
  <si>
    <t>‎3-01-0205</t>
  </si>
  <si>
    <t>B00LTQU2RK</t>
  </si>
  <si>
    <t>B07KD9JLH3</t>
  </si>
  <si>
    <t>Battery Storage Box Case Holder for 18650</t>
  </si>
  <si>
    <t>Würth Elektronik</t>
  </si>
  <si>
    <t>10 pF ±5% 10V Ceramic Capacitor C0G, NP0 1206 (3216 Metric)</t>
  </si>
  <si>
    <t>885012008001</t>
  </si>
  <si>
    <t>732-7861-1-ND</t>
  </si>
  <si>
    <t>1X3 Connector Header Through Hole 8 position 0.100" (2.54mm)</t>
  </si>
  <si>
    <t>J3</t>
  </si>
  <si>
    <t>SW2</t>
  </si>
  <si>
    <t>PCB Rev: 3.0</t>
  </si>
  <si>
    <t>BOM Version: 3.0</t>
  </si>
  <si>
    <t>VR1</t>
  </si>
  <si>
    <t>VR1 (Alternative)</t>
  </si>
  <si>
    <t>Note: only need to buy 1 for both J3 and J4</t>
  </si>
  <si>
    <t>TP1, TP2, TP3</t>
  </si>
  <si>
    <t>Last Modified 11/10/2023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</si>
</sst>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44" fontId="0" fillId="0" borderId="0" xfId="1" applyFont="1"/>
    <xf numFmtId="44" fontId="3" fillId="2" borderId="0" xfId="1" applyFont="1" applyFill="1" applyAlignment="1">
      <alignment horizontal="center" wrapText="1"/>
    </xf>
    <xf numFmtId="44" fontId="4" fillId="2" borderId="0" xfId="1" applyFont="1" applyFill="1" applyBorder="1" applyAlignment="1">
      <alignment horizontal="center" wrapText="1"/>
    </xf>
    <xf numFmtId="164" fontId="0" fillId="0" borderId="0" xfId="1" applyNumberFormat="1" applyFont="1"/>
    <xf numFmtId="164" fontId="4" fillId="2" borderId="1" xfId="1" applyNumberFormat="1" applyFont="1" applyFill="1" applyBorder="1" applyAlignment="1">
      <alignment horizontal="center"/>
    </xf>
    <xf numFmtId="164" fontId="1" fillId="0" borderId="0" xfId="1" applyNumberFormat="1" applyFont="1"/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right"/>
    </xf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AA7B-3CE6-4102-AAB7-095645F7575D}">
  <dimension ref="A1:N1048575"/>
  <sheetViews>
    <sheetView tabSelected="1" zoomScale="115" workbookViewId="0">
      <pane ySplit="5" topLeftCell="A16" activePane="bottomLeft" state="frozen"/>
      <selection pane="bottomLeft" activeCell="F32" sqref="F32"/>
    </sheetView>
  </sheetViews>
  <sheetFormatPr defaultColWidth="10.7109375" defaultRowHeight="15" x14ac:dyDescent="0.25"/>
  <cols>
    <col min="1" max="1" width="6.42578125" customWidth="1"/>
    <col min="2" max="2" width="16.28515625" customWidth="1"/>
    <col min="3" max="3" width="5.5703125" bestFit="1" customWidth="1"/>
    <col min="4" max="4" width="24.28515625" bestFit="1" customWidth="1"/>
    <col min="5" max="5" width="21.5703125" bestFit="1" customWidth="1"/>
    <col min="6" max="6" width="87.28515625" customWidth="1"/>
    <col min="7" max="7" width="7.5703125" bestFit="1" customWidth="1"/>
    <col min="8" max="8" width="23.42578125" bestFit="1" customWidth="1"/>
    <col min="9" max="9" width="14.7109375" style="11" customWidth="1"/>
    <col min="10" max="10" width="20.7109375" style="9" customWidth="1"/>
    <col min="11" max="11" width="11.5703125" style="6" customWidth="1"/>
    <col min="12" max="12" width="13.28515625" style="6" customWidth="1"/>
    <col min="13" max="13" width="13.28515625" customWidth="1"/>
    <col min="14" max="14" width="11.85546875" customWidth="1"/>
  </cols>
  <sheetData>
    <row r="1" spans="1:14" x14ac:dyDescent="0.25">
      <c r="A1" t="s">
        <v>7</v>
      </c>
    </row>
    <row r="2" spans="1:14" x14ac:dyDescent="0.25">
      <c r="A2" t="s">
        <v>118</v>
      </c>
    </row>
    <row r="3" spans="1:14" x14ac:dyDescent="0.25">
      <c r="A3" t="s">
        <v>112</v>
      </c>
    </row>
    <row r="4" spans="1:14" ht="15.75" thickBot="1" x14ac:dyDescent="0.3">
      <c r="A4" t="s">
        <v>113</v>
      </c>
      <c r="C4" t="s">
        <v>8</v>
      </c>
    </row>
    <row r="5" spans="1:14" s="1" customFormat="1" ht="18" customHeight="1" thickBot="1" x14ac:dyDescent="0.3">
      <c r="A5" s="2" t="s">
        <v>0</v>
      </c>
      <c r="B5" s="2" t="s">
        <v>1</v>
      </c>
      <c r="C5" s="3" t="s">
        <v>2</v>
      </c>
      <c r="D5" s="3" t="s">
        <v>3</v>
      </c>
      <c r="E5" s="3" t="s">
        <v>9</v>
      </c>
      <c r="F5" s="3" t="s">
        <v>4</v>
      </c>
      <c r="G5" s="3" t="s">
        <v>5</v>
      </c>
      <c r="H5" s="3" t="s">
        <v>6</v>
      </c>
      <c r="I5" s="12" t="s">
        <v>48</v>
      </c>
      <c r="J5" s="10" t="s">
        <v>49</v>
      </c>
      <c r="K5" s="8"/>
      <c r="L5" s="7"/>
      <c r="M5" s="5"/>
      <c r="N5" s="5"/>
    </row>
    <row r="6" spans="1:14" x14ac:dyDescent="0.25">
      <c r="A6">
        <v>2</v>
      </c>
      <c r="B6" t="s">
        <v>10</v>
      </c>
      <c r="C6" t="s">
        <v>50</v>
      </c>
      <c r="D6" t="s">
        <v>105</v>
      </c>
      <c r="E6" s="14" t="s">
        <v>107</v>
      </c>
      <c r="F6" t="s">
        <v>106</v>
      </c>
      <c r="G6" t="s">
        <v>29</v>
      </c>
      <c r="H6" t="s">
        <v>108</v>
      </c>
      <c r="I6" s="11">
        <v>0.11</v>
      </c>
      <c r="J6" s="9">
        <f xml:space="preserve"> I6*A6</f>
        <v>0.22</v>
      </c>
    </row>
    <row r="7" spans="1:14" x14ac:dyDescent="0.25">
      <c r="A7">
        <v>3</v>
      </c>
      <c r="B7" t="s">
        <v>11</v>
      </c>
      <c r="C7" t="s">
        <v>50</v>
      </c>
      <c r="D7" t="s">
        <v>38</v>
      </c>
      <c r="E7" t="s">
        <v>37</v>
      </c>
      <c r="F7" t="s">
        <v>27</v>
      </c>
      <c r="G7" t="s">
        <v>29</v>
      </c>
      <c r="H7" t="s">
        <v>56</v>
      </c>
      <c r="I7" s="11">
        <v>0.11</v>
      </c>
      <c r="J7" s="9">
        <f t="shared" ref="J7:J11" si="0" xml:space="preserve"> I7*A7</f>
        <v>0.33</v>
      </c>
    </row>
    <row r="8" spans="1:14" x14ac:dyDescent="0.25">
      <c r="A8">
        <v>2</v>
      </c>
      <c r="B8" t="s">
        <v>12</v>
      </c>
      <c r="C8" t="s">
        <v>50</v>
      </c>
      <c r="D8" t="s">
        <v>38</v>
      </c>
      <c r="E8" t="s">
        <v>36</v>
      </c>
      <c r="F8" t="s">
        <v>26</v>
      </c>
      <c r="G8" t="s">
        <v>29</v>
      </c>
      <c r="H8" t="s">
        <v>28</v>
      </c>
      <c r="I8" s="11">
        <v>0.13</v>
      </c>
      <c r="J8" s="9">
        <f t="shared" si="0"/>
        <v>0.26</v>
      </c>
    </row>
    <row r="9" spans="1:14" x14ac:dyDescent="0.25">
      <c r="A9">
        <v>1</v>
      </c>
      <c r="B9" t="s">
        <v>13</v>
      </c>
      <c r="C9" t="s">
        <v>50</v>
      </c>
      <c r="D9" t="s">
        <v>80</v>
      </c>
      <c r="E9" t="s">
        <v>81</v>
      </c>
      <c r="F9" t="s">
        <v>79</v>
      </c>
      <c r="G9" t="s">
        <v>29</v>
      </c>
      <c r="H9" t="s">
        <v>82</v>
      </c>
      <c r="I9" s="11">
        <v>0.41</v>
      </c>
      <c r="J9" s="9">
        <f t="shared" si="0"/>
        <v>0.41</v>
      </c>
    </row>
    <row r="10" spans="1:14" x14ac:dyDescent="0.25">
      <c r="A10">
        <v>1</v>
      </c>
      <c r="B10" t="s">
        <v>14</v>
      </c>
      <c r="C10" t="s">
        <v>50</v>
      </c>
      <c r="D10" t="s">
        <v>91</v>
      </c>
      <c r="E10" t="s">
        <v>92</v>
      </c>
      <c r="F10" t="s">
        <v>90</v>
      </c>
      <c r="G10" t="s">
        <v>29</v>
      </c>
      <c r="H10" t="s">
        <v>89</v>
      </c>
      <c r="I10" s="11">
        <v>0.13</v>
      </c>
      <c r="J10" s="9">
        <f t="shared" si="0"/>
        <v>0.13</v>
      </c>
    </row>
    <row r="11" spans="1:14" x14ac:dyDescent="0.25">
      <c r="A11">
        <v>1</v>
      </c>
      <c r="B11" t="s">
        <v>15</v>
      </c>
      <c r="C11" t="s">
        <v>50</v>
      </c>
      <c r="D11" t="s">
        <v>96</v>
      </c>
      <c r="E11" t="s">
        <v>94</v>
      </c>
      <c r="F11" t="s">
        <v>109</v>
      </c>
      <c r="G11" t="s">
        <v>29</v>
      </c>
      <c r="H11" t="s">
        <v>97</v>
      </c>
      <c r="I11" s="11">
        <v>0.08</v>
      </c>
      <c r="J11" s="9">
        <f t="shared" si="0"/>
        <v>0.08</v>
      </c>
    </row>
    <row r="12" spans="1:14" x14ac:dyDescent="0.25">
      <c r="A12">
        <v>1</v>
      </c>
      <c r="B12" t="s">
        <v>110</v>
      </c>
      <c r="C12" t="s">
        <v>50</v>
      </c>
      <c r="D12" t="s">
        <v>96</v>
      </c>
      <c r="E12" t="s">
        <v>94</v>
      </c>
      <c r="F12" t="s">
        <v>98</v>
      </c>
      <c r="G12" t="s">
        <v>29</v>
      </c>
      <c r="H12" t="s">
        <v>97</v>
      </c>
      <c r="I12" s="11">
        <v>0.08</v>
      </c>
      <c r="J12" s="9">
        <f xml:space="preserve"> I13*A13</f>
        <v>0.08</v>
      </c>
      <c r="K12" s="6" t="s">
        <v>116</v>
      </c>
    </row>
    <row r="13" spans="1:14" x14ac:dyDescent="0.25">
      <c r="A13">
        <v>1</v>
      </c>
      <c r="B13" t="s">
        <v>16</v>
      </c>
      <c r="C13" t="s">
        <v>50</v>
      </c>
      <c r="D13" t="s">
        <v>96</v>
      </c>
      <c r="E13" t="s">
        <v>94</v>
      </c>
      <c r="F13" t="s">
        <v>98</v>
      </c>
      <c r="G13" t="s">
        <v>29</v>
      </c>
      <c r="H13" t="s">
        <v>97</v>
      </c>
      <c r="I13" s="11">
        <v>0.08</v>
      </c>
    </row>
    <row r="14" spans="1:14" x14ac:dyDescent="0.25">
      <c r="A14">
        <v>1</v>
      </c>
      <c r="B14" t="s">
        <v>114</v>
      </c>
      <c r="C14" t="s">
        <v>50</v>
      </c>
      <c r="D14" t="s">
        <v>62</v>
      </c>
      <c r="E14" t="s">
        <v>63</v>
      </c>
      <c r="F14" t="s">
        <v>64</v>
      </c>
      <c r="G14" t="s">
        <v>41</v>
      </c>
      <c r="H14" t="s">
        <v>65</v>
      </c>
      <c r="I14" s="11">
        <v>0.38</v>
      </c>
      <c r="J14" s="9">
        <f xml:space="preserve"> I14*A14</f>
        <v>0.38</v>
      </c>
    </row>
    <row r="15" spans="1:14" x14ac:dyDescent="0.25">
      <c r="A15">
        <v>1</v>
      </c>
      <c r="B15" t="s">
        <v>115</v>
      </c>
      <c r="C15" t="s">
        <v>51</v>
      </c>
      <c r="D15" t="s">
        <v>67</v>
      </c>
      <c r="E15" t="s">
        <v>68</v>
      </c>
      <c r="F15" t="s">
        <v>66</v>
      </c>
      <c r="G15" t="s">
        <v>41</v>
      </c>
      <c r="H15" t="s">
        <v>69</v>
      </c>
      <c r="I15" s="11">
        <v>0.36</v>
      </c>
    </row>
    <row r="16" spans="1:14" x14ac:dyDescent="0.25">
      <c r="A16">
        <v>1</v>
      </c>
      <c r="B16" t="s">
        <v>17</v>
      </c>
      <c r="C16" t="s">
        <v>50</v>
      </c>
      <c r="D16" t="s">
        <v>62</v>
      </c>
      <c r="E16" t="s">
        <v>78</v>
      </c>
      <c r="F16" t="s">
        <v>76</v>
      </c>
      <c r="G16" t="s">
        <v>29</v>
      </c>
      <c r="H16" t="s">
        <v>77</v>
      </c>
      <c r="I16" s="11">
        <v>0.24</v>
      </c>
      <c r="J16" s="9">
        <f t="shared" ref="J16:J22" si="1" xml:space="preserve"> I16*A16</f>
        <v>0.24</v>
      </c>
    </row>
    <row r="17" spans="1:10" x14ac:dyDescent="0.25">
      <c r="A17">
        <v>3</v>
      </c>
      <c r="B17" t="s">
        <v>18</v>
      </c>
      <c r="C17" t="s">
        <v>50</v>
      </c>
      <c r="D17" t="s">
        <v>39</v>
      </c>
      <c r="E17" t="s">
        <v>34</v>
      </c>
      <c r="F17" t="s">
        <v>30</v>
      </c>
      <c r="G17" t="s">
        <v>29</v>
      </c>
      <c r="H17" t="s">
        <v>33</v>
      </c>
      <c r="I17" s="11">
        <v>0.1</v>
      </c>
      <c r="J17" s="9">
        <f t="shared" si="1"/>
        <v>0.30000000000000004</v>
      </c>
    </row>
    <row r="18" spans="1:10" x14ac:dyDescent="0.25">
      <c r="A18">
        <v>3</v>
      </c>
      <c r="B18" t="s">
        <v>19</v>
      </c>
      <c r="C18" t="s">
        <v>50</v>
      </c>
      <c r="D18" t="s">
        <v>39</v>
      </c>
      <c r="E18" t="s">
        <v>35</v>
      </c>
      <c r="F18" t="s">
        <v>31</v>
      </c>
      <c r="G18" t="s">
        <v>29</v>
      </c>
      <c r="H18" t="s">
        <v>32</v>
      </c>
      <c r="I18" s="11">
        <v>0.1</v>
      </c>
      <c r="J18" s="9">
        <f t="shared" si="1"/>
        <v>0.30000000000000004</v>
      </c>
    </row>
    <row r="19" spans="1:10" x14ac:dyDescent="0.25">
      <c r="A19">
        <v>1</v>
      </c>
      <c r="B19" t="s">
        <v>20</v>
      </c>
      <c r="C19" t="s">
        <v>50</v>
      </c>
      <c r="D19" t="s">
        <v>85</v>
      </c>
      <c r="E19" t="s">
        <v>84</v>
      </c>
      <c r="F19" t="s">
        <v>83</v>
      </c>
      <c r="G19" t="s">
        <v>29</v>
      </c>
      <c r="H19" t="s">
        <v>86</v>
      </c>
      <c r="I19" s="11">
        <v>0.6</v>
      </c>
      <c r="J19" s="9">
        <f t="shared" si="1"/>
        <v>0.6</v>
      </c>
    </row>
    <row r="20" spans="1:10" x14ac:dyDescent="0.25">
      <c r="A20">
        <v>1</v>
      </c>
      <c r="B20" t="s">
        <v>111</v>
      </c>
      <c r="C20" t="s">
        <v>50</v>
      </c>
      <c r="D20" t="s">
        <v>85</v>
      </c>
      <c r="E20" t="s">
        <v>87</v>
      </c>
      <c r="F20" t="s">
        <v>23</v>
      </c>
      <c r="G20" t="s">
        <v>29</v>
      </c>
      <c r="H20" t="s">
        <v>88</v>
      </c>
      <c r="I20" s="11">
        <v>1.1200000000000001</v>
      </c>
      <c r="J20" s="9">
        <f t="shared" si="1"/>
        <v>1.1200000000000001</v>
      </c>
    </row>
    <row r="21" spans="1:10" x14ac:dyDescent="0.25">
      <c r="A21">
        <v>4</v>
      </c>
      <c r="B21" t="s">
        <v>117</v>
      </c>
      <c r="C21" t="s">
        <v>51</v>
      </c>
      <c r="D21" t="s">
        <v>55</v>
      </c>
      <c r="E21" t="s">
        <v>55</v>
      </c>
      <c r="F21" t="s">
        <v>24</v>
      </c>
      <c r="G21" t="s">
        <v>55</v>
      </c>
      <c r="I21" s="11">
        <v>0</v>
      </c>
      <c r="J21" s="9">
        <f t="shared" si="1"/>
        <v>0</v>
      </c>
    </row>
    <row r="22" spans="1:10" x14ac:dyDescent="0.25">
      <c r="A22">
        <v>1</v>
      </c>
      <c r="B22" t="s">
        <v>21</v>
      </c>
      <c r="C22" t="s">
        <v>50</v>
      </c>
      <c r="D22" t="s">
        <v>43</v>
      </c>
      <c r="E22" t="s">
        <v>42</v>
      </c>
      <c r="F22" t="s">
        <v>44</v>
      </c>
      <c r="G22" t="s">
        <v>41</v>
      </c>
      <c r="H22" t="s">
        <v>40</v>
      </c>
      <c r="I22" s="11">
        <v>3.03</v>
      </c>
      <c r="J22" s="9">
        <f t="shared" si="1"/>
        <v>3.03</v>
      </c>
    </row>
    <row r="23" spans="1:10" x14ac:dyDescent="0.25">
      <c r="A23">
        <v>1</v>
      </c>
      <c r="B23" t="s">
        <v>70</v>
      </c>
      <c r="C23" t="s">
        <v>51</v>
      </c>
      <c r="D23" t="s">
        <v>43</v>
      </c>
      <c r="E23" t="s">
        <v>52</v>
      </c>
      <c r="F23" t="s">
        <v>54</v>
      </c>
      <c r="G23" t="s">
        <v>41</v>
      </c>
      <c r="H23" t="s">
        <v>53</v>
      </c>
      <c r="I23" s="11">
        <v>1.74</v>
      </c>
    </row>
    <row r="24" spans="1:10" x14ac:dyDescent="0.25">
      <c r="A24">
        <v>1</v>
      </c>
      <c r="B24" t="s">
        <v>22</v>
      </c>
      <c r="C24" t="s">
        <v>50</v>
      </c>
      <c r="D24" t="s">
        <v>46</v>
      </c>
      <c r="E24" t="s">
        <v>45</v>
      </c>
      <c r="F24" s="4" t="s">
        <v>25</v>
      </c>
      <c r="G24" t="s">
        <v>29</v>
      </c>
      <c r="H24" t="s">
        <v>47</v>
      </c>
      <c r="I24" s="11">
        <v>0.26</v>
      </c>
      <c r="J24" s="9">
        <f t="shared" ref="J24:J29" si="2" xml:space="preserve"> I24*A24</f>
        <v>0.26</v>
      </c>
    </row>
    <row r="25" spans="1:10" x14ac:dyDescent="0.25">
      <c r="A25">
        <v>1</v>
      </c>
      <c r="C25" t="s">
        <v>51</v>
      </c>
      <c r="D25" t="s">
        <v>55</v>
      </c>
      <c r="E25" t="s">
        <v>55</v>
      </c>
      <c r="F25" t="s">
        <v>57</v>
      </c>
      <c r="G25" t="s">
        <v>72</v>
      </c>
      <c r="H25" t="s">
        <v>93</v>
      </c>
      <c r="I25" s="11">
        <v>2.7890000000000001</v>
      </c>
      <c r="J25" s="9">
        <f t="shared" si="2"/>
        <v>2.7890000000000001</v>
      </c>
    </row>
    <row r="26" spans="1:10" x14ac:dyDescent="0.25">
      <c r="A26">
        <v>1</v>
      </c>
      <c r="C26" t="s">
        <v>51</v>
      </c>
      <c r="D26" t="s">
        <v>59</v>
      </c>
      <c r="E26" t="s">
        <v>60</v>
      </c>
      <c r="F26" t="s">
        <v>58</v>
      </c>
      <c r="G26" t="s">
        <v>29</v>
      </c>
      <c r="H26" t="s">
        <v>61</v>
      </c>
      <c r="I26" s="11">
        <v>6.95</v>
      </c>
      <c r="J26" s="9">
        <f t="shared" si="2"/>
        <v>6.95</v>
      </c>
    </row>
    <row r="27" spans="1:10" x14ac:dyDescent="0.25">
      <c r="A27">
        <v>1</v>
      </c>
      <c r="C27" t="s">
        <v>51</v>
      </c>
      <c r="D27" t="s">
        <v>73</v>
      </c>
      <c r="E27" t="s">
        <v>74</v>
      </c>
      <c r="F27" t="s">
        <v>71</v>
      </c>
      <c r="G27" t="s">
        <v>72</v>
      </c>
      <c r="H27" t="s">
        <v>75</v>
      </c>
      <c r="I27" s="11">
        <v>3.66</v>
      </c>
      <c r="J27" s="9">
        <f t="shared" si="2"/>
        <v>3.66</v>
      </c>
    </row>
    <row r="28" spans="1:10" x14ac:dyDescent="0.25">
      <c r="A28">
        <v>1</v>
      </c>
      <c r="C28" t="s">
        <v>51</v>
      </c>
      <c r="D28" t="s">
        <v>100</v>
      </c>
      <c r="E28" t="s">
        <v>101</v>
      </c>
      <c r="F28" t="s">
        <v>99</v>
      </c>
      <c r="G28" t="s">
        <v>72</v>
      </c>
      <c r="H28" t="s">
        <v>102</v>
      </c>
      <c r="I28" s="11">
        <v>0.77900000000000003</v>
      </c>
      <c r="J28" s="9">
        <f t="shared" si="2"/>
        <v>0.77900000000000003</v>
      </c>
    </row>
    <row r="29" spans="1:10" x14ac:dyDescent="0.25">
      <c r="A29">
        <v>1</v>
      </c>
      <c r="C29" t="s">
        <v>51</v>
      </c>
      <c r="D29" t="s">
        <v>55</v>
      </c>
      <c r="E29" t="s">
        <v>55</v>
      </c>
      <c r="F29" t="s">
        <v>104</v>
      </c>
      <c r="G29" t="s">
        <v>72</v>
      </c>
      <c r="H29" t="s">
        <v>103</v>
      </c>
      <c r="I29" s="11">
        <v>0.83625000000000005</v>
      </c>
      <c r="J29" s="9">
        <f t="shared" si="2"/>
        <v>0.83625000000000005</v>
      </c>
    </row>
    <row r="31" spans="1:10" x14ac:dyDescent="0.25">
      <c r="I31" s="13" t="s">
        <v>95</v>
      </c>
      <c r="J31" s="9">
        <f>SUM(J6:J29)</f>
        <v>22.754249999999999</v>
      </c>
    </row>
    <row r="1048575" spans="10:10" x14ac:dyDescent="0.25">
      <c r="J1048575" s="9">
        <f>SUM(J1:J1048574)</f>
        <v>45.508499999999998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louie</dc:creator>
  <cp:lastModifiedBy>Kiryl Rabushka</cp:lastModifiedBy>
  <dcterms:created xsi:type="dcterms:W3CDTF">2023-11-07T01:06:50Z</dcterms:created>
  <dcterms:modified xsi:type="dcterms:W3CDTF">2023-11-13T01:26:01Z</dcterms:modified>
</cp:coreProperties>
</file>