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aoyun/Desktop/Uni/Year_2/Year_2_Lab/Year_2_lab_waves/"/>
    </mc:Choice>
  </mc:AlternateContent>
  <xr:revisionPtr revIDLastSave="0" documentId="13_ncr:1_{C3B788C3-0CE1-BB4F-9939-F600B87DEE4C}" xr6:coauthVersionLast="47" xr6:coauthVersionMax="47" xr10:uidLastSave="{00000000-0000-0000-0000-000000000000}"/>
  <bookViews>
    <workbookView xWindow="0" yWindow="0" windowWidth="28800" windowHeight="18000" xr2:uid="{B0B1CEE7-EA07-4221-85C9-B2ECCF8CDC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0" i="1"/>
  <c r="J31" i="1"/>
  <c r="J32" i="1"/>
  <c r="J33" i="1"/>
  <c r="J21" i="1"/>
  <c r="J22" i="1"/>
  <c r="J23" i="1"/>
  <c r="J24" i="1"/>
  <c r="J25" i="1"/>
  <c r="J26" i="1"/>
  <c r="J27" i="1"/>
  <c r="J28" i="1"/>
  <c r="J29" i="1"/>
  <c r="J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C11" i="1"/>
  <c r="C12" i="1"/>
  <c r="C13" i="1"/>
  <c r="C14" i="1"/>
  <c r="C15" i="1"/>
  <c r="C16" i="1"/>
  <c r="C17" i="1"/>
  <c r="C18" i="1"/>
  <c r="C19" i="1"/>
  <c r="C7" i="1"/>
  <c r="C8" i="1"/>
  <c r="C9" i="1"/>
  <c r="C10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<sst xmlns="http://schemas.openxmlformats.org/spreadsheetml/2006/main" count="45" uniqueCount="15">
  <si>
    <t>in/out of phase</t>
  </si>
  <si>
    <t>n</t>
  </si>
  <si>
    <t>frequency/kHz</t>
  </si>
  <si>
    <t xml:space="preserve"> fore / kHz</t>
  </si>
  <si>
    <t>back /kHz</t>
  </si>
  <si>
    <t>Vpp in / v</t>
  </si>
  <si>
    <t>Std in / mV</t>
  </si>
  <si>
    <t>Vpp out / v</t>
  </si>
  <si>
    <t>Std out / mV</t>
  </si>
  <si>
    <t>Vout/Vin</t>
  </si>
  <si>
    <t>in</t>
  </si>
  <si>
    <t>out</t>
  </si>
  <si>
    <t>k</t>
    <phoneticPr fontId="1" type="noConversion"/>
  </si>
  <si>
    <t>omega</t>
    <phoneticPr fontId="1" type="noConversion"/>
  </si>
  <si>
    <t>deltak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</si>
</sst>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3952-807F-44C0-8489-DA4827BDCC41}">
  <dimension ref="A1:M33"/>
  <sheetViews>
    <sheetView tabSelected="1" workbookViewId="0">
      <selection activeCell="M1" sqref="M1"/>
    </sheetView>
  </sheetViews>
  <sheetFormatPr baseColWidth="10" defaultColWidth="8.83203125" defaultRowHeight="15"/>
  <cols>
    <col min="1" max="2" width="18.1640625" customWidth="1"/>
    <col min="3" max="5" width="20.33203125" customWidth="1"/>
    <col min="6" max="6" width="11.5" customWidth="1"/>
    <col min="7" max="7" width="13.6640625" customWidth="1"/>
    <col min="8" max="8" width="13.33203125" customWidth="1"/>
    <col min="9" max="9" width="13.5" customWidth="1"/>
    <col min="10" max="10" width="18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</row>
    <row r="2" spans="1:13">
      <c r="A2" s="1" t="s">
        <v>11</v>
      </c>
      <c r="B2" s="1">
        <v>2</v>
      </c>
      <c r="C2" s="1">
        <f>AVERAGE(D2:E2)</f>
        <v>5.7940000000000005</v>
      </c>
      <c r="D2" s="1">
        <v>5.7160000000000002</v>
      </c>
      <c r="E2" s="1">
        <v>5.8719999999999999</v>
      </c>
      <c r="F2" s="1">
        <v>2.0350000000000001</v>
      </c>
      <c r="G2" s="1">
        <v>4.0327000000000002</v>
      </c>
      <c r="H2" s="1">
        <v>1.8660000000000001</v>
      </c>
      <c r="I2" s="1">
        <v>2.2532000000000001</v>
      </c>
      <c r="J2" s="1">
        <f t="shared" ref="J2:J33" si="0">H2/F2</f>
        <v>0.91695331695331694</v>
      </c>
      <c r="K2">
        <f>B2*PI()/40</f>
        <v>0.15707963267948966</v>
      </c>
      <c r="L2">
        <f>2*PI()*C2*1000</f>
        <v>36404.775669798524</v>
      </c>
    </row>
    <row r="3" spans="1:13">
      <c r="A3" s="1" t="s">
        <v>10</v>
      </c>
      <c r="B3" s="1">
        <v>3</v>
      </c>
      <c r="C3" s="1">
        <f t="shared" ref="C3:C19" si="1">AVERAGE(D3:E3)</f>
        <v>11.614999999999998</v>
      </c>
      <c r="D3" s="1">
        <v>11.54</v>
      </c>
      <c r="E3" s="1">
        <v>11.69</v>
      </c>
      <c r="F3" s="1">
        <v>2.0566</v>
      </c>
      <c r="G3" s="1">
        <v>4.7039999999999997</v>
      </c>
      <c r="H3" s="1">
        <v>1.8383</v>
      </c>
      <c r="I3" s="1">
        <v>4.7971000000000004</v>
      </c>
      <c r="J3" s="1">
        <f t="shared" si="0"/>
        <v>0.89385393367694255</v>
      </c>
      <c r="K3">
        <f t="shared" ref="K3:K33" si="2">B3*PI()/40</f>
        <v>0.23561944901923448</v>
      </c>
      <c r="L3">
        <f t="shared" ref="L3:L33" si="3">2*PI()*C3*1000</f>
        <v>72979.197342890882</v>
      </c>
    </row>
    <row r="4" spans="1:13">
      <c r="A4" s="1" t="s">
        <v>11</v>
      </c>
      <c r="B4" s="1">
        <v>4</v>
      </c>
      <c r="C4" s="1">
        <f t="shared" si="1"/>
        <v>17.29</v>
      </c>
      <c r="D4" s="1">
        <v>17.21</v>
      </c>
      <c r="E4" s="1">
        <v>17.37</v>
      </c>
      <c r="F4" s="1">
        <v>2.0423</v>
      </c>
      <c r="G4" s="1">
        <v>4.4394</v>
      </c>
      <c r="H4" s="1">
        <v>1.7887999999999999</v>
      </c>
      <c r="I4" s="1">
        <v>5.0225</v>
      </c>
      <c r="J4" s="1">
        <f t="shared" si="0"/>
        <v>0.875875238701464</v>
      </c>
      <c r="K4">
        <f t="shared" si="2"/>
        <v>0.31415926535897931</v>
      </c>
      <c r="L4">
        <f t="shared" si="3"/>
        <v>108636.27396113504</v>
      </c>
    </row>
    <row r="5" spans="1:13">
      <c r="A5" s="1" t="s">
        <v>10</v>
      </c>
      <c r="B5" s="1">
        <v>5</v>
      </c>
      <c r="C5" s="1">
        <f t="shared" si="1"/>
        <v>22.984999999999999</v>
      </c>
      <c r="D5" s="1">
        <v>22.91</v>
      </c>
      <c r="E5" s="1">
        <v>23.06</v>
      </c>
      <c r="F5" s="1">
        <v>2.0388000000000002</v>
      </c>
      <c r="G5" s="1">
        <v>3.9885999999999999</v>
      </c>
      <c r="H5" s="1">
        <v>1.7448999999999999</v>
      </c>
      <c r="I5" s="1">
        <v>4.8951000000000002</v>
      </c>
      <c r="J5" s="1">
        <f t="shared" si="0"/>
        <v>0.85584657641750039</v>
      </c>
      <c r="K5">
        <f t="shared" si="2"/>
        <v>0.39269908169872414</v>
      </c>
      <c r="L5">
        <f t="shared" si="3"/>
        <v>144419.0142855228</v>
      </c>
    </row>
    <row r="6" spans="1:13">
      <c r="A6" s="1" t="s">
        <v>11</v>
      </c>
      <c r="B6" s="1">
        <v>6</v>
      </c>
      <c r="C6" s="1">
        <f t="shared" si="1"/>
        <v>28.935000000000002</v>
      </c>
      <c r="D6" s="1">
        <v>28.87</v>
      </c>
      <c r="E6" s="1">
        <v>29</v>
      </c>
      <c r="F6" s="1">
        <v>1.9510000000000001</v>
      </c>
      <c r="G6" s="1">
        <v>5.1106999999999996</v>
      </c>
      <c r="H6" s="1">
        <v>1.6891</v>
      </c>
      <c r="I6" s="1">
        <v>4.0964</v>
      </c>
      <c r="J6" s="1">
        <f t="shared" si="0"/>
        <v>0.86576114812916449</v>
      </c>
      <c r="K6">
        <f t="shared" si="2"/>
        <v>0.47123889803846897</v>
      </c>
      <c r="L6">
        <f t="shared" si="3"/>
        <v>181803.96686324134</v>
      </c>
    </row>
    <row r="7" spans="1:13">
      <c r="A7" s="1" t="s">
        <v>10</v>
      </c>
      <c r="B7" s="1">
        <v>7</v>
      </c>
      <c r="C7" s="1">
        <f t="shared" si="1"/>
        <v>34.549999999999997</v>
      </c>
      <c r="D7" s="1">
        <v>34.479999999999997</v>
      </c>
      <c r="E7" s="1">
        <v>34.619999999999997</v>
      </c>
      <c r="F7" s="1">
        <v>2.0695999999999999</v>
      </c>
      <c r="G7" s="1">
        <v>4.2629999999999999</v>
      </c>
      <c r="H7" s="1">
        <v>1.6348</v>
      </c>
      <c r="I7" s="1">
        <v>5.7967000000000004</v>
      </c>
      <c r="J7" s="1">
        <f t="shared" si="0"/>
        <v>0.78991109393119452</v>
      </c>
      <c r="K7">
        <f t="shared" si="2"/>
        <v>0.5497787143782138</v>
      </c>
      <c r="L7">
        <f t="shared" si="3"/>
        <v>217084.05236305468</v>
      </c>
    </row>
    <row r="8" spans="1:13">
      <c r="A8" s="1" t="s">
        <v>11</v>
      </c>
      <c r="B8" s="1">
        <v>8</v>
      </c>
      <c r="C8" s="1">
        <f t="shared" si="1"/>
        <v>40.229999999999997</v>
      </c>
      <c r="D8" s="1">
        <v>40.159999999999997</v>
      </c>
      <c r="E8" s="1">
        <v>40.299999999999997</v>
      </c>
      <c r="F8" s="1">
        <v>1.9617</v>
      </c>
      <c r="G8" s="1">
        <v>4.4687999999999999</v>
      </c>
      <c r="H8" s="1">
        <v>1.5832999999999999</v>
      </c>
      <c r="I8" s="1">
        <v>4.4932999999999996</v>
      </c>
      <c r="J8" s="1">
        <f t="shared" si="0"/>
        <v>0.80710608145995821</v>
      </c>
      <c r="K8">
        <f t="shared" si="2"/>
        <v>0.62831853071795862</v>
      </c>
      <c r="L8">
        <f t="shared" si="3"/>
        <v>252772.54490783473</v>
      </c>
    </row>
    <row r="9" spans="1:13">
      <c r="A9" s="1" t="s">
        <v>10</v>
      </c>
      <c r="B9" s="1">
        <v>9</v>
      </c>
      <c r="C9" s="1">
        <f t="shared" si="1"/>
        <v>45.855000000000004</v>
      </c>
      <c r="D9" s="1">
        <v>45.78</v>
      </c>
      <c r="E9" s="1">
        <v>45.93</v>
      </c>
      <c r="F9" s="1">
        <v>2.1172</v>
      </c>
      <c r="G9" s="1">
        <v>5.4439000000000002</v>
      </c>
      <c r="H9" s="1">
        <v>1.5359</v>
      </c>
      <c r="I9" s="1">
        <v>5.7770999999999999</v>
      </c>
      <c r="J9" s="1">
        <f t="shared" si="0"/>
        <v>0.7254392593992065</v>
      </c>
      <c r="K9">
        <f t="shared" si="2"/>
        <v>0.70685834705770345</v>
      </c>
      <c r="L9">
        <f t="shared" si="3"/>
        <v>288115.46226071991</v>
      </c>
    </row>
    <row r="10" spans="1:13">
      <c r="A10" s="1" t="s">
        <v>11</v>
      </c>
      <c r="B10" s="1">
        <v>10</v>
      </c>
      <c r="C10" s="1">
        <f t="shared" si="1"/>
        <v>51.31</v>
      </c>
      <c r="D10" s="1">
        <v>51.24</v>
      </c>
      <c r="E10" s="1">
        <v>51.38</v>
      </c>
      <c r="F10" s="1">
        <v>2.0811999999999999</v>
      </c>
      <c r="G10" s="1">
        <v>4.7873000000000001</v>
      </c>
      <c r="H10" s="1">
        <v>1.4843999999999999</v>
      </c>
      <c r="I10" s="1">
        <v>4.9343000000000004</v>
      </c>
      <c r="J10" s="1">
        <f t="shared" si="0"/>
        <v>0.71324236017682108</v>
      </c>
      <c r="K10">
        <f t="shared" si="2"/>
        <v>0.78539816339744828</v>
      </c>
      <c r="L10">
        <f t="shared" si="3"/>
        <v>322390.23811138456</v>
      </c>
    </row>
    <row r="11" spans="1:13">
      <c r="A11" s="1" t="s">
        <v>10</v>
      </c>
      <c r="B11" s="1">
        <v>11</v>
      </c>
      <c r="C11" s="1">
        <f t="shared" si="1"/>
        <v>56.715000000000003</v>
      </c>
      <c r="D11" s="1">
        <v>56.65</v>
      </c>
      <c r="E11" s="1">
        <v>56.78</v>
      </c>
      <c r="F11" s="1">
        <v>1.8978999999999999</v>
      </c>
      <c r="G11" s="1">
        <v>4.7039999999999997</v>
      </c>
      <c r="H11" s="1">
        <v>1.4262999999999999</v>
      </c>
      <c r="I11" s="1">
        <v>5.6055999999999999</v>
      </c>
      <c r="J11" s="1">
        <f t="shared" si="0"/>
        <v>0.75151483218293902</v>
      </c>
      <c r="K11">
        <f t="shared" si="2"/>
        <v>0.863937979737193</v>
      </c>
      <c r="L11">
        <f t="shared" si="3"/>
        <v>356350.85469669022</v>
      </c>
    </row>
    <row r="12" spans="1:13">
      <c r="A12" s="1" t="s">
        <v>11</v>
      </c>
      <c r="B12" s="1">
        <v>12</v>
      </c>
      <c r="C12" s="1">
        <f t="shared" si="1"/>
        <v>62.3</v>
      </c>
      <c r="D12" s="1">
        <v>62.24</v>
      </c>
      <c r="E12" s="1">
        <v>62.36</v>
      </c>
      <c r="F12" s="1">
        <v>1.9621999999999999</v>
      </c>
      <c r="G12" s="1">
        <v>4.7971000000000004</v>
      </c>
      <c r="H12" s="1">
        <v>1.3745000000000001</v>
      </c>
      <c r="I12" s="1">
        <v>4.5227000000000004</v>
      </c>
      <c r="J12" s="1">
        <f t="shared" si="0"/>
        <v>0.7004892467638365</v>
      </c>
      <c r="K12">
        <f t="shared" si="2"/>
        <v>0.94247779607693793</v>
      </c>
      <c r="L12">
        <f t="shared" si="3"/>
        <v>391442.44463728816</v>
      </c>
    </row>
    <row r="13" spans="1:13">
      <c r="A13" s="1" t="s">
        <v>10</v>
      </c>
      <c r="B13" s="1">
        <v>13</v>
      </c>
      <c r="C13" s="1">
        <f t="shared" si="1"/>
        <v>67.319999999999993</v>
      </c>
      <c r="D13" s="1">
        <v>67.25</v>
      </c>
      <c r="E13" s="1">
        <v>67.39</v>
      </c>
      <c r="F13" s="1">
        <v>2.0960000000000001</v>
      </c>
      <c r="G13" s="1">
        <v>4.7824</v>
      </c>
      <c r="H13" s="1">
        <v>1.3360000000000001</v>
      </c>
      <c r="I13" s="1">
        <v>1.1846000000000001</v>
      </c>
      <c r="J13" s="1">
        <f t="shared" si="0"/>
        <v>0.63740458015267176</v>
      </c>
      <c r="K13">
        <f t="shared" si="2"/>
        <v>1.0210176124166828</v>
      </c>
      <c r="L13">
        <f t="shared" si="3"/>
        <v>422984.03487932973</v>
      </c>
    </row>
    <row r="14" spans="1:13">
      <c r="A14" s="1" t="s">
        <v>11</v>
      </c>
      <c r="B14" s="1">
        <v>14</v>
      </c>
      <c r="C14" s="1">
        <f t="shared" si="1"/>
        <v>72.224999999999994</v>
      </c>
      <c r="D14" s="1">
        <v>72.16</v>
      </c>
      <c r="E14" s="1">
        <v>72.290000000000006</v>
      </c>
      <c r="F14" s="1">
        <v>2.1680000000000001</v>
      </c>
      <c r="G14" s="1">
        <v>4.7382999999999997</v>
      </c>
      <c r="H14" s="1">
        <v>1.2282</v>
      </c>
      <c r="I14" s="1">
        <v>4.4295999999999998</v>
      </c>
      <c r="J14" s="1">
        <f t="shared" si="0"/>
        <v>0.56651291512915125</v>
      </c>
      <c r="K14">
        <f t="shared" si="2"/>
        <v>1.0995574287564276</v>
      </c>
      <c r="L14">
        <f t="shared" si="3"/>
        <v>453803.05881104554</v>
      </c>
    </row>
    <row r="15" spans="1:13">
      <c r="A15" s="1" t="s">
        <v>10</v>
      </c>
      <c r="B15" s="1">
        <v>15</v>
      </c>
      <c r="C15" s="1">
        <f t="shared" si="1"/>
        <v>77.92</v>
      </c>
      <c r="D15" s="1">
        <v>77.86</v>
      </c>
      <c r="E15" s="1">
        <v>77.98</v>
      </c>
      <c r="F15" s="1">
        <v>2.0203000000000002</v>
      </c>
      <c r="G15" s="1">
        <v>4.9048999999999996</v>
      </c>
      <c r="H15" s="1">
        <v>1.2119</v>
      </c>
      <c r="I15" s="1">
        <v>5.2870999999999997</v>
      </c>
      <c r="J15" s="1">
        <f t="shared" si="0"/>
        <v>0.5998614067217739</v>
      </c>
      <c r="K15">
        <f t="shared" si="2"/>
        <v>1.1780972450961724</v>
      </c>
      <c r="L15">
        <f t="shared" si="3"/>
        <v>489585.79913543339</v>
      </c>
    </row>
    <row r="16" spans="1:13">
      <c r="A16" s="1" t="s">
        <v>11</v>
      </c>
      <c r="B16" s="1">
        <v>16</v>
      </c>
      <c r="C16" s="1">
        <f t="shared" si="1"/>
        <v>82.56</v>
      </c>
      <c r="D16" s="1">
        <v>82.5</v>
      </c>
      <c r="E16" s="1">
        <v>82.62</v>
      </c>
      <c r="F16" s="1">
        <v>2.1160999999999999</v>
      </c>
      <c r="G16" s="1">
        <v>4.5766</v>
      </c>
      <c r="H16" s="1">
        <v>1.1912</v>
      </c>
      <c r="I16" s="1">
        <v>3.8269000000000002</v>
      </c>
      <c r="J16" s="1">
        <f t="shared" si="0"/>
        <v>0.56292235716648553</v>
      </c>
      <c r="K16">
        <f t="shared" si="2"/>
        <v>1.2566370614359172</v>
      </c>
      <c r="L16">
        <f t="shared" si="3"/>
        <v>518739.77896074665</v>
      </c>
    </row>
    <row r="17" spans="1:12">
      <c r="A17" s="1" t="s">
        <v>10</v>
      </c>
      <c r="B17" s="1">
        <v>17</v>
      </c>
      <c r="C17" s="1">
        <f t="shared" si="1"/>
        <v>87.365000000000009</v>
      </c>
      <c r="D17" s="1">
        <v>87.29</v>
      </c>
      <c r="E17" s="1">
        <v>87.44</v>
      </c>
      <c r="F17" s="1">
        <v>2.4630000000000001</v>
      </c>
      <c r="G17" s="1">
        <v>4.508</v>
      </c>
      <c r="H17" s="1">
        <v>1.1107</v>
      </c>
      <c r="I17" s="1">
        <v>4.8608000000000002</v>
      </c>
      <c r="J17" s="1">
        <f t="shared" si="0"/>
        <v>0.45095412099066179</v>
      </c>
      <c r="K17">
        <f t="shared" si="2"/>
        <v>1.3351768777756621</v>
      </c>
      <c r="L17">
        <f t="shared" si="3"/>
        <v>548930.4843617446</v>
      </c>
    </row>
    <row r="18" spans="1:12">
      <c r="A18" s="1" t="s">
        <v>11</v>
      </c>
      <c r="B18" s="1">
        <v>18</v>
      </c>
      <c r="C18" s="1">
        <f t="shared" si="1"/>
        <v>92.004999999999995</v>
      </c>
      <c r="D18" s="1">
        <v>91.95</v>
      </c>
      <c r="E18" s="1">
        <v>92.06</v>
      </c>
      <c r="F18" s="1">
        <v>2.0994999999999999</v>
      </c>
      <c r="G18" s="1">
        <v>4.8068999999999997</v>
      </c>
      <c r="H18" s="1">
        <v>1.0516000000000001</v>
      </c>
      <c r="I18" s="1">
        <v>4.0376000000000003</v>
      </c>
      <c r="J18" s="1">
        <f t="shared" si="0"/>
        <v>0.50088116218147183</v>
      </c>
      <c r="K18">
        <f t="shared" si="2"/>
        <v>1.4137166941154069</v>
      </c>
      <c r="L18">
        <f t="shared" si="3"/>
        <v>578084.46418705781</v>
      </c>
    </row>
    <row r="19" spans="1:12">
      <c r="A19" s="1" t="s">
        <v>10</v>
      </c>
      <c r="B19" s="1">
        <v>19</v>
      </c>
      <c r="C19" s="1">
        <f t="shared" si="1"/>
        <v>96.63</v>
      </c>
      <c r="D19" s="1">
        <v>96.58</v>
      </c>
      <c r="E19" s="1">
        <v>96.68</v>
      </c>
      <c r="F19" s="1">
        <v>1.9551000000000001</v>
      </c>
      <c r="G19" s="1">
        <v>5.1401000000000003</v>
      </c>
      <c r="H19" s="1">
        <v>0.98960000000000004</v>
      </c>
      <c r="I19" s="1">
        <v>5.5125000000000002</v>
      </c>
      <c r="J19" s="1">
        <f t="shared" si="0"/>
        <v>0.50616336760268021</v>
      </c>
      <c r="K19">
        <f t="shared" si="2"/>
        <v>1.4922565104551517</v>
      </c>
      <c r="L19">
        <f t="shared" si="3"/>
        <v>607144.19623276347</v>
      </c>
    </row>
    <row r="20" spans="1:12">
      <c r="A20" s="1" t="s">
        <v>11</v>
      </c>
      <c r="B20" s="1">
        <v>20</v>
      </c>
      <c r="C20" s="1">
        <v>100.9</v>
      </c>
      <c r="F20" s="1">
        <v>2.5005999999999999</v>
      </c>
      <c r="G20" s="1">
        <v>4.5766</v>
      </c>
      <c r="H20" s="1">
        <v>0.90900000000000003</v>
      </c>
      <c r="I20" s="1">
        <v>3.9592000000000001</v>
      </c>
      <c r="J20" s="1">
        <f t="shared" si="0"/>
        <v>0.36351275693833485</v>
      </c>
      <c r="K20">
        <f t="shared" si="2"/>
        <v>1.5707963267948966</v>
      </c>
      <c r="L20">
        <f t="shared" si="3"/>
        <v>633973.39749442029</v>
      </c>
    </row>
    <row r="21" spans="1:12">
      <c r="A21" s="1" t="s">
        <v>10</v>
      </c>
      <c r="B21" s="1">
        <v>21</v>
      </c>
      <c r="C21" s="1">
        <v>105.4</v>
      </c>
      <c r="F21" s="1">
        <v>2.4220999999999999</v>
      </c>
      <c r="G21" s="1">
        <v>5.3459000000000003</v>
      </c>
      <c r="H21" s="2">
        <v>0.84930000000000005</v>
      </c>
      <c r="I21" s="1">
        <v>4.9093999999999998</v>
      </c>
      <c r="J21" s="1">
        <f t="shared" si="0"/>
        <v>0.35064613352049878</v>
      </c>
      <c r="K21">
        <f t="shared" si="2"/>
        <v>1.6493361431346414</v>
      </c>
      <c r="L21">
        <f t="shared" si="3"/>
        <v>662247.73137672839</v>
      </c>
    </row>
    <row r="22" spans="1:12">
      <c r="A22" s="1" t="s">
        <v>11</v>
      </c>
      <c r="B22" s="1">
        <v>22</v>
      </c>
      <c r="C22" s="1">
        <v>109.8</v>
      </c>
      <c r="F22" s="1">
        <v>2.5314000000000001</v>
      </c>
      <c r="G22" s="1">
        <v>5.5271999999999997</v>
      </c>
      <c r="H22" s="1">
        <v>0.79549999999999998</v>
      </c>
      <c r="I22" s="1">
        <v>4.9343000000000004</v>
      </c>
      <c r="J22" s="1">
        <f t="shared" si="0"/>
        <v>0.31425298253930628</v>
      </c>
      <c r="K22">
        <f t="shared" si="2"/>
        <v>1.727875959474386</v>
      </c>
      <c r="L22">
        <f t="shared" si="3"/>
        <v>689893.74672831851</v>
      </c>
    </row>
    <row r="23" spans="1:12">
      <c r="A23" s="1" t="s">
        <v>10</v>
      </c>
      <c r="B23" s="1">
        <v>23</v>
      </c>
      <c r="C23" s="1">
        <v>113.3</v>
      </c>
      <c r="F23" s="1">
        <v>2.2324000000000002</v>
      </c>
      <c r="G23" s="1">
        <v>5.2919999999999998</v>
      </c>
      <c r="H23" s="1">
        <v>0.74070000000000003</v>
      </c>
      <c r="I23" s="1">
        <v>4.8362999999999996</v>
      </c>
      <c r="J23" s="1">
        <f t="shared" si="0"/>
        <v>0.3317953771725497</v>
      </c>
      <c r="K23">
        <f t="shared" si="2"/>
        <v>1.806415775814131</v>
      </c>
      <c r="L23">
        <f t="shared" si="3"/>
        <v>711884.89530344715</v>
      </c>
    </row>
    <row r="24" spans="1:12">
      <c r="A24" s="1" t="s">
        <v>11</v>
      </c>
      <c r="B24" s="1">
        <v>24</v>
      </c>
      <c r="C24" s="1">
        <v>117.2</v>
      </c>
      <c r="F24" s="1">
        <v>2.4350000000000001</v>
      </c>
      <c r="G24" s="1">
        <v>3.9396</v>
      </c>
      <c r="H24" s="1">
        <v>0.66859999999999997</v>
      </c>
      <c r="I24" s="1">
        <v>4.5129000000000001</v>
      </c>
      <c r="J24" s="1">
        <f t="shared" si="0"/>
        <v>0.27457905544147843</v>
      </c>
      <c r="K24">
        <f t="shared" si="2"/>
        <v>1.8849555921538759</v>
      </c>
      <c r="L24">
        <f t="shared" si="3"/>
        <v>736389.31800144759</v>
      </c>
    </row>
    <row r="25" spans="1:12">
      <c r="A25" s="1" t="s">
        <v>10</v>
      </c>
      <c r="B25" s="1">
        <v>25</v>
      </c>
      <c r="C25" s="1">
        <v>120.9</v>
      </c>
      <c r="F25" s="1">
        <v>2.7054</v>
      </c>
      <c r="G25" s="1">
        <v>5.6105</v>
      </c>
      <c r="H25" s="1">
        <v>0.62680000000000002</v>
      </c>
      <c r="I25" s="1">
        <v>4.8019999999999996</v>
      </c>
      <c r="J25" s="1">
        <f t="shared" si="0"/>
        <v>0.23168477859096623</v>
      </c>
      <c r="K25">
        <f t="shared" si="2"/>
        <v>1.9634954084936207</v>
      </c>
      <c r="L25">
        <f t="shared" si="3"/>
        <v>759637.10363801208</v>
      </c>
    </row>
    <row r="26" spans="1:12">
      <c r="A26" s="1" t="s">
        <v>11</v>
      </c>
      <c r="B26" s="1">
        <v>26</v>
      </c>
      <c r="C26" s="1">
        <v>124.1</v>
      </c>
      <c r="F26" s="1">
        <v>2.5169000000000001</v>
      </c>
      <c r="G26" s="1">
        <v>4.3266999999999998</v>
      </c>
      <c r="H26" s="1">
        <v>0.59689999999999999</v>
      </c>
      <c r="I26" s="1">
        <v>5.2527999999999997</v>
      </c>
      <c r="J26" s="1">
        <f t="shared" si="0"/>
        <v>0.23715681989749293</v>
      </c>
      <c r="K26">
        <f t="shared" si="2"/>
        <v>2.0420352248333655</v>
      </c>
      <c r="L26">
        <f t="shared" si="3"/>
        <v>779743.29662098654</v>
      </c>
    </row>
    <row r="27" spans="1:12">
      <c r="A27" s="1" t="s">
        <v>10</v>
      </c>
      <c r="B27" s="1">
        <v>27</v>
      </c>
      <c r="C27" s="1">
        <v>127.2</v>
      </c>
      <c r="F27" s="1">
        <v>2.9117999999999999</v>
      </c>
      <c r="G27" s="1">
        <v>4.4884000000000004</v>
      </c>
      <c r="H27" s="1">
        <v>0.46429999999999999</v>
      </c>
      <c r="I27" s="1">
        <v>5.194</v>
      </c>
      <c r="J27" s="1">
        <f t="shared" si="0"/>
        <v>0.15945463287313688</v>
      </c>
      <c r="K27">
        <f t="shared" si="2"/>
        <v>2.1205750411731104</v>
      </c>
      <c r="L27">
        <f t="shared" si="3"/>
        <v>799221.17107324337</v>
      </c>
    </row>
    <row r="28" spans="1:12">
      <c r="A28" s="1" t="s">
        <v>11</v>
      </c>
      <c r="B28" s="1">
        <v>28</v>
      </c>
      <c r="C28" s="1">
        <v>130.69999999999999</v>
      </c>
      <c r="F28" s="1">
        <v>2.4956</v>
      </c>
      <c r="G28" s="1">
        <v>5.6840000000000002</v>
      </c>
      <c r="H28" s="1">
        <v>0.3911</v>
      </c>
      <c r="I28" s="1">
        <v>4.7774999999999999</v>
      </c>
      <c r="J28" s="1">
        <f t="shared" si="0"/>
        <v>0.15671581984292354</v>
      </c>
      <c r="K28">
        <f t="shared" si="2"/>
        <v>2.1991148575128552</v>
      </c>
      <c r="L28">
        <f t="shared" si="3"/>
        <v>821212.31964837178</v>
      </c>
    </row>
    <row r="29" spans="1:12">
      <c r="A29" s="1" t="s">
        <v>10</v>
      </c>
      <c r="B29" s="1">
        <v>29</v>
      </c>
      <c r="C29" s="1">
        <v>133.4</v>
      </c>
      <c r="F29" s="1">
        <v>2.5798000000000001</v>
      </c>
      <c r="G29" s="1">
        <v>5.2381000000000002</v>
      </c>
      <c r="H29" s="1">
        <v>0.40770000000000001</v>
      </c>
      <c r="I29" s="1">
        <v>4.5521000000000003</v>
      </c>
      <c r="J29" s="1">
        <f t="shared" si="0"/>
        <v>0.15803550662842081</v>
      </c>
      <c r="K29">
        <f t="shared" si="2"/>
        <v>2.2776546738526</v>
      </c>
      <c r="L29">
        <f t="shared" si="3"/>
        <v>838176.9199777568</v>
      </c>
    </row>
    <row r="30" spans="1:12">
      <c r="A30" s="1" t="s">
        <v>11</v>
      </c>
      <c r="B30" s="1">
        <v>30</v>
      </c>
      <c r="C30" s="1">
        <v>135.69999999999999</v>
      </c>
      <c r="F30" s="1">
        <v>2.7825000000000002</v>
      </c>
      <c r="G30" s="1">
        <v>5.4145000000000003</v>
      </c>
      <c r="H30" s="1">
        <v>0.33350000000000002</v>
      </c>
      <c r="I30" s="1">
        <v>4.4295999999999998</v>
      </c>
      <c r="J30" s="1">
        <f t="shared" si="0"/>
        <v>0.11985624438454627</v>
      </c>
      <c r="K30">
        <f t="shared" si="2"/>
        <v>2.3561944901923448</v>
      </c>
      <c r="L30">
        <f t="shared" si="3"/>
        <v>852628.24618426978</v>
      </c>
    </row>
    <row r="31" spans="1:12">
      <c r="A31" s="1" t="s">
        <v>10</v>
      </c>
      <c r="B31" s="1">
        <v>31</v>
      </c>
      <c r="C31" s="1">
        <v>142.5</v>
      </c>
      <c r="F31" s="1">
        <v>3.1398000000000001</v>
      </c>
      <c r="G31" s="1">
        <v>5.2233999999999998</v>
      </c>
      <c r="H31" s="1">
        <v>0.17599999999999999</v>
      </c>
      <c r="I31" s="1">
        <v>4.8559000000000001</v>
      </c>
      <c r="J31" s="1">
        <f t="shared" si="0"/>
        <v>5.6054525765972349E-2</v>
      </c>
      <c r="K31">
        <f t="shared" si="2"/>
        <v>2.4347343065320897</v>
      </c>
      <c r="L31">
        <f t="shared" si="3"/>
        <v>895353.9062730911</v>
      </c>
    </row>
    <row r="32" spans="1:12">
      <c r="A32" s="1" t="s">
        <v>11</v>
      </c>
      <c r="B32" s="1">
        <v>32</v>
      </c>
      <c r="C32" s="1">
        <v>144.1</v>
      </c>
      <c r="F32" s="1">
        <v>3.1025</v>
      </c>
      <c r="G32" s="1">
        <v>5.3997999999999999</v>
      </c>
      <c r="H32" s="1">
        <v>0.13689999999999999</v>
      </c>
      <c r="I32" s="1">
        <v>5.0077999999999996</v>
      </c>
      <c r="J32" s="1">
        <f t="shared" si="0"/>
        <v>4.4125705076551169E-2</v>
      </c>
      <c r="K32">
        <f t="shared" si="2"/>
        <v>2.5132741228718345</v>
      </c>
      <c r="L32">
        <f t="shared" si="3"/>
        <v>905407.00276457833</v>
      </c>
    </row>
    <row r="33" spans="1:12">
      <c r="A33" s="1" t="s">
        <v>10</v>
      </c>
      <c r="B33" s="1">
        <v>33</v>
      </c>
      <c r="C33" s="1">
        <v>145.9</v>
      </c>
      <c r="F33" s="1">
        <v>3.3927</v>
      </c>
      <c r="G33" s="1">
        <v>4.7187000000000001</v>
      </c>
      <c r="H33" s="1">
        <v>0.1018</v>
      </c>
      <c r="I33" s="1">
        <v>5.8064999999999998</v>
      </c>
      <c r="J33" s="1">
        <f t="shared" si="0"/>
        <v>3.0005600259380434E-2</v>
      </c>
      <c r="K33">
        <f t="shared" si="2"/>
        <v>2.5918139392115793</v>
      </c>
      <c r="L33">
        <f t="shared" si="3"/>
        <v>916716.73631750164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Haoyun</dc:creator>
  <cp:keywords/>
  <dc:description/>
  <cp:lastModifiedBy>oscarliu031222@gmail.com</cp:lastModifiedBy>
  <cp:revision/>
  <dcterms:created xsi:type="dcterms:W3CDTF">2023-10-26T09:10:37Z</dcterms:created>
  <dcterms:modified xsi:type="dcterms:W3CDTF">2023-10-30T09:53:04Z</dcterms:modified>
  <cp:category/>
  <cp:contentStatus/>
</cp:coreProperties>
</file>