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465" windowWidth="33600" windowHeight="15990" tabRatio="861"/>
  </bookViews>
  <sheets>
    <sheet name="Customer Information" sheetId="39" r:id="rId1"/>
    <sheet name="Acronyms" sheetId="34" r:id="rId2"/>
    <sheet name="Process for Using CMM" sheetId="35" r:id="rId3"/>
    <sheet name="Spider Graph" sheetId="38" r:id="rId4"/>
    <sheet name="Domain Descriptions" sheetId="36" r:id="rId5"/>
    <sheet name="Use Cases" sheetId="40" r:id="rId6"/>
    <sheet name="Services Required" sheetId="41" r:id="rId7"/>
    <sheet name="Common Barriers" sheetId="37" r:id="rId8"/>
    <sheet name="Cost Benefit Analysis" sheetId="43" r:id="rId9"/>
    <sheet name="1. Finance" sheetId="1" r:id="rId10"/>
    <sheet name="2. Enterprise Strategy" sheetId="3" r:id="rId11"/>
    <sheet name="3. Structure" sheetId="6" r:id="rId12"/>
    <sheet name="4. Culture" sheetId="5" r:id="rId13"/>
    <sheet name="5. Skills" sheetId="8" r:id="rId14"/>
    <sheet name="6. Compliance" sheetId="31" r:id="rId15"/>
    <sheet name="7. Governance &amp; Control" sheetId="7" r:id="rId16"/>
    <sheet name="8. Business Process" sheetId="10" r:id="rId17"/>
    <sheet name="9. Procurement" sheetId="11" r:id="rId18"/>
    <sheet name="10. Commercial" sheetId="12" r:id="rId19"/>
    <sheet name="11. Portfolio Mgt" sheetId="13" r:id="rId20"/>
    <sheet name="12. Projects" sheetId="14" r:id="rId21"/>
    <sheet name="13. Operations (IT) Processes" sheetId="18" r:id="rId22"/>
    <sheet name="14. Management Tools" sheetId="17" r:id="rId23"/>
    <sheet name="15. Security" sheetId="4" r:id="rId24"/>
    <sheet name="16. Information Lifecycle Mgmt" sheetId="30" r:id="rId25"/>
    <sheet name="17. DevOps" sheetId="25" r:id="rId26"/>
    <sheet name="18. PaaS" sheetId="20" r:id="rId27"/>
    <sheet name="19. IPaaS" sheetId="2" r:id="rId28"/>
    <sheet name="20. IT Architecture" sheetId="15" r:id="rId29"/>
    <sheet name="21. Applications" sheetId="16" r:id="rId30"/>
    <sheet name="22. SaaS" sheetId="22" r:id="rId31"/>
    <sheet name="23. Data" sheetId="23" r:id="rId32"/>
    <sheet name="24. IaaS" sheetId="19" r:id="rId33"/>
    <sheet name="25. STaaS" sheetId="29" r:id="rId34"/>
    <sheet name="26. Network" sheetId="42" r:id="rId35"/>
    <sheet name="27. AI" sheetId="47" r:id="rId36"/>
    <sheet name="28. IOT" sheetId="46" r:id="rId37"/>
    <sheet name="29. Mobility" sheetId="45" state="hidden" r:id="rId38"/>
    <sheet name="30. API's" sheetId="44" r:id="rId39"/>
    <sheet name="31. ConfigMgt" sheetId="48" r:id="rId40"/>
  </sheets>
  <definedNames>
    <definedName name="_xlnm.Print_Area" localSheetId="31">'23. Data'!$A$1:$M$15</definedName>
    <definedName name="_xlnm.Print_Area" localSheetId="33">'25. STaaS'!$A$1:$K$19</definedName>
  </definedNames>
  <calcPr calcId="145621"/>
</workbook>
</file>

<file path=xl/calcChain.xml><?xml version="1.0" encoding="utf-8"?>
<calcChain xmlns="http://schemas.openxmlformats.org/spreadsheetml/2006/main">
  <c r="M20" i="44" l="1"/>
  <c r="L20" i="44"/>
  <c r="L12" i="16"/>
  <c r="D31" i="38"/>
  <c r="C31" i="38"/>
  <c r="D30" i="38"/>
  <c r="C30" i="38"/>
  <c r="M20" i="42"/>
  <c r="L20" i="42"/>
  <c r="M18" i="46"/>
  <c r="L18" i="46"/>
  <c r="M14" i="47" l="1"/>
  <c r="L14" i="47"/>
  <c r="M11" i="48"/>
  <c r="L11" i="48"/>
  <c r="M16" i="23"/>
  <c r="D29" i="38"/>
  <c r="D32" i="38"/>
  <c r="D33" i="38"/>
  <c r="D34" i="38"/>
  <c r="C34" i="38"/>
  <c r="C33" i="38"/>
  <c r="C32" i="38"/>
  <c r="C29" i="38"/>
  <c r="M12" i="7"/>
  <c r="L12" i="7"/>
  <c r="L22" i="19"/>
  <c r="L20" i="29"/>
  <c r="L13" i="1"/>
  <c r="M20" i="29"/>
  <c r="L10" i="2"/>
  <c r="M11" i="22"/>
  <c r="L11" i="22"/>
  <c r="M16" i="30"/>
  <c r="D19" i="38"/>
  <c r="L16" i="30"/>
  <c r="C19" i="38"/>
  <c r="L16" i="23"/>
  <c r="M13" i="20"/>
  <c r="L13" i="20"/>
  <c r="M11" i="3"/>
  <c r="L11" i="3"/>
  <c r="M10" i="6"/>
  <c r="L10" i="6"/>
  <c r="M12" i="11"/>
  <c r="L12" i="11"/>
  <c r="M11" i="12"/>
  <c r="L11" i="12"/>
  <c r="M9" i="13"/>
  <c r="L9" i="13"/>
  <c r="M11" i="14"/>
  <c r="L11" i="14"/>
  <c r="M12" i="16"/>
  <c r="M19" i="25"/>
  <c r="L19" i="25"/>
  <c r="M10" i="2"/>
  <c r="M25" i="18"/>
  <c r="L25" i="18"/>
  <c r="M8" i="10"/>
  <c r="L8" i="10"/>
  <c r="D26" i="38"/>
  <c r="C26" i="38"/>
  <c r="D22" i="38"/>
  <c r="C22" i="38"/>
  <c r="C25" i="38"/>
  <c r="D28" i="38"/>
  <c r="C28" i="38"/>
  <c r="D21" i="38"/>
  <c r="C21" i="38"/>
  <c r="M22" i="19"/>
  <c r="D27" i="38"/>
  <c r="C27" i="38"/>
  <c r="D20" i="38"/>
  <c r="C20" i="38"/>
  <c r="D16" i="38"/>
  <c r="M14" i="17"/>
  <c r="D17" i="38"/>
  <c r="L14" i="17"/>
  <c r="C17" i="38"/>
  <c r="M13" i="15"/>
  <c r="D23" i="38"/>
  <c r="L13" i="15"/>
  <c r="C23" i="38" s="1"/>
  <c r="D14" i="38"/>
  <c r="D11" i="38"/>
  <c r="C11" i="38"/>
  <c r="M15" i="31"/>
  <c r="D9" i="38"/>
  <c r="L15" i="31"/>
  <c r="C9" i="38"/>
  <c r="M17" i="8"/>
  <c r="D8" i="38"/>
  <c r="L17" i="8"/>
  <c r="C8" i="38"/>
  <c r="D10" i="38"/>
  <c r="M11" i="5"/>
  <c r="D7" i="38"/>
  <c r="L11" i="5"/>
  <c r="C7" i="38"/>
  <c r="M13" i="4"/>
  <c r="D18" i="38"/>
  <c r="L13" i="4"/>
  <c r="C18" i="38"/>
  <c r="D6" i="38"/>
  <c r="D25" i="38"/>
  <c r="C16" i="38"/>
  <c r="D15" i="38"/>
  <c r="C14" i="38"/>
  <c r="D12" i="38"/>
  <c r="C10" i="38"/>
  <c r="C6" i="38"/>
  <c r="M13" i="1"/>
  <c r="D4" i="38"/>
  <c r="C4" i="38"/>
  <c r="D24" i="38"/>
  <c r="C24" i="38"/>
  <c r="C15" i="38"/>
  <c r="D13" i="38"/>
  <c r="C13" i="38"/>
  <c r="C12" i="38"/>
  <c r="D5" i="38"/>
  <c r="C5" i="38"/>
</calcChain>
</file>

<file path=xl/comments1.xml><?xml version="1.0" encoding="utf-8"?>
<comments xmlns="http://schemas.openxmlformats.org/spreadsheetml/2006/main">
  <authors>
    <author>Regener, Immo</author>
  </authors>
  <commentList>
    <comment ref="G8" authorId="0">
      <text>
        <r>
          <rPr>
            <b/>
            <sz val="9"/>
            <color indexed="81"/>
            <rFont val="Segoe UI"/>
            <family val="2"/>
          </rPr>
          <t>Regener, Immo:</t>
        </r>
        <r>
          <rPr>
            <sz val="9"/>
            <color indexed="81"/>
            <rFont val="Segoe UI"/>
            <family val="2"/>
          </rPr>
          <t xml:space="preserve">
sample code examples?</t>
        </r>
      </text>
    </comment>
    <comment ref="I8" authorId="0">
      <text>
        <r>
          <rPr>
            <b/>
            <sz val="9"/>
            <color indexed="81"/>
            <rFont val="Segoe UI"/>
            <family val="2"/>
          </rPr>
          <t>Regener, Immo:</t>
        </r>
        <r>
          <rPr>
            <sz val="9"/>
            <color indexed="81"/>
            <rFont val="Segoe UI"/>
            <family val="2"/>
          </rPr>
          <t xml:space="preserve">
instead of traditional maybe conventional?</t>
        </r>
      </text>
    </comment>
  </commentList>
</comments>
</file>

<file path=xl/comments2.xml><?xml version="1.0" encoding="utf-8"?>
<comments xmlns="http://schemas.openxmlformats.org/spreadsheetml/2006/main">
  <authors>
    <author>Brian J. Wilson</author>
  </authors>
  <commentList>
    <comment ref="C10" authorId="0">
      <text>
        <r>
          <rPr>
            <sz val="11"/>
            <color theme="1"/>
            <rFont val="Calibri"/>
            <family val="2"/>
            <scheme val="minor"/>
          </rPr>
          <t xml:space="preserve">2018-04-26 I added this control question, at least as a starting point, then I did a little bit of web searching and found these things:
https://www.techmahindra.com/sites/ResourceCenter/White%20Papers/New_Gen_Services/IoT_Solutions%20Maturity%20Model.pdf
https://www.gartner.com/doc/3236023/maturity-model-internet-things
https://www.bsquare.com/blog/the-five-stage-iot-maturity-model/
https://d0.awsstatic.com/whitepapers/AWS-Cloud-Transformation-Maturity-Model.pdf
I feel like we might be reinventing this wheel.
</t>
        </r>
      </text>
    </comment>
  </commentList>
</comments>
</file>

<file path=xl/sharedStrings.xml><?xml version="1.0" encoding="utf-8"?>
<sst xmlns="http://schemas.openxmlformats.org/spreadsheetml/2006/main" count="4101" uniqueCount="3129">
  <si>
    <t>Business Name:</t>
  </si>
  <si>
    <t>Address:</t>
  </si>
  <si>
    <t>Business Contact Name:</t>
  </si>
  <si>
    <t>Email</t>
  </si>
  <si>
    <t>Phone #</t>
  </si>
  <si>
    <t>Instructions</t>
  </si>
  <si>
    <t xml:space="preserve">This self-assessment is designed to enable you to identify what are the outcomes that are necessary in 25 key domains to achieve the desired capability of your IT operational model transformation to support a journey to cloud implementation. On the following page you will find 25 domains of questions in four main categories with descriptions of the capability at each level of the maturity model. 
How to complete the assessment
1. Define your Business and IT Goals (on this page)
2. Define the Cloud Value proposition desired state description &amp; time frame for implementation
3. Define Cloud Service Capability desired state description &amp; time frame for implementation 
4. Complete the analysis page and evaluate each question and:
• Rank your current state in the current state column
• Rank your future state requirement in the future state column based on the capability you wish to achieve in your IT operational model Transformation/cloud implementation and your business and IT goals.
• Identify which business goals and IT goals are contributed to by the transformation of the question
• Rank the contribution to the desired cloud capability Value Proposition Rating (rate each in importance using numbers 1 to 5 (1 = most important, 5 = least important)
• Identify the urgency to achieve the transformation (1-5). Urgency Rating (rate each in importance using numbers 1 to 5
 (1 = Least  important, 5 = Most  important)  Consider this as timeframe measure 
      5 = 6 months
      4  = 12 months
      3  =  18 months
      2 = 24 months
      1 =  Greater than 24 months
Your results will be tabulated and presented in a radar chart at the bottom of the page. These results can help you then to identify the projects that should be done to help you achieve your desired capability. The current questionnaire ratings are place holders and need to be erased before you add your information
</t>
  </si>
  <si>
    <t>#</t>
  </si>
  <si>
    <t>Business Goals</t>
  </si>
  <si>
    <t>Business IT Goals</t>
  </si>
  <si>
    <t>Acronyms</t>
  </si>
  <si>
    <t>Acronym</t>
  </si>
  <si>
    <t>Full Name</t>
  </si>
  <si>
    <t>AI</t>
  </si>
  <si>
    <t>Artificial Intelligence</t>
  </si>
  <si>
    <t>API</t>
  </si>
  <si>
    <t>Application Programming Interface</t>
  </si>
  <si>
    <t>APM</t>
  </si>
  <si>
    <t>Application Performance Management</t>
  </si>
  <si>
    <t xml:space="preserve">ATIS </t>
  </si>
  <si>
    <t>Alliance for Telecommunications Industry Solutions</t>
  </si>
  <si>
    <t>BCP</t>
  </si>
  <si>
    <t>Business Continuity Plan</t>
  </si>
  <si>
    <t>CAPA</t>
  </si>
  <si>
    <t>Corrective and Preventative Actions</t>
  </si>
  <si>
    <t>CAPEX</t>
  </si>
  <si>
    <t>Capital Expenditure</t>
  </si>
  <si>
    <t xml:space="preserve">CDMI </t>
  </si>
  <si>
    <t>Cloud Data Management Interface</t>
  </si>
  <si>
    <t xml:space="preserve">CEN </t>
  </si>
  <si>
    <t>Comité Européen de Normalisation</t>
  </si>
  <si>
    <t xml:space="preserve">CENELEC </t>
  </si>
  <si>
    <t>Comité Européen de Normalisation Electrotechnique</t>
  </si>
  <si>
    <t>CERT</t>
  </si>
  <si>
    <t>Computer Emergency Response Team</t>
  </si>
  <si>
    <t xml:space="preserve">CIMI </t>
  </si>
  <si>
    <t>Cloud Infrastructure Management Interface</t>
  </si>
  <si>
    <t>CMDB</t>
  </si>
  <si>
    <t>Configuration Management Database</t>
  </si>
  <si>
    <t>CMS</t>
  </si>
  <si>
    <t>Configuration Management System</t>
  </si>
  <si>
    <t>COE</t>
  </si>
  <si>
    <t>Centers of Excellence</t>
  </si>
  <si>
    <t xml:space="preserve">CSA </t>
  </si>
  <si>
    <t>Cloud Security Alliance</t>
  </si>
  <si>
    <t xml:space="preserve">CSC </t>
  </si>
  <si>
    <t>Cloud Standards Coordination</t>
  </si>
  <si>
    <t xml:space="preserve">CSCC </t>
  </si>
  <si>
    <t>Cloud Standards Customer Council</t>
  </si>
  <si>
    <t xml:space="preserve">CSMIC </t>
  </si>
  <si>
    <t>Cloud Services Measurement Initiative Consortium</t>
  </si>
  <si>
    <t xml:space="preserve">CSP </t>
  </si>
  <si>
    <t>Cloud Service Provider</t>
  </si>
  <si>
    <t>DHCP</t>
  </si>
  <si>
    <t>Dynamic Host Configuration Protocol</t>
  </si>
  <si>
    <t>DL</t>
  </si>
  <si>
    <t>Deep Learning</t>
  </si>
  <si>
    <t xml:space="preserve">DMTF </t>
  </si>
  <si>
    <t>Distributed Management Task Force</t>
  </si>
  <si>
    <t>ELT</t>
  </si>
  <si>
    <t>Extract Load Transfer</t>
  </si>
  <si>
    <t xml:space="preserve">ENISA </t>
  </si>
  <si>
    <t>European Union Agency for Network and Information Security</t>
  </si>
  <si>
    <t>ERP</t>
  </si>
  <si>
    <t>Enterprise Resource Planning</t>
  </si>
  <si>
    <t>ESB</t>
  </si>
  <si>
    <t>Enterprise Service Bus</t>
  </si>
  <si>
    <t>ETL</t>
  </si>
  <si>
    <t>Extract Transform Load</t>
  </si>
  <si>
    <t xml:space="preserve">ETSI </t>
  </si>
  <si>
    <t>European Telecommunications Standards Institute</t>
  </si>
  <si>
    <t>FaaS</t>
  </si>
  <si>
    <t>Function as a Service</t>
  </si>
  <si>
    <t>FSA</t>
  </si>
  <si>
    <t>Financial Supervisory Authority</t>
  </si>
  <si>
    <t xml:space="preserve">GICTF </t>
  </si>
  <si>
    <t>Global Inter-Cloud Technology Forum</t>
  </si>
  <si>
    <t>HA</t>
  </si>
  <si>
    <t>High Availability</t>
  </si>
  <si>
    <t xml:space="preserve">HLUC </t>
  </si>
  <si>
    <t>High-Level Use Case</t>
  </si>
  <si>
    <t xml:space="preserve">IaaS </t>
  </si>
  <si>
    <t>Infrastructure as a Service</t>
  </si>
  <si>
    <t>IAC</t>
  </si>
  <si>
    <t>Infrastructure as Code</t>
  </si>
  <si>
    <t>IAM</t>
  </si>
  <si>
    <t>Identity and Access Management</t>
  </si>
  <si>
    <t xml:space="preserve">IEC </t>
  </si>
  <si>
    <t>International Electrical Commission</t>
  </si>
  <si>
    <t xml:space="preserve">IEEE </t>
  </si>
  <si>
    <t>Institute for Electrical and Electronics Engineers</t>
  </si>
  <si>
    <t xml:space="preserve">IETF </t>
  </si>
  <si>
    <t>Internet Engineering Task Force</t>
  </si>
  <si>
    <t>IIS</t>
  </si>
  <si>
    <t>Internet Information Services</t>
  </si>
  <si>
    <t>ILM</t>
  </si>
  <si>
    <t>Information Lifecycle Management</t>
  </si>
  <si>
    <t xml:space="preserve">IOP </t>
  </si>
  <si>
    <t>Interoperability</t>
  </si>
  <si>
    <t>IoT</t>
  </si>
  <si>
    <t>Internet of Things</t>
  </si>
  <si>
    <t>IPaaS</t>
  </si>
  <si>
    <t>Integration Platform as a Service</t>
  </si>
  <si>
    <t>IPAM</t>
  </si>
  <si>
    <t>IP Address Management</t>
  </si>
  <si>
    <t xml:space="preserve">ISO </t>
  </si>
  <si>
    <t>International Organization for Standardization</t>
  </si>
  <si>
    <t>ITIL</t>
  </si>
  <si>
    <t>IT Infrastructure Library</t>
  </si>
  <si>
    <t>ITSM</t>
  </si>
  <si>
    <t>IT Service Management</t>
  </si>
  <si>
    <t xml:space="preserve">ITU </t>
  </si>
  <si>
    <t>International Telecommunication Union</t>
  </si>
  <si>
    <t xml:space="preserve">ITU-T ITU </t>
  </si>
  <si>
    <t>Telecommunication Standardization Sector</t>
  </si>
  <si>
    <t>JIT</t>
  </si>
  <si>
    <t>Just-In-Time Compilation</t>
  </si>
  <si>
    <t>KPI</t>
  </si>
  <si>
    <t>Key Performance Indicator</t>
  </si>
  <si>
    <t>LOB</t>
  </si>
  <si>
    <t>Lines of Business</t>
  </si>
  <si>
    <t>MCC</t>
  </si>
  <si>
    <t>Mobile Cloud Computing</t>
  </si>
  <si>
    <t>MDM</t>
  </si>
  <si>
    <t>Mobile Device Management</t>
  </si>
  <si>
    <t>ML</t>
  </si>
  <si>
    <t>Machine Learning</t>
  </si>
  <si>
    <t>MoU</t>
  </si>
  <si>
    <t>Memorandums of Understanding</t>
  </si>
  <si>
    <t>NFV</t>
  </si>
  <si>
    <t>Network Functions Virtualization</t>
  </si>
  <si>
    <t xml:space="preserve">NIST </t>
  </si>
  <si>
    <t>National Institute of Standards and Technology</t>
  </si>
  <si>
    <t>NOC</t>
  </si>
  <si>
    <t>Network Operations Center</t>
  </si>
  <si>
    <t xml:space="preserve">OASIS </t>
  </si>
  <si>
    <t>Organization for the Advancement of Structured Information Standards</t>
  </si>
  <si>
    <t xml:space="preserve">OCCI </t>
  </si>
  <si>
    <t>Open Cloud Computing Interface</t>
  </si>
  <si>
    <t xml:space="preserve">ODCA </t>
  </si>
  <si>
    <t>Open Data Center Alliance</t>
  </si>
  <si>
    <t xml:space="preserve">OGF </t>
  </si>
  <si>
    <t>Open Grid Forum</t>
  </si>
  <si>
    <t>OLA</t>
  </si>
  <si>
    <t>Operational Level Agreement</t>
  </si>
  <si>
    <t>OPEX</t>
  </si>
  <si>
    <t>Operational Expenditure</t>
  </si>
  <si>
    <t>OSI</t>
  </si>
  <si>
    <t>Open Systems Interconnection</t>
  </si>
  <si>
    <t xml:space="preserve">OSS/BSS </t>
  </si>
  <si>
    <t>Operations Support System/Business Support System</t>
  </si>
  <si>
    <t>Operational Support System / Business Support System</t>
  </si>
  <si>
    <t xml:space="preserve">PaaS </t>
  </si>
  <si>
    <t>Platform as a Service</t>
  </si>
  <si>
    <t>QoS</t>
  </si>
  <si>
    <t>Quality of Service</t>
  </si>
  <si>
    <t xml:space="preserve">QuEST </t>
  </si>
  <si>
    <t>Quality Excellence for Suppliers of Telecommunications</t>
  </si>
  <si>
    <t>RPO</t>
  </si>
  <si>
    <t>Recovery Point Objective</t>
  </si>
  <si>
    <t>RTO</t>
  </si>
  <si>
    <t>Recovery Time Objective</t>
  </si>
  <si>
    <t xml:space="preserve">SaaS </t>
  </si>
  <si>
    <t>Software as a Service</t>
  </si>
  <si>
    <t>SAML</t>
  </si>
  <si>
    <t>Security Assertion Markup Language</t>
  </si>
  <si>
    <t>SDN</t>
  </si>
  <si>
    <t>Software Defined Network</t>
  </si>
  <si>
    <t xml:space="preserve">SDO </t>
  </si>
  <si>
    <t>Standards Development Organization</t>
  </si>
  <si>
    <t>SIEM</t>
  </si>
  <si>
    <t>Security Incident and Event Management/Monitoring</t>
  </si>
  <si>
    <t xml:space="preserve">SLA </t>
  </si>
  <si>
    <t>Service Level Agreement</t>
  </si>
  <si>
    <t>SLO</t>
  </si>
  <si>
    <t>Service Level Objective</t>
  </si>
  <si>
    <t xml:space="preserve">SNIA </t>
  </si>
  <si>
    <t>Storage Networking Industry Association</t>
  </si>
  <si>
    <t>SOA</t>
  </si>
  <si>
    <t>Service Orientated Architecture</t>
  </si>
  <si>
    <t>SOX</t>
  </si>
  <si>
    <t>Sarbanes-Oxley Act</t>
  </si>
  <si>
    <t xml:space="preserve">SSO </t>
  </si>
  <si>
    <t>Single Sign-On</t>
  </si>
  <si>
    <t>STaaS</t>
  </si>
  <si>
    <t>Storage as a Service</t>
  </si>
  <si>
    <t xml:space="preserve">TGx </t>
  </si>
  <si>
    <t>Task Group 1 to 3 of CSC</t>
  </si>
  <si>
    <t xml:space="preserve">TIA </t>
  </si>
  <si>
    <t>Telecommunications Industry Association</t>
  </si>
  <si>
    <t xml:space="preserve">TMF </t>
  </si>
  <si>
    <t>TeleManagement Forum</t>
  </si>
  <si>
    <t xml:space="preserve">TOG </t>
  </si>
  <si>
    <t>The Open Group</t>
  </si>
  <si>
    <t xml:space="preserve">VM </t>
  </si>
  <si>
    <t>Virtual Machine</t>
  </si>
  <si>
    <t xml:space="preserve">VPN </t>
  </si>
  <si>
    <t>Virtual Private Network</t>
  </si>
  <si>
    <t>WAN</t>
  </si>
  <si>
    <t>Wide Area Network</t>
  </si>
  <si>
    <t>XaaS</t>
  </si>
  <si>
    <t>"X" as a Service</t>
  </si>
  <si>
    <t>Process for Using this Excel to perform a CMM based Analysis and build a Hybrid IT Roadmap</t>
  </si>
  <si>
    <t>For detail see ODCA CMM v3.0 Usage Model</t>
  </si>
  <si>
    <t>Step</t>
  </si>
  <si>
    <t>Activities</t>
  </si>
  <si>
    <t>Result</t>
  </si>
  <si>
    <r>
      <t>1.</t>
    </r>
    <r>
      <rPr>
        <b/>
        <sz val="7"/>
        <color rgb="FFFFFFFF"/>
        <rFont val="Times New Roman"/>
        <family val="1"/>
      </rPr>
      <t xml:space="preserve">    </t>
    </r>
    <r>
      <rPr>
        <b/>
        <u/>
        <sz val="10"/>
        <color rgb="FFFFFFFF"/>
        <rFont val="Calibri"/>
        <family val="2"/>
        <scheme val="minor"/>
      </rPr>
      <t>Define analysis scope:</t>
    </r>
    <r>
      <rPr>
        <b/>
        <sz val="10"/>
        <color rgb="FFFFFFFF"/>
        <rFont val="Calibri"/>
        <family val="2"/>
        <scheme val="minor"/>
      </rPr>
      <t xml:space="preserve"> </t>
    </r>
    <r>
      <rPr>
        <sz val="10"/>
        <color rgb="FFFFFFFF"/>
        <rFont val="Calibri"/>
        <family val="2"/>
        <scheme val="minor"/>
      </rPr>
      <t>The first step in defining an analysis scope is defining the use cases that have to be enabled for the enterprise.  Some example use cases are discussed in this CMM document.</t>
    </r>
  </si>
  <si>
    <t>Define the target scope, including for example:</t>
  </si>
  <si>
    <r>
      <t>Analysis charter:</t>
    </r>
    <r>
      <rPr>
        <sz val="10"/>
        <color rgb="FF0F243E"/>
        <rFont val="Calibri"/>
        <family val="2"/>
        <scheme val="minor"/>
      </rPr>
      <t xml:space="preserve"> A clear mandate, scope statement including target Use Case/s to enable, and the timeline in which those Use Cases should be delivered, and list of overall objectives that the analysis should address.</t>
    </r>
  </si>
  <si>
    <r>
      <t>·</t>
    </r>
    <r>
      <rPr>
        <sz val="7"/>
        <color rgb="FF0F243E"/>
        <rFont val="Times New Roman"/>
        <family val="1"/>
      </rPr>
      <t xml:space="preserve">   </t>
    </r>
    <r>
      <rPr>
        <sz val="9"/>
        <color rgb="FF0F243E"/>
        <rFont val="Calibri"/>
        <family val="2"/>
        <scheme val="minor"/>
      </rPr>
      <t>overall intended scope and objectives for cloud services</t>
    </r>
  </si>
  <si>
    <r>
      <t>·</t>
    </r>
    <r>
      <rPr>
        <sz val="7"/>
        <color rgb="FF0F243E"/>
        <rFont val="Times New Roman"/>
        <family val="1"/>
      </rPr>
      <t xml:space="preserve">   </t>
    </r>
    <r>
      <rPr>
        <sz val="9"/>
        <color rgb="FF0F243E"/>
        <rFont val="Calibri"/>
        <family val="2"/>
        <scheme val="minor"/>
      </rPr>
      <t>specific target use cases required, &amp; the enabling cloud service models</t>
    </r>
  </si>
  <si>
    <r>
      <t>·</t>
    </r>
    <r>
      <rPr>
        <sz val="7"/>
        <color rgb="FF0F243E"/>
        <rFont val="Times New Roman"/>
        <family val="1"/>
      </rPr>
      <t xml:space="preserve">   </t>
    </r>
    <r>
      <rPr>
        <sz val="9"/>
        <color rgb="FF0F243E"/>
        <rFont val="Calibri"/>
        <family val="2"/>
        <scheme val="minor"/>
      </rPr>
      <t xml:space="preserve">select the domains relevant to each use case </t>
    </r>
  </si>
  <si>
    <r>
      <t>·</t>
    </r>
    <r>
      <rPr>
        <sz val="7"/>
        <color rgb="FF0F243E"/>
        <rFont val="Times New Roman"/>
        <family val="1"/>
      </rPr>
      <t xml:space="preserve">   </t>
    </r>
    <r>
      <rPr>
        <sz val="9"/>
        <color rgb="FF0F243E"/>
        <rFont val="Calibri"/>
        <family val="2"/>
        <scheme val="minor"/>
      </rPr>
      <t>identify the target CMM levels (per use case)</t>
    </r>
  </si>
  <si>
    <r>
      <t>·</t>
    </r>
    <r>
      <rPr>
        <sz val="7"/>
        <color rgb="FF0F243E"/>
        <rFont val="Times New Roman"/>
        <family val="1"/>
      </rPr>
      <t xml:space="preserve">   </t>
    </r>
    <r>
      <rPr>
        <sz val="9"/>
        <color rgb="FF0F243E"/>
        <rFont val="Calibri"/>
        <family val="2"/>
        <scheme val="minor"/>
      </rPr>
      <t>specify the timeline and milestones per use case / quality gates</t>
    </r>
  </si>
  <si>
    <r>
      <t>·</t>
    </r>
    <r>
      <rPr>
        <sz val="7"/>
        <color rgb="FF0F243E"/>
        <rFont val="Times New Roman"/>
        <family val="1"/>
      </rPr>
      <t xml:space="preserve">   </t>
    </r>
    <r>
      <rPr>
        <sz val="9"/>
        <color rgb="FF0F243E"/>
        <rFont val="Calibri"/>
        <family val="2"/>
        <scheme val="minor"/>
      </rPr>
      <t>basic conditions and project risks</t>
    </r>
  </si>
  <si>
    <r>
      <t>2.</t>
    </r>
    <r>
      <rPr>
        <b/>
        <sz val="7"/>
        <color rgb="FFFFFFFF"/>
        <rFont val="Times New Roman"/>
        <family val="1"/>
      </rPr>
      <t xml:space="preserve">    </t>
    </r>
    <r>
      <rPr>
        <b/>
        <u/>
        <sz val="10"/>
        <color rgb="FFFFFFFF"/>
        <rFont val="Calibri"/>
        <family val="2"/>
        <scheme val="minor"/>
      </rPr>
      <t>Identify stakeholders</t>
    </r>
    <r>
      <rPr>
        <b/>
        <sz val="10"/>
        <color rgb="FFFFFFFF"/>
        <rFont val="Calibri"/>
        <family val="2"/>
        <scheme val="minor"/>
      </rPr>
      <t xml:space="preserve">: </t>
    </r>
    <r>
      <rPr>
        <sz val="10"/>
        <color rgb="FFFFFFFF"/>
        <rFont val="Calibri"/>
        <family val="2"/>
        <scheme val="minor"/>
      </rPr>
      <t>Based on the identified Use Cases, the next step would be to identify interested, impacted and participating parties for each domain, pertinent to the important Use Case.</t>
    </r>
  </si>
  <si>
    <t>Identify relevant stakeholders and personnel to interview</t>
  </si>
  <si>
    <r>
      <t>Interview schedule:</t>
    </r>
    <r>
      <rPr>
        <sz val="10"/>
        <color rgb="FF0F243E"/>
        <rFont val="Calibri"/>
        <family val="2"/>
        <scheme val="minor"/>
      </rPr>
      <t xml:space="preserve"> Based on the selected Use Case/s, relevant Domains are selected, and the appropriate stakeholders for each domain can be identified.  This schedule should list the stakeholders to be interviewed, as well as listing what information needs to be obtained from each one.</t>
    </r>
  </si>
  <si>
    <t>Agree interview schedule</t>
  </si>
  <si>
    <t xml:space="preserve">3. Perform assessment: The following step is to assess the environment based on the defined Use Case for each domain relevant to that Use Case.  This will be in context of people, process and technology.  The CMM excel based domain questions and outcomes provide a good foundation for this analysis. An initial pass of all 25 domains can be done by a management team by answering the key questions by the in-depth questions will need to be answered by subject-matter experts.  The key questions are highlighted in yellow on the spreadsheet.  </t>
  </si>
  <si>
    <t>Conduct interviews</t>
  </si>
  <si>
    <r>
      <t>Resulting Preparation:</t>
    </r>
    <r>
      <rPr>
        <sz val="10"/>
        <color rgb="FF0F243E"/>
        <rFont val="Calibri"/>
        <family val="2"/>
        <scheme val="minor"/>
      </rPr>
      <t xml:space="preserve"> The following documents would normally be created in preparation for the analysis:</t>
    </r>
  </si>
  <si>
    <t>Review existing documentation, processes, methods, strategies and problems.</t>
  </si>
  <si>
    <r>
      <t>1.</t>
    </r>
    <r>
      <rPr>
        <sz val="7"/>
        <color rgb="FF0F243E"/>
        <rFont val="Times New Roman"/>
        <family val="1"/>
      </rPr>
      <t xml:space="preserve">       </t>
    </r>
    <r>
      <rPr>
        <sz val="10"/>
        <color rgb="FF0F243E"/>
        <rFont val="Calibri"/>
        <family val="2"/>
        <scheme val="minor"/>
      </rPr>
      <t>A list of questions and possible outcomes per domain, specifically appropriate to the selected Use Case/s, compiled into a single “audit” document</t>
    </r>
  </si>
  <si>
    <r>
      <t>2.</t>
    </r>
    <r>
      <rPr>
        <sz val="7"/>
        <color rgb="FF0F243E"/>
        <rFont val="Times New Roman"/>
        <family val="1"/>
      </rPr>
      <t xml:space="preserve">       </t>
    </r>
    <r>
      <rPr>
        <sz val="10"/>
        <color rgb="FF0F243E"/>
        <rFont val="Calibri"/>
        <family val="2"/>
        <scheme val="minor"/>
      </rPr>
      <t>A short slide overview to introduce the stakeholders to the audit, providing objectives for the audit, timeline, and setting feedback expectations</t>
    </r>
  </si>
  <si>
    <t>3.       A statement of the desired target state per domain, based on executive management inputs, against which current state will be audited</t>
  </si>
  <si>
    <r>
      <t xml:space="preserve">4. Identify Barriers: </t>
    </r>
    <r>
      <rPr>
        <sz val="10"/>
        <color rgb="FFFFFFFF"/>
        <rFont val="Calibri"/>
        <family val="2"/>
        <scheme val="minor"/>
      </rPr>
      <t>When planning a roadmap to enable Hybrid IT, the experienced analyst also considers which barriers they will have to overcome.  There are a few common ones in this area, which should be considered per domain, during the analysis:</t>
    </r>
  </si>
  <si>
    <t xml:space="preserve">Consolidate Barriers </t>
  </si>
  <si>
    <r>
      <t>Resulting documentation:</t>
    </r>
    <r>
      <rPr>
        <sz val="10"/>
        <color rgb="FF000000"/>
        <rFont val="Calibri"/>
        <family val="2"/>
        <scheme val="minor"/>
      </rPr>
      <t xml:space="preserve"> Produce a Pareto chart of barriers and identify the most common barriers that will need to be eliminated  </t>
    </r>
  </si>
  <si>
    <r>
      <t>1.</t>
    </r>
    <r>
      <rPr>
        <sz val="7"/>
        <color rgb="FFFFFFFF"/>
        <rFont val="Times New Roman"/>
        <family val="1"/>
      </rPr>
      <t xml:space="preserve">       </t>
    </r>
    <r>
      <rPr>
        <sz val="10"/>
        <color rgb="FFFFFFFF"/>
        <rFont val="Calibri"/>
        <family val="2"/>
        <scheme val="minor"/>
      </rPr>
      <t>Do Cloud Skills Exist</t>
    </r>
  </si>
  <si>
    <r>
      <t>2.</t>
    </r>
    <r>
      <rPr>
        <sz val="7"/>
        <color rgb="FFFFFFFF"/>
        <rFont val="Times New Roman"/>
        <family val="1"/>
      </rPr>
      <t xml:space="preserve">       </t>
    </r>
    <r>
      <rPr>
        <sz val="10"/>
        <color rgb="FFFFFFFF"/>
        <rFont val="Calibri"/>
        <family val="2"/>
        <scheme val="minor"/>
      </rPr>
      <t>Are there unique applications in the environment that inhibit cloud use</t>
    </r>
  </si>
  <si>
    <r>
      <t>3.</t>
    </r>
    <r>
      <rPr>
        <sz val="7"/>
        <color rgb="FFFFFFFF"/>
        <rFont val="Times New Roman"/>
        <family val="1"/>
      </rPr>
      <t xml:space="preserve">       </t>
    </r>
    <r>
      <rPr>
        <sz val="10"/>
        <color rgb="FFFFFFFF"/>
        <rFont val="Calibri"/>
        <family val="2"/>
        <scheme val="minor"/>
      </rPr>
      <t>Is there a perception of "entitlement”</t>
    </r>
  </si>
  <si>
    <r>
      <t>4.</t>
    </r>
    <r>
      <rPr>
        <sz val="7"/>
        <color rgb="FFFFFFFF"/>
        <rFont val="Times New Roman"/>
        <family val="1"/>
      </rPr>
      <t xml:space="preserve">       </t>
    </r>
    <r>
      <rPr>
        <sz val="10"/>
        <color rgb="FFFFFFFF"/>
        <rFont val="Calibri"/>
        <family val="2"/>
        <scheme val="minor"/>
      </rPr>
      <t>Are there Union driven Job Classifications</t>
    </r>
  </si>
  <si>
    <r>
      <t>5.</t>
    </r>
    <r>
      <rPr>
        <sz val="7"/>
        <color rgb="FFFFFFFF"/>
        <rFont val="Times New Roman"/>
        <family val="1"/>
      </rPr>
      <t xml:space="preserve">       </t>
    </r>
    <r>
      <rPr>
        <sz val="10"/>
        <color rgb="FFFFFFFF"/>
        <rFont val="Calibri"/>
        <family val="2"/>
        <scheme val="minor"/>
      </rPr>
      <t>Does leadership provide a Mandate to move to Cloud</t>
    </r>
  </si>
  <si>
    <r>
      <t>6.</t>
    </r>
    <r>
      <rPr>
        <sz val="7"/>
        <color rgb="FFFFFFFF"/>
        <rFont val="Times New Roman"/>
        <family val="1"/>
      </rPr>
      <t xml:space="preserve">       </t>
    </r>
    <r>
      <rPr>
        <sz val="10"/>
        <color rgb="FFFFFFFF"/>
        <rFont val="Calibri"/>
        <family val="2"/>
        <scheme val="minor"/>
      </rPr>
      <t>Is there a compensation scheme supporting Cloud Adoption</t>
    </r>
  </si>
  <si>
    <t>For each of these, a solution will need to be found, considering the leveraging of hierarchy, culture, structure, and business strategy.</t>
  </si>
  <si>
    <r>
      <t>5. Consolidate results</t>
    </r>
    <r>
      <rPr>
        <b/>
        <sz val="10"/>
        <color rgb="FFFFFFFF"/>
        <rFont val="Calibri"/>
        <family val="2"/>
        <scheme val="minor"/>
      </rPr>
      <t xml:space="preserve">: </t>
    </r>
    <r>
      <rPr>
        <sz val="10"/>
        <color rgb="FFFFFFFF"/>
        <rFont val="Calibri"/>
        <family val="2"/>
        <scheme val="minor"/>
      </rPr>
      <t>Review the results of the analysis in context with what is a probable desired state, and consider the real impacts and priorities of any gaps / changes required per domain. Also consider which frameworks, standards, tools or methods would best be applied to help close the defined gaps for each domain.</t>
    </r>
  </si>
  <si>
    <t>Consolidate result documentation</t>
  </si>
  <si>
    <r>
      <t>Resulting documentation:</t>
    </r>
    <r>
      <rPr>
        <sz val="10"/>
        <color rgb="FF0F243E"/>
        <rFont val="Calibri"/>
        <family val="2"/>
        <scheme val="minor"/>
      </rPr>
      <t xml:space="preserve"> The following documents would normally be outputs of the analysis:</t>
    </r>
  </si>
  <si>
    <t>Reconcile draft results with stakeholders and interviewees (if required)</t>
  </si>
  <si>
    <t>1.       Statement of Current State of the selected domains, and any key problems identified that may prevent achievement of the selected Use Case/s and enterprise objectives</t>
  </si>
  <si>
    <r>
      <t>6. Identify gaps between current and target maturity levels, and develop closure actions:</t>
    </r>
    <r>
      <rPr>
        <b/>
        <i/>
        <sz val="10"/>
        <color rgb="FFFFFFFF"/>
        <rFont val="Calibri"/>
        <family val="2"/>
        <scheme val="minor"/>
      </rPr>
      <t xml:space="preserve"> </t>
    </r>
    <r>
      <rPr>
        <sz val="10"/>
        <color rgb="FFFFFFFF"/>
        <rFont val="Calibri"/>
        <family val="2"/>
        <scheme val="minor"/>
      </rPr>
      <t>Based on the result of the analysis per selected domain, create a practical implementation plan of change actions (from the previous step) that groups and synchronizes any changes and actions into logical bundles.  This should result in a project plan of some sort.</t>
    </r>
  </si>
  <si>
    <t>Identify potential gaps between assessment results and targeted Maturity level</t>
  </si>
  <si>
    <t>Roadmap for maturity level achievement / Hybrid IT establishment:</t>
  </si>
  <si>
    <t>Develop closure requirements / actions between current and target maturity levels per domain.</t>
  </si>
  <si>
    <t>Define a set of steps needed to move each domain from current state to target state, including suggested reference models, recommended frameworks and standards, as well as actions needed in the process and people layers per domain.</t>
  </si>
  <si>
    <t>High level resource estimation and action timing</t>
  </si>
  <si>
    <t>Produce a logical grouping of actions across the involved domains to increase project efficiency, simplify the tasks overall, and maximize sharing/single efforts at once between domains.</t>
  </si>
  <si>
    <r>
      <t xml:space="preserve">7. Create report incl. assessment results, suggested roadmap </t>
    </r>
    <r>
      <rPr>
        <b/>
        <i/>
        <u/>
        <sz val="10"/>
        <color rgb="FFFFFFFF"/>
        <rFont val="Calibri"/>
        <family val="2"/>
        <scheme val="minor"/>
      </rPr>
      <t>and actions</t>
    </r>
    <r>
      <rPr>
        <b/>
        <i/>
        <sz val="10"/>
        <color rgb="FFFFFFFF"/>
        <rFont val="Calibri"/>
        <family val="2"/>
        <scheme val="minor"/>
      </rPr>
      <t xml:space="preserve">: </t>
    </r>
    <r>
      <rPr>
        <sz val="10"/>
        <color rgb="FFFFFFFF"/>
        <rFont val="Calibri"/>
        <family val="2"/>
        <scheme val="minor"/>
      </rPr>
      <t>Create a management level report which identifies the key gaps and the impacts of these on the organizational objectives, as well as the proposed closure actions, proposed timelines, and the amount of estimated effort required to perform these actions.  Also identify a set of proposed measures (in context of Business Objectives / defined Use Case to quantify progress through the changes,</t>
    </r>
  </si>
  <si>
    <t>Create report including:</t>
  </si>
  <si>
    <r>
      <t>Resulting Report:</t>
    </r>
    <r>
      <rPr>
        <sz val="10"/>
        <color rgb="FF0F243E"/>
        <rFont val="Calibri"/>
        <family val="2"/>
        <scheme val="minor"/>
      </rPr>
      <t xml:space="preserve"> The following documents are suggested outputs of the analysis and Hybrid IT Roadmap:</t>
    </r>
  </si>
  <si>
    <r>
      <t>·</t>
    </r>
    <r>
      <rPr>
        <sz val="7"/>
        <color rgb="FF0F243E"/>
        <rFont val="Times New Roman"/>
        <family val="1"/>
      </rPr>
      <t xml:space="preserve">   </t>
    </r>
    <r>
      <rPr>
        <sz val="9"/>
        <color rgb="FF0F243E"/>
        <rFont val="Calibri"/>
        <family val="2"/>
        <scheme val="minor"/>
      </rPr>
      <t>Assessment results</t>
    </r>
  </si>
  <si>
    <r>
      <t>1.</t>
    </r>
    <r>
      <rPr>
        <sz val="7"/>
        <color rgb="FF0F243E"/>
        <rFont val="Times New Roman"/>
        <family val="1"/>
      </rPr>
      <t xml:space="preserve">       </t>
    </r>
    <r>
      <rPr>
        <sz val="10"/>
        <color rgb="FF0F243E"/>
        <rFont val="Calibri"/>
        <family val="2"/>
        <scheme val="minor"/>
      </rPr>
      <t>Written gap Analysis between Current and Target State, per domain, including impacts of the gap, and recommended frameworks/standards/models to incorporate to close the gaps, with a benefit summary of each. (This represents the Roadmap to Hybrid IT enablement at the required levels)</t>
    </r>
  </si>
  <si>
    <r>
      <t>·</t>
    </r>
    <r>
      <rPr>
        <sz val="7"/>
        <color rgb="FF0F243E"/>
        <rFont val="Times New Roman"/>
        <family val="1"/>
      </rPr>
      <t xml:space="preserve">   </t>
    </r>
    <r>
      <rPr>
        <sz val="9"/>
        <color rgb="FF0F243E"/>
        <rFont val="Calibri"/>
        <family val="2"/>
        <scheme val="minor"/>
      </rPr>
      <t>Roadmap  of actions</t>
    </r>
  </si>
  <si>
    <r>
      <t>2.</t>
    </r>
    <r>
      <rPr>
        <sz val="7"/>
        <color rgb="FF0F243E"/>
        <rFont val="Times New Roman"/>
        <family val="1"/>
      </rPr>
      <t xml:space="preserve">       </t>
    </r>
    <r>
      <rPr>
        <sz val="10"/>
        <color rgb="FF0F243E"/>
        <rFont val="Calibri"/>
        <family val="2"/>
        <scheme val="minor"/>
      </rPr>
      <t>A draft project plan for closing the gaps, with timing and logical grouping of activities</t>
    </r>
  </si>
  <si>
    <r>
      <t>·</t>
    </r>
    <r>
      <rPr>
        <sz val="7"/>
        <color rgb="FF0F243E"/>
        <rFont val="Times New Roman"/>
        <family val="1"/>
      </rPr>
      <t xml:space="preserve">   </t>
    </r>
    <r>
      <rPr>
        <sz val="9"/>
        <color rgb="FF0F243E"/>
        <rFont val="Calibri"/>
        <family val="2"/>
        <scheme val="minor"/>
      </rPr>
      <t xml:space="preserve">Gap closure plan between current and target Maturity Levels </t>
    </r>
  </si>
  <si>
    <t>3.       An executive management overview presentation showing what needs to change and what the resource requirements may be to achieve it in the desired timeline, mapped to the overall resulting benefits.</t>
  </si>
  <si>
    <r>
      <t>·</t>
    </r>
    <r>
      <rPr>
        <sz val="7"/>
        <color rgb="FF0F243E"/>
        <rFont val="Times New Roman"/>
        <family val="1"/>
      </rPr>
      <t xml:space="preserve">   </t>
    </r>
    <r>
      <rPr>
        <sz val="9"/>
        <color rgb="FF0F243E"/>
        <rFont val="Calibri"/>
        <family val="2"/>
        <scheme val="minor"/>
      </rPr>
      <t xml:space="preserve">Draft Project charter </t>
    </r>
  </si>
  <si>
    <r>
      <t>·</t>
    </r>
    <r>
      <rPr>
        <sz val="7"/>
        <color rgb="FF0F243E"/>
        <rFont val="Times New Roman"/>
        <family val="1"/>
      </rPr>
      <t xml:space="preserve">   </t>
    </r>
    <r>
      <rPr>
        <sz val="10"/>
        <color rgb="FF000000"/>
        <rFont val="Calibri"/>
        <family val="2"/>
        <scheme val="minor"/>
      </rPr>
      <t>Barrier elimination projects</t>
    </r>
  </si>
  <si>
    <t>Radar Chart</t>
  </si>
  <si>
    <t>Domain</t>
  </si>
  <si>
    <t>Today</t>
  </si>
  <si>
    <t>2 Years</t>
  </si>
  <si>
    <t>1. Finance</t>
  </si>
  <si>
    <t>2. Enterprise Strategy</t>
  </si>
  <si>
    <t>3. Structure</t>
  </si>
  <si>
    <t>4. Culture</t>
  </si>
  <si>
    <t>5. Skills</t>
  </si>
  <si>
    <t>6. Compliance</t>
  </si>
  <si>
    <t>7. Governance &amp; Controls</t>
  </si>
  <si>
    <t>8. Business Process</t>
  </si>
  <si>
    <t>9. Procurement</t>
  </si>
  <si>
    <t>10. Commercial</t>
  </si>
  <si>
    <t>11. Portfolio Mgnt</t>
  </si>
  <si>
    <t>12. Projects</t>
  </si>
  <si>
    <t>13. Operations (IT) Processes</t>
  </si>
  <si>
    <t>14. Management Tools</t>
  </si>
  <si>
    <t>15. Security</t>
  </si>
  <si>
    <t>16. Information Lifecycle Management</t>
  </si>
  <si>
    <t>17. DevOps</t>
  </si>
  <si>
    <t>18. PaaS</t>
  </si>
  <si>
    <t>19. IPaaS</t>
  </si>
  <si>
    <t>20. IT Architecture</t>
  </si>
  <si>
    <t>21. Applications</t>
  </si>
  <si>
    <t>22. SaaS</t>
  </si>
  <si>
    <t>23. Data</t>
  </si>
  <si>
    <t>24. IaaS</t>
  </si>
  <si>
    <t>25. STaaS</t>
  </si>
  <si>
    <t>26. Network</t>
  </si>
  <si>
    <t>27. AI</t>
  </si>
  <si>
    <t>28. IoT</t>
  </si>
  <si>
    <t>29. Mobility</t>
  </si>
  <si>
    <t>30. API's</t>
  </si>
  <si>
    <t>Domain Descriptions</t>
  </si>
  <si>
    <t>Description</t>
  </si>
  <si>
    <t>Finance Domain</t>
  </si>
  <si>
    <t>Considers the financial management, control and budget processes necessary to enable cloud services when moving from CAPEX to OPEX models</t>
  </si>
  <si>
    <t>Enterprise Strategy Domain</t>
  </si>
  <si>
    <t>Contains capabilities such as:</t>
  </si>
  <si>
    <r>
      <t>·</t>
    </r>
    <r>
      <rPr>
        <sz val="7"/>
        <color theme="1"/>
        <rFont val="Times New Roman"/>
        <family val="1"/>
      </rPr>
      <t xml:space="preserve">        </t>
    </r>
    <r>
      <rPr>
        <sz val="9"/>
        <color theme="1"/>
        <rFont val="Calibri"/>
        <family val="2"/>
      </rPr>
      <t xml:space="preserve">Business motivation, </t>
    </r>
  </si>
  <si>
    <r>
      <t>·</t>
    </r>
    <r>
      <rPr>
        <sz val="7"/>
        <color theme="1"/>
        <rFont val="Times New Roman"/>
        <family val="1"/>
      </rPr>
      <t xml:space="preserve">        </t>
    </r>
    <r>
      <rPr>
        <sz val="9"/>
        <color theme="1"/>
        <rFont val="Calibri"/>
        <family val="2"/>
      </rPr>
      <t xml:space="preserve">Expected benefits, </t>
    </r>
  </si>
  <si>
    <r>
      <t>·</t>
    </r>
    <r>
      <rPr>
        <sz val="7"/>
        <color theme="1"/>
        <rFont val="Times New Roman"/>
        <family val="1"/>
      </rPr>
      <t xml:space="preserve">        </t>
    </r>
    <r>
      <rPr>
        <sz val="9"/>
        <color theme="1"/>
        <rFont val="Calibri"/>
        <family val="2"/>
      </rPr>
      <t xml:space="preserve">Guiding principles, </t>
    </r>
  </si>
  <si>
    <r>
      <t>·</t>
    </r>
    <r>
      <rPr>
        <sz val="7"/>
        <color theme="1"/>
        <rFont val="Times New Roman"/>
        <family val="1"/>
      </rPr>
      <t xml:space="preserve">        </t>
    </r>
    <r>
      <rPr>
        <sz val="9"/>
        <color theme="1"/>
        <rFont val="Calibri"/>
        <family val="2"/>
      </rPr>
      <t xml:space="preserve">Expected costs, and funding models. </t>
    </r>
  </si>
  <si>
    <r>
      <t>·</t>
    </r>
    <r>
      <rPr>
        <sz val="7"/>
        <color theme="1"/>
        <rFont val="Times New Roman"/>
        <family val="1"/>
      </rPr>
      <t xml:space="preserve">        </t>
    </r>
    <r>
      <rPr>
        <sz val="9"/>
        <color theme="1"/>
        <rFont val="Calibri"/>
        <family val="2"/>
      </rPr>
      <t>Capabilities such as service selection and service-level agreements (SLAs) also gain relevance in cloud initiatives</t>
    </r>
  </si>
  <si>
    <t>Culture Domain</t>
  </si>
  <si>
    <t>Contains the mindset and behavior pattern that:</t>
  </si>
  <si>
    <r>
      <t>·</t>
    </r>
    <r>
      <rPr>
        <sz val="7"/>
        <color theme="1"/>
        <rFont val="Times New Roman"/>
        <family val="1"/>
      </rPr>
      <t xml:space="preserve">        </t>
    </r>
    <r>
      <rPr>
        <sz val="9"/>
        <color theme="1"/>
        <rFont val="Calibri"/>
        <family val="2"/>
      </rPr>
      <t xml:space="preserve">Supports the business with choice (says yes not no), and facilitates innovation, and demonstrates flexibility, </t>
    </r>
  </si>
  <si>
    <r>
      <t>·</t>
    </r>
    <r>
      <rPr>
        <sz val="7"/>
        <color theme="1"/>
        <rFont val="Times New Roman"/>
        <family val="1"/>
      </rPr>
      <t xml:space="preserve">        </t>
    </r>
    <r>
      <rPr>
        <sz val="9"/>
        <color theme="1"/>
        <rFont val="Calibri"/>
        <family val="2"/>
      </rPr>
      <t xml:space="preserve">Transformed from being a supplier to being a business partner. </t>
    </r>
  </si>
  <si>
    <r>
      <t>·</t>
    </r>
    <r>
      <rPr>
        <sz val="7"/>
        <color theme="1"/>
        <rFont val="Times New Roman"/>
        <family val="1"/>
      </rPr>
      <t xml:space="preserve">        </t>
    </r>
    <r>
      <rPr>
        <sz val="9"/>
        <color theme="1"/>
        <rFont val="Calibri"/>
        <family val="2"/>
      </rPr>
      <t xml:space="preserve">Nurtures innovative practices through self-service and automation. </t>
    </r>
  </si>
  <si>
    <r>
      <t>·</t>
    </r>
    <r>
      <rPr>
        <sz val="7"/>
        <color theme="1"/>
        <rFont val="Times New Roman"/>
        <family val="1"/>
      </rPr>
      <t xml:space="preserve">        </t>
    </r>
    <r>
      <rPr>
        <sz val="9"/>
        <color theme="1"/>
        <rFont val="Calibri"/>
        <family val="2"/>
      </rPr>
      <t xml:space="preserve">No technology silos, </t>
    </r>
  </si>
  <si>
    <r>
      <t>·</t>
    </r>
    <r>
      <rPr>
        <sz val="7"/>
        <color theme="1"/>
        <rFont val="Times New Roman"/>
        <family val="1"/>
      </rPr>
      <t xml:space="preserve">        </t>
    </r>
    <r>
      <rPr>
        <sz val="9"/>
        <color theme="1"/>
        <rFont val="Calibri"/>
        <family val="2"/>
      </rPr>
      <t>Is committed to being and efficient, fast and service oriented where a service is measured from a customer's point of view not IT’s</t>
    </r>
  </si>
  <si>
    <t>Structure Domain</t>
  </si>
  <si>
    <t>Contains capabilities related to;</t>
  </si>
  <si>
    <r>
      <t>·</t>
    </r>
    <r>
      <rPr>
        <sz val="7"/>
        <color theme="1"/>
        <rFont val="Times New Roman"/>
        <family val="1"/>
      </rPr>
      <t xml:space="preserve">        </t>
    </r>
    <r>
      <rPr>
        <sz val="9"/>
        <color theme="1"/>
        <rFont val="Calibri"/>
        <family val="2"/>
      </rPr>
      <t xml:space="preserve">Development of organizational competency (work) around cloud computing, </t>
    </r>
  </si>
  <si>
    <r>
      <t>·</t>
    </r>
    <r>
      <rPr>
        <sz val="7"/>
        <color theme="1"/>
        <rFont val="Times New Roman"/>
        <family val="1"/>
      </rPr>
      <t xml:space="preserve">        </t>
    </r>
    <r>
      <rPr>
        <sz val="9"/>
        <color theme="1"/>
        <rFont val="Calibri"/>
        <family val="2"/>
      </rPr>
      <t>Organizational structure and new tasks</t>
    </r>
  </si>
  <si>
    <t>Governance &amp; Controls Domain</t>
  </si>
  <si>
    <t>This area considers the process and technology updates that should be integrated into an existing environment, to deal with and control cloud and any external dynamic services and solutions.</t>
  </si>
  <si>
    <t>Skills Domain</t>
  </si>
  <si>
    <t>Contains capabilities related to:</t>
  </si>
  <si>
    <r>
      <t>·</t>
    </r>
    <r>
      <rPr>
        <sz val="7"/>
        <color theme="1"/>
        <rFont val="Times New Roman"/>
        <family val="1"/>
      </rPr>
      <t xml:space="preserve">        </t>
    </r>
    <r>
      <rPr>
        <sz val="9"/>
        <color theme="1"/>
        <rFont val="Calibri"/>
        <family val="2"/>
      </rPr>
      <t xml:space="preserve">Competency in cloud implementation Skills </t>
    </r>
  </si>
  <si>
    <r>
      <t>·</t>
    </r>
    <r>
      <rPr>
        <sz val="7"/>
        <color theme="1"/>
        <rFont val="Times New Roman"/>
        <family val="1"/>
      </rPr>
      <t xml:space="preserve">        </t>
    </r>
    <r>
      <rPr>
        <sz val="9"/>
        <color theme="1"/>
        <rFont val="Calibri"/>
        <family val="2"/>
      </rPr>
      <t xml:space="preserve">Business process knowledge, </t>
    </r>
  </si>
  <si>
    <r>
      <t>·</t>
    </r>
    <r>
      <rPr>
        <sz val="7"/>
        <color theme="1"/>
        <rFont val="Times New Roman"/>
        <family val="1"/>
      </rPr>
      <t xml:space="preserve">        </t>
    </r>
    <r>
      <rPr>
        <sz val="9"/>
        <color theme="1"/>
        <rFont val="Calibri"/>
        <family val="2"/>
      </rPr>
      <t xml:space="preserve">Emerging standards &amp; technology knowledge such open source, OpenStack, Cloud Foundry and cloud native application development, </t>
    </r>
  </si>
  <si>
    <r>
      <t>·</t>
    </r>
    <r>
      <rPr>
        <sz val="7"/>
        <color theme="1"/>
        <rFont val="Times New Roman"/>
        <family val="1"/>
      </rPr>
      <t xml:space="preserve">        </t>
    </r>
    <r>
      <rPr>
        <sz val="9"/>
        <color theme="1"/>
        <rFont val="Calibri"/>
        <family val="2"/>
      </rPr>
      <t xml:space="preserve">DevOps methods of Continuous Integration and Deployment, </t>
    </r>
  </si>
  <si>
    <r>
      <t>·</t>
    </r>
    <r>
      <rPr>
        <sz val="7"/>
        <color theme="1"/>
        <rFont val="Times New Roman"/>
        <family val="1"/>
      </rPr>
      <t xml:space="preserve">        </t>
    </r>
    <r>
      <rPr>
        <sz val="9"/>
        <color theme="1"/>
        <rFont val="Calibri"/>
        <family val="2"/>
      </rPr>
      <t>Big data technology, and data lake architecture, Six Sigma, ITIL v3 and IT4IT Operational models</t>
    </r>
  </si>
  <si>
    <t>Compliance Domain</t>
  </si>
  <si>
    <r>
      <t>Compliance</t>
    </r>
    <r>
      <rPr>
        <sz val="9"/>
        <color theme="1"/>
        <rFont val="Calibri"/>
        <family val="2"/>
        <scheme val="minor"/>
      </rPr>
      <t xml:space="preserve"> in general means to fulfill laws and regulatory requirements, specifications and standards as well as specific demands imposed by other external parties or internal stakeholders.</t>
    </r>
  </si>
  <si>
    <t xml:space="preserve">Examples from the perspective of a certain enterprise: </t>
  </si>
  <si>
    <t xml:space="preserve">Law: publish yearly financial statement </t>
  </si>
  <si>
    <t xml:space="preserve">Regulatory: Validate Computer System when manufacturing medical devices </t>
  </si>
  <si>
    <t xml:space="preserve">Specifications and Standards: transmitting unit in Wi-Fi devices needs to use certain frequencies incl. a maximum deviation </t>
  </si>
  <si>
    <t xml:space="preserve">Specific demands of external party: a customer expects a certain interface for data exchange with e.g. ERP system </t>
  </si>
  <si>
    <t>Internal stakeholder: a foreign subsidiary requires a process or IT system to be designed in a certain manner</t>
  </si>
  <si>
    <t>Business Process Domain</t>
  </si>
  <si>
    <r>
      <t>·</t>
    </r>
    <r>
      <rPr>
        <sz val="7"/>
        <color theme="1"/>
        <rFont val="Times New Roman"/>
        <family val="1"/>
      </rPr>
      <t xml:space="preserve">        </t>
    </r>
    <r>
      <rPr>
        <sz val="9"/>
        <color theme="1"/>
        <rFont val="Calibri"/>
        <family val="2"/>
      </rPr>
      <t>How the business processes are structured and designed</t>
    </r>
  </si>
  <si>
    <r>
      <t>·</t>
    </r>
    <r>
      <rPr>
        <sz val="7"/>
        <color theme="1"/>
        <rFont val="Times New Roman"/>
        <family val="1"/>
      </rPr>
      <t xml:space="preserve">        </t>
    </r>
    <r>
      <rPr>
        <sz val="9"/>
        <color theme="1"/>
        <rFont val="Calibri"/>
        <family val="2"/>
      </rPr>
      <t>What processes are deemed support/ shared and which are unique to the business unit</t>
    </r>
  </si>
  <si>
    <t>Procurement Domain</t>
  </si>
  <si>
    <r>
      <t>·</t>
    </r>
    <r>
      <rPr>
        <sz val="7"/>
        <color theme="1"/>
        <rFont val="Times New Roman"/>
        <family val="1"/>
      </rPr>
      <t xml:space="preserve">        </t>
    </r>
    <r>
      <rPr>
        <sz val="9"/>
        <color theme="1"/>
        <rFont val="Calibri"/>
        <family val="2"/>
      </rPr>
      <t xml:space="preserve">The Procurement Processes are cloud aware, </t>
    </r>
  </si>
  <si>
    <r>
      <t>·</t>
    </r>
    <r>
      <rPr>
        <sz val="7"/>
        <color theme="1"/>
        <rFont val="Times New Roman"/>
        <family val="1"/>
      </rPr>
      <t xml:space="preserve">        </t>
    </r>
    <r>
      <rPr>
        <sz val="9"/>
        <color theme="1"/>
        <rFont val="Calibri"/>
        <family val="2"/>
      </rPr>
      <t xml:space="preserve">The Procurement Tooling is cloud aware, </t>
    </r>
  </si>
  <si>
    <r>
      <t>·</t>
    </r>
    <r>
      <rPr>
        <sz val="7"/>
        <color theme="1"/>
        <rFont val="Times New Roman"/>
        <family val="1"/>
      </rPr>
      <t xml:space="preserve">        </t>
    </r>
    <r>
      <rPr>
        <sz val="9"/>
        <color theme="1"/>
        <rFont val="Calibri"/>
        <family val="2"/>
      </rPr>
      <t xml:space="preserve">Training and Development performed for supporting organizations, </t>
    </r>
  </si>
  <si>
    <r>
      <t>·</t>
    </r>
    <r>
      <rPr>
        <sz val="7"/>
        <color theme="1"/>
        <rFont val="Times New Roman"/>
        <family val="1"/>
      </rPr>
      <t xml:space="preserve">        </t>
    </r>
    <r>
      <rPr>
        <sz val="9"/>
        <color theme="1"/>
        <rFont val="Calibri"/>
        <family val="2"/>
      </rPr>
      <t xml:space="preserve">Sourcing &amp; contracting been updated to accommodate cloud, </t>
    </r>
  </si>
  <si>
    <r>
      <t>·</t>
    </r>
    <r>
      <rPr>
        <sz val="7"/>
        <color theme="1"/>
        <rFont val="Times New Roman"/>
        <family val="1"/>
      </rPr>
      <t xml:space="preserve">        </t>
    </r>
    <r>
      <rPr>
        <sz val="9"/>
        <color theme="1"/>
        <rFont val="Calibri"/>
        <family val="2"/>
      </rPr>
      <t xml:space="preserve">A Cloud Service Catalogue exists, </t>
    </r>
  </si>
  <si>
    <r>
      <t>·</t>
    </r>
    <r>
      <rPr>
        <sz val="7"/>
        <color theme="1"/>
        <rFont val="Times New Roman"/>
        <family val="1"/>
      </rPr>
      <t xml:space="preserve">        </t>
    </r>
    <r>
      <rPr>
        <sz val="9"/>
        <color theme="1"/>
        <rFont val="Calibri"/>
        <family val="2"/>
      </rPr>
      <t>Reporting is updated to monitor and measure cloud services</t>
    </r>
  </si>
  <si>
    <t>Commercial Domain</t>
  </si>
  <si>
    <r>
      <t>·</t>
    </r>
    <r>
      <rPr>
        <sz val="7"/>
        <color theme="1"/>
        <rFont val="Times New Roman"/>
        <family val="1"/>
      </rPr>
      <t xml:space="preserve">        </t>
    </r>
    <r>
      <rPr>
        <sz val="9"/>
        <color theme="1"/>
        <rFont val="Calibri"/>
        <family val="2"/>
      </rPr>
      <t xml:space="preserve">Cloud Contract templates, </t>
    </r>
  </si>
  <si>
    <r>
      <t>·</t>
    </r>
    <r>
      <rPr>
        <sz val="7"/>
        <color theme="1"/>
        <rFont val="Times New Roman"/>
        <family val="1"/>
      </rPr>
      <t xml:space="preserve">        </t>
    </r>
    <r>
      <rPr>
        <sz val="9"/>
        <color theme="1"/>
        <rFont val="Calibri"/>
        <family val="2"/>
      </rPr>
      <t xml:space="preserve">Processes updated to accommodate cloud service delivery, </t>
    </r>
  </si>
  <si>
    <r>
      <t>·</t>
    </r>
    <r>
      <rPr>
        <sz val="7"/>
        <color theme="1"/>
        <rFont val="Times New Roman"/>
        <family val="1"/>
      </rPr>
      <t xml:space="preserve">        </t>
    </r>
    <r>
      <rPr>
        <sz val="9"/>
        <color theme="1"/>
        <rFont val="Calibri"/>
        <family val="2"/>
      </rPr>
      <t xml:space="preserve">Key performance indicators exist for cloud based services, </t>
    </r>
  </si>
  <si>
    <r>
      <t>·</t>
    </r>
    <r>
      <rPr>
        <sz val="7"/>
        <color theme="1"/>
        <rFont val="Times New Roman"/>
        <family val="1"/>
      </rPr>
      <t xml:space="preserve">        </t>
    </r>
    <r>
      <rPr>
        <sz val="9"/>
        <color theme="1"/>
        <rFont val="Calibri"/>
        <family val="2"/>
      </rPr>
      <t xml:space="preserve">Partner &amp; Client Interactions updated for Cloud service delivery, and </t>
    </r>
  </si>
  <si>
    <r>
      <t>·</t>
    </r>
    <r>
      <rPr>
        <sz val="7"/>
        <color theme="1"/>
        <rFont val="Times New Roman"/>
        <family val="1"/>
      </rPr>
      <t xml:space="preserve">        </t>
    </r>
    <r>
      <rPr>
        <sz val="9"/>
        <color theme="1"/>
        <rFont val="Calibri"/>
        <family val="2"/>
      </rPr>
      <t>Costs of a service billed to the consumer of the service.</t>
    </r>
  </si>
  <si>
    <t>Portfolio Management Domain</t>
  </si>
  <si>
    <r>
      <t>·</t>
    </r>
    <r>
      <rPr>
        <sz val="7"/>
        <color theme="1"/>
        <rFont val="Times New Roman"/>
        <family val="1"/>
      </rPr>
      <t xml:space="preserve">        </t>
    </r>
    <r>
      <rPr>
        <sz val="9"/>
        <color theme="1"/>
        <rFont val="Calibri"/>
        <family val="2"/>
      </rPr>
      <t>Consistent methodology for product and service development at both business and enabling technology layers</t>
    </r>
  </si>
  <si>
    <r>
      <t>·</t>
    </r>
    <r>
      <rPr>
        <sz val="7"/>
        <color theme="1"/>
        <rFont val="Times New Roman"/>
        <family val="1"/>
      </rPr>
      <t xml:space="preserve">        </t>
    </r>
    <r>
      <rPr>
        <sz val="9"/>
        <color theme="1"/>
        <rFont val="Calibri"/>
        <family val="2"/>
      </rPr>
      <t xml:space="preserve">Project Initiation updated to enable innovation and “cloud first” thinking, </t>
    </r>
  </si>
  <si>
    <r>
      <t>·</t>
    </r>
    <r>
      <rPr>
        <sz val="7"/>
        <color theme="1"/>
        <rFont val="Times New Roman"/>
        <family val="1"/>
      </rPr>
      <t xml:space="preserve">        </t>
    </r>
    <r>
      <rPr>
        <sz val="9"/>
        <color theme="1"/>
        <rFont val="Calibri"/>
        <family val="2"/>
      </rPr>
      <t>Standardized online documentation for services and products, which enables effective selection and matching of enabling and underpinning offerings</t>
    </r>
  </si>
  <si>
    <t>Projects Domain</t>
  </si>
  <si>
    <t>Projects are enabled by means of defined processes, blueprints, skills, and governance frameworks.  This domain considers some of the key cloud enablers for projects</t>
  </si>
  <si>
    <t>Technical Base Domain</t>
  </si>
  <si>
    <t>Standard questions to be applied in conjunction with all technical domains.</t>
  </si>
  <si>
    <t>IT Applications Domain</t>
  </si>
  <si>
    <t>Contains modernized and optimized applications ecosystem that:</t>
  </si>
  <si>
    <r>
      <t>·</t>
    </r>
    <r>
      <rPr>
        <sz val="7"/>
        <color theme="1"/>
        <rFont val="Times New Roman"/>
        <family val="1"/>
      </rPr>
      <t xml:space="preserve">        </t>
    </r>
    <r>
      <rPr>
        <sz val="9"/>
        <color theme="1"/>
        <rFont val="Calibri"/>
        <family val="2"/>
      </rPr>
      <t xml:space="preserve">Are service oriented, API accessible, fully aligned to business needs and cost effective </t>
    </r>
  </si>
  <si>
    <r>
      <t>·</t>
    </r>
    <r>
      <rPr>
        <sz val="7"/>
        <color theme="1"/>
        <rFont val="Times New Roman"/>
        <family val="1"/>
      </rPr>
      <t xml:space="preserve">        </t>
    </r>
    <r>
      <rPr>
        <sz val="9"/>
        <color theme="1"/>
        <rFont val="Calibri"/>
        <family val="2"/>
      </rPr>
      <t xml:space="preserve">Able to be migrated to a Hybrid cloud delivery model.   </t>
    </r>
  </si>
  <si>
    <r>
      <t>·</t>
    </r>
    <r>
      <rPr>
        <sz val="7"/>
        <color theme="1"/>
        <rFont val="Times New Roman"/>
        <family val="1"/>
      </rPr>
      <t xml:space="preserve">        </t>
    </r>
    <r>
      <rPr>
        <sz val="9"/>
        <color theme="1"/>
        <rFont val="Calibri"/>
        <family val="2"/>
      </rPr>
      <t xml:space="preserve">Contains hybrid cloud application design mechanisms </t>
    </r>
  </si>
  <si>
    <r>
      <t>·</t>
    </r>
    <r>
      <rPr>
        <sz val="7"/>
        <color theme="1"/>
        <rFont val="Times New Roman"/>
        <family val="1"/>
      </rPr>
      <t xml:space="preserve">        </t>
    </r>
    <r>
      <rPr>
        <sz val="9"/>
        <color theme="1"/>
        <rFont val="Calibri"/>
        <family val="2"/>
      </rPr>
      <t xml:space="preserve">Supports cloud native application design. </t>
    </r>
  </si>
  <si>
    <r>
      <t>·</t>
    </r>
    <r>
      <rPr>
        <sz val="7"/>
        <color theme="1"/>
        <rFont val="Times New Roman"/>
        <family val="1"/>
      </rPr>
      <t xml:space="preserve">        </t>
    </r>
    <r>
      <rPr>
        <sz val="9"/>
        <color theme="1"/>
        <rFont val="Calibri"/>
        <family val="2"/>
      </rPr>
      <t>Utilizes restful api, micro services, container models of application design</t>
    </r>
  </si>
  <si>
    <t>Architecture Domain</t>
  </si>
  <si>
    <r>
      <t>·</t>
    </r>
    <r>
      <rPr>
        <sz val="7"/>
        <color theme="1"/>
        <rFont val="Times New Roman"/>
        <family val="1"/>
      </rPr>
      <t xml:space="preserve">        </t>
    </r>
    <r>
      <rPr>
        <sz val="9"/>
        <color theme="1"/>
        <rFont val="Calibri"/>
        <family val="2"/>
      </rPr>
      <t xml:space="preserve">The definitions of the overall architecture and guidelines for various practitioners to ensure adherence to the architecture. </t>
    </r>
  </si>
  <si>
    <r>
      <t>·</t>
    </r>
    <r>
      <rPr>
        <sz val="7"/>
        <color theme="1"/>
        <rFont val="Times New Roman"/>
        <family val="1"/>
      </rPr>
      <t xml:space="preserve">        </t>
    </r>
    <r>
      <rPr>
        <sz val="9"/>
        <color theme="1"/>
        <rFont val="Calibri"/>
        <family val="2"/>
      </rPr>
      <t>Capabilities fundamental to cloud architectures such as:</t>
    </r>
  </si>
  <si>
    <r>
      <t>·</t>
    </r>
    <r>
      <rPr>
        <sz val="7"/>
        <color theme="1"/>
        <rFont val="Times New Roman"/>
        <family val="1"/>
      </rPr>
      <t xml:space="preserve">        </t>
    </r>
    <r>
      <rPr>
        <sz val="9"/>
        <color theme="1"/>
        <rFont val="Calibri"/>
        <family val="2"/>
      </rPr>
      <t>Resource pooling,</t>
    </r>
  </si>
  <si>
    <r>
      <t>·</t>
    </r>
    <r>
      <rPr>
        <sz val="7"/>
        <color theme="1"/>
        <rFont val="Times New Roman"/>
        <family val="1"/>
      </rPr>
      <t xml:space="preserve">        </t>
    </r>
    <r>
      <rPr>
        <sz val="9"/>
        <color theme="1"/>
        <rFont val="Calibri"/>
        <family val="2"/>
      </rPr>
      <t xml:space="preserve">Interoperability, and </t>
    </r>
  </si>
  <si>
    <r>
      <t>·</t>
    </r>
    <r>
      <rPr>
        <sz val="7"/>
        <color theme="1"/>
        <rFont val="Times New Roman"/>
        <family val="1"/>
      </rPr>
      <t xml:space="preserve">        </t>
    </r>
    <r>
      <rPr>
        <sz val="9"/>
        <color theme="1"/>
        <rFont val="Calibri"/>
        <family val="2"/>
      </rPr>
      <t xml:space="preserve">Self-service </t>
    </r>
  </si>
  <si>
    <r>
      <t>·</t>
    </r>
    <r>
      <rPr>
        <sz val="7"/>
        <color theme="1"/>
        <rFont val="Times New Roman"/>
        <family val="1"/>
      </rPr>
      <t xml:space="preserve">        </t>
    </r>
    <r>
      <rPr>
        <sz val="9"/>
        <color theme="1"/>
        <rFont val="Calibri"/>
        <family val="2"/>
      </rPr>
      <t>Enterprise architecture program defined:</t>
    </r>
  </si>
  <si>
    <r>
      <t>o</t>
    </r>
    <r>
      <rPr>
        <sz val="7"/>
        <color theme="1"/>
        <rFont val="Times New Roman"/>
        <family val="1"/>
      </rPr>
      <t xml:space="preserve">   </t>
    </r>
    <r>
      <rPr>
        <sz val="9"/>
        <color theme="1"/>
        <rFont val="Calibri"/>
        <family val="2"/>
      </rPr>
      <t xml:space="preserve">Policies, </t>
    </r>
  </si>
  <si>
    <r>
      <t>o</t>
    </r>
    <r>
      <rPr>
        <sz val="7"/>
        <color theme="1"/>
        <rFont val="Times New Roman"/>
        <family val="1"/>
      </rPr>
      <t xml:space="preserve">   </t>
    </r>
    <r>
      <rPr>
        <sz val="9"/>
        <color theme="1"/>
        <rFont val="Calibri"/>
        <family val="2"/>
      </rPr>
      <t xml:space="preserve">Principles and </t>
    </r>
  </si>
  <si>
    <r>
      <t>o</t>
    </r>
    <r>
      <rPr>
        <sz val="7"/>
        <color theme="1"/>
        <rFont val="Times New Roman"/>
        <family val="1"/>
      </rPr>
      <t xml:space="preserve">   </t>
    </r>
    <r>
      <rPr>
        <sz val="9"/>
        <color theme="1"/>
        <rFont val="Calibri"/>
        <family val="2"/>
      </rPr>
      <t>Architecture domains</t>
    </r>
  </si>
  <si>
    <r>
      <t>o</t>
    </r>
    <r>
      <rPr>
        <sz val="7"/>
        <color theme="1"/>
        <rFont val="Times New Roman"/>
        <family val="1"/>
      </rPr>
      <t xml:space="preserve">   </t>
    </r>
    <r>
      <rPr>
        <sz val="9"/>
        <color theme="1"/>
        <rFont val="Calibri"/>
        <family val="2"/>
      </rPr>
      <t>Technology standards &amp; roadmaps enforced. Cloud Native Patterns and Code samples</t>
    </r>
  </si>
  <si>
    <t>Management Tools Domain</t>
  </si>
  <si>
    <t>Contains capabilities of tools that:</t>
  </si>
  <si>
    <r>
      <t>·</t>
    </r>
    <r>
      <rPr>
        <sz val="7"/>
        <color theme="1"/>
        <rFont val="Times New Roman"/>
        <family val="1"/>
      </rPr>
      <t xml:space="preserve">        </t>
    </r>
    <r>
      <rPr>
        <sz val="9"/>
        <color theme="1"/>
        <rFont val="Calibri"/>
        <family val="2"/>
      </rPr>
      <t xml:space="preserve">Manage &amp; monitor all technology, </t>
    </r>
  </si>
  <si>
    <r>
      <t>·</t>
    </r>
    <r>
      <rPr>
        <sz val="7"/>
        <color theme="1"/>
        <rFont val="Times New Roman"/>
        <family val="1"/>
      </rPr>
      <t xml:space="preserve">        </t>
    </r>
    <r>
      <rPr>
        <sz val="9"/>
        <color theme="1"/>
        <rFont val="Calibri"/>
        <family val="2"/>
      </rPr>
      <t>Enable ITIL V3 Processes, IT4IT Value chain models, End to end service monitoring.</t>
    </r>
  </si>
  <si>
    <r>
      <t>·</t>
    </r>
    <r>
      <rPr>
        <sz val="7"/>
        <color theme="1"/>
        <rFont val="Times New Roman"/>
        <family val="1"/>
      </rPr>
      <t xml:space="preserve">        </t>
    </r>
    <r>
      <rPr>
        <sz val="9"/>
        <color theme="1"/>
        <rFont val="Calibri"/>
        <family val="2"/>
      </rPr>
      <t xml:space="preserve">Provide Integrated portfolio management system, </t>
    </r>
  </si>
  <si>
    <r>
      <t>·</t>
    </r>
    <r>
      <rPr>
        <sz val="7"/>
        <color theme="1"/>
        <rFont val="Times New Roman"/>
        <family val="1"/>
      </rPr>
      <t xml:space="preserve">        </t>
    </r>
    <r>
      <rPr>
        <sz val="9"/>
        <color theme="1"/>
        <rFont val="Calibri"/>
        <family val="2"/>
      </rPr>
      <t>Enterprise architecture system.</t>
    </r>
  </si>
  <si>
    <r>
      <t>·</t>
    </r>
    <r>
      <rPr>
        <sz val="7"/>
        <color theme="1"/>
        <rFont val="Times New Roman"/>
        <family val="1"/>
      </rPr>
      <t xml:space="preserve">        </t>
    </r>
    <r>
      <rPr>
        <sz val="9"/>
        <color theme="1"/>
        <rFont val="Calibri"/>
        <family val="2"/>
      </rPr>
      <t xml:space="preserve">Service catalogue with workflow, </t>
    </r>
  </si>
  <si>
    <r>
      <t>·</t>
    </r>
    <r>
      <rPr>
        <sz val="7"/>
        <color theme="1"/>
        <rFont val="Times New Roman"/>
        <family val="1"/>
      </rPr>
      <t xml:space="preserve">        </t>
    </r>
    <r>
      <rPr>
        <sz val="9"/>
        <color theme="1"/>
        <rFont val="Calibri"/>
        <family val="2"/>
      </rPr>
      <t xml:space="preserve">Integrated test management and software development environment, </t>
    </r>
  </si>
  <si>
    <r>
      <t>·</t>
    </r>
    <r>
      <rPr>
        <sz val="7"/>
        <color theme="1"/>
        <rFont val="Times New Roman"/>
        <family val="1"/>
      </rPr>
      <t xml:space="preserve">        </t>
    </r>
    <r>
      <rPr>
        <sz val="9"/>
        <color theme="1"/>
        <rFont val="Calibri"/>
        <family val="2"/>
      </rPr>
      <t xml:space="preserve">IT asset management, </t>
    </r>
  </si>
  <si>
    <r>
      <t>·</t>
    </r>
    <r>
      <rPr>
        <sz val="7"/>
        <color theme="1"/>
        <rFont val="Times New Roman"/>
        <family val="1"/>
      </rPr>
      <t xml:space="preserve">        </t>
    </r>
    <r>
      <rPr>
        <sz val="9"/>
        <color theme="1"/>
        <rFont val="Calibri"/>
        <family val="2"/>
      </rPr>
      <t>IT Automation and Cloud service provisioning</t>
    </r>
  </si>
  <si>
    <t>Operations (IT) Processes Domain</t>
  </si>
  <si>
    <r>
      <t>·</t>
    </r>
    <r>
      <rPr>
        <sz val="7"/>
        <color theme="1"/>
        <rFont val="Times New Roman"/>
        <family val="1"/>
      </rPr>
      <t xml:space="preserve">        </t>
    </r>
    <r>
      <rPr>
        <sz val="9"/>
        <color theme="1"/>
        <rFont val="Calibri"/>
        <family val="2"/>
      </rPr>
      <t xml:space="preserve">Enables 24x7, business continuity , data center fail-over and </t>
    </r>
  </si>
  <si>
    <r>
      <t>·</t>
    </r>
    <r>
      <rPr>
        <sz val="7"/>
        <color theme="1"/>
        <rFont val="Times New Roman"/>
        <family val="1"/>
      </rPr>
      <t xml:space="preserve">        </t>
    </r>
    <r>
      <rPr>
        <sz val="9"/>
        <color theme="1"/>
        <rFont val="Calibri"/>
        <family val="2"/>
      </rPr>
      <t xml:space="preserve">ITIL Version 3, Service Strategy, Design, Operations, and continuous improvement processes.  </t>
    </r>
  </si>
  <si>
    <r>
      <t>·</t>
    </r>
    <r>
      <rPr>
        <sz val="7"/>
        <color theme="1"/>
        <rFont val="Times New Roman"/>
        <family val="1"/>
      </rPr>
      <t xml:space="preserve">        </t>
    </r>
    <r>
      <rPr>
        <sz val="9"/>
        <color theme="1"/>
        <rFont val="Calibri"/>
        <family val="2"/>
      </rPr>
      <t xml:space="preserve">Asset Management, Workforce Management and  Service design, build and test development processes. </t>
    </r>
  </si>
  <si>
    <r>
      <t>·</t>
    </r>
    <r>
      <rPr>
        <sz val="7"/>
        <color theme="1"/>
        <rFont val="Times New Roman"/>
        <family val="1"/>
      </rPr>
      <t xml:space="preserve">        </t>
    </r>
    <r>
      <rPr>
        <sz val="9"/>
        <color theme="1"/>
        <rFont val="Calibri"/>
        <family val="2"/>
      </rPr>
      <t xml:space="preserve">Integrated IT Value chain (Open Group IT4IT model) That service life cycle is captured in the four IT Value Streams </t>
    </r>
  </si>
  <si>
    <r>
      <t>o</t>
    </r>
    <r>
      <rPr>
        <sz val="7"/>
        <color theme="1"/>
        <rFont val="Times New Roman"/>
        <family val="1"/>
      </rPr>
      <t xml:space="preserve">   </t>
    </r>
    <r>
      <rPr>
        <sz val="9"/>
        <color theme="1"/>
        <rFont val="Calibri"/>
        <family val="2"/>
      </rPr>
      <t>Plan (Strategy to Portfolio)</t>
    </r>
  </si>
  <si>
    <r>
      <t>o</t>
    </r>
    <r>
      <rPr>
        <sz val="7"/>
        <color theme="1"/>
        <rFont val="Times New Roman"/>
        <family val="1"/>
      </rPr>
      <t xml:space="preserve">   </t>
    </r>
    <r>
      <rPr>
        <sz val="9"/>
        <color theme="1"/>
        <rFont val="Calibri"/>
        <family val="2"/>
      </rPr>
      <t>Build,(Requirement to Deploy)</t>
    </r>
  </si>
  <si>
    <r>
      <t>o</t>
    </r>
    <r>
      <rPr>
        <sz val="7"/>
        <color theme="1"/>
        <rFont val="Times New Roman"/>
        <family val="1"/>
      </rPr>
      <t xml:space="preserve">   </t>
    </r>
    <r>
      <rPr>
        <sz val="9"/>
        <color theme="1"/>
        <rFont val="Calibri"/>
        <family val="2"/>
      </rPr>
      <t>Deliver (Request to Fulfill)</t>
    </r>
  </si>
  <si>
    <r>
      <t>o</t>
    </r>
    <r>
      <rPr>
        <sz val="7"/>
        <color theme="1"/>
        <rFont val="Times New Roman"/>
        <family val="1"/>
      </rPr>
      <t xml:space="preserve">   </t>
    </r>
    <r>
      <rPr>
        <sz val="9"/>
        <color theme="1"/>
        <rFont val="Calibri"/>
        <family val="2"/>
      </rPr>
      <t>Run (Detect to Correct)</t>
    </r>
  </si>
  <si>
    <t>DevOps Domain</t>
  </si>
  <si>
    <t>DevOps is a framework that allows development, quality assurance, and operations to meet customer needs it contains capabilities related to:</t>
  </si>
  <si>
    <r>
      <t>·</t>
    </r>
    <r>
      <rPr>
        <sz val="7"/>
        <color theme="1"/>
        <rFont val="Times New Roman"/>
        <family val="1"/>
      </rPr>
      <t xml:space="preserve">        </t>
    </r>
    <r>
      <rPr>
        <sz val="9"/>
        <color theme="1"/>
        <rFont val="Calibri"/>
        <family val="2"/>
      </rPr>
      <t>Integrating Development and Operations teams to facilitate communication, collaboration, and integration to manage today’s rapidly changing business demands.</t>
    </r>
  </si>
  <si>
    <r>
      <t>·</t>
    </r>
    <r>
      <rPr>
        <sz val="7"/>
        <color theme="1"/>
        <rFont val="Times New Roman"/>
        <family val="1"/>
      </rPr>
      <t xml:space="preserve">        </t>
    </r>
    <r>
      <rPr>
        <sz val="9"/>
        <color theme="1"/>
        <rFont val="Calibri"/>
        <family val="2"/>
      </rPr>
      <t>It enables Developers to provision, change and manage their development environments without IT operations involvement</t>
    </r>
  </si>
  <si>
    <r>
      <t>·</t>
    </r>
    <r>
      <rPr>
        <sz val="7"/>
        <color theme="1"/>
        <rFont val="Times New Roman"/>
        <family val="1"/>
      </rPr>
      <t xml:space="preserve">        </t>
    </r>
    <r>
      <rPr>
        <sz val="9"/>
        <color theme="1"/>
        <rFont val="Calibri"/>
        <family val="2"/>
      </rPr>
      <t xml:space="preserve">It enables Developers to promote to production cloud native applications without IT Operations involvement </t>
    </r>
  </si>
  <si>
    <r>
      <t>·</t>
    </r>
    <r>
      <rPr>
        <sz val="7"/>
        <color theme="1"/>
        <rFont val="Times New Roman"/>
        <family val="1"/>
      </rPr>
      <t xml:space="preserve">        </t>
    </r>
    <r>
      <rPr>
        <sz val="9"/>
        <color theme="1"/>
        <rFont val="Calibri"/>
        <family val="2"/>
      </rPr>
      <t>It enables both conventional application development acceleration and cloud native application development techniques</t>
    </r>
  </si>
  <si>
    <t>Security Domain</t>
  </si>
  <si>
    <t>Contains capabilities to enable</t>
  </si>
  <si>
    <r>
      <t>·</t>
    </r>
    <r>
      <rPr>
        <sz val="7"/>
        <color theme="1"/>
        <rFont val="Times New Roman"/>
        <family val="1"/>
      </rPr>
      <t xml:space="preserve">        </t>
    </r>
    <r>
      <rPr>
        <sz val="9"/>
        <color theme="1"/>
        <rFont val="Calibri"/>
        <family val="2"/>
      </rPr>
      <t xml:space="preserve">Single sign on access, </t>
    </r>
  </si>
  <si>
    <r>
      <t>·</t>
    </r>
    <r>
      <rPr>
        <sz val="7"/>
        <color theme="1"/>
        <rFont val="Times New Roman"/>
        <family val="1"/>
      </rPr>
      <t xml:space="preserve">        </t>
    </r>
    <r>
      <rPr>
        <sz val="9"/>
        <color theme="1"/>
        <rFont val="Calibri"/>
        <family val="2"/>
      </rPr>
      <t xml:space="preserve">Role based identity management  </t>
    </r>
  </si>
  <si>
    <r>
      <t>·</t>
    </r>
    <r>
      <rPr>
        <sz val="7"/>
        <color theme="1"/>
        <rFont val="Times New Roman"/>
        <family val="1"/>
      </rPr>
      <t xml:space="preserve">        </t>
    </r>
    <r>
      <rPr>
        <sz val="9"/>
        <color theme="1"/>
        <rFont val="Calibri"/>
        <family val="2"/>
      </rPr>
      <t>Real time per transaction authentication for SaaS Integration.</t>
    </r>
  </si>
  <si>
    <r>
      <t>·</t>
    </r>
    <r>
      <rPr>
        <sz val="7"/>
        <color theme="1"/>
        <rFont val="Times New Roman"/>
        <family val="1"/>
      </rPr>
      <t xml:space="preserve">        </t>
    </r>
    <r>
      <rPr>
        <sz val="9"/>
        <color theme="1"/>
        <rFont val="Calibri"/>
        <family val="2"/>
      </rPr>
      <t>Detection and auto response mechanism to all threats at any level of the OSI model</t>
    </r>
  </si>
  <si>
    <t>IaaS Domain</t>
  </si>
  <si>
    <r>
      <t>·</t>
    </r>
    <r>
      <rPr>
        <sz val="7"/>
        <color theme="1"/>
        <rFont val="Times New Roman"/>
        <family val="1"/>
      </rPr>
      <t xml:space="preserve">        </t>
    </r>
    <r>
      <rPr>
        <sz val="9"/>
        <color theme="1"/>
        <rFont val="Calibri"/>
        <family val="2"/>
      </rPr>
      <t xml:space="preserve">Provision processing, storage, networks, and other fundamental computing resources </t>
    </r>
  </si>
  <si>
    <r>
      <t>·</t>
    </r>
    <r>
      <rPr>
        <sz val="7"/>
        <color theme="1"/>
        <rFont val="Times New Roman"/>
        <family val="1"/>
      </rPr>
      <t xml:space="preserve">        </t>
    </r>
    <r>
      <rPr>
        <sz val="9"/>
        <color theme="1"/>
        <rFont val="Calibri"/>
        <family val="2"/>
      </rPr>
      <t xml:space="preserve">Enabling a consumer to be able to deploy and run arbitrary software, which can include operating systems and applications. </t>
    </r>
  </si>
  <si>
    <r>
      <t>·</t>
    </r>
    <r>
      <rPr>
        <sz val="7"/>
        <color theme="1"/>
        <rFont val="Times New Roman"/>
        <family val="1"/>
      </rPr>
      <t xml:space="preserve">        </t>
    </r>
    <r>
      <rPr>
        <sz val="9"/>
        <color theme="1"/>
        <rFont val="Calibri"/>
        <family val="2"/>
      </rPr>
      <t xml:space="preserve">The subscriber does not manage or control the underlying cloud infrastructure but has control over operating systems, storage, and deployed applications. </t>
    </r>
  </si>
  <si>
    <r>
      <t>·</t>
    </r>
    <r>
      <rPr>
        <sz val="7"/>
        <color theme="1"/>
        <rFont val="Times New Roman"/>
        <family val="1"/>
      </rPr>
      <t xml:space="preserve">        </t>
    </r>
    <r>
      <rPr>
        <sz val="9"/>
        <color theme="1"/>
        <rFont val="Calibri"/>
        <family val="2"/>
      </rPr>
      <t>The subscriber may also have possibly limited control of select networking components (such as host firewalls).</t>
    </r>
  </si>
  <si>
    <t>PaaS Domain</t>
  </si>
  <si>
    <r>
      <t>·</t>
    </r>
    <r>
      <rPr>
        <sz val="7"/>
        <color theme="1"/>
        <rFont val="Times New Roman"/>
        <family val="1"/>
      </rPr>
      <t xml:space="preserve">        </t>
    </r>
    <r>
      <rPr>
        <sz val="9"/>
        <color theme="1"/>
        <rFont val="Calibri"/>
        <family val="2"/>
      </rPr>
      <t xml:space="preserve">Deploy onto the cloud infrastructure subscriber-created or acquired applications created using programming languages, libraries, services, and tools supported by the provider.  </t>
    </r>
  </si>
  <si>
    <r>
      <t>·</t>
    </r>
    <r>
      <rPr>
        <sz val="7"/>
        <color theme="1"/>
        <rFont val="Times New Roman"/>
        <family val="1"/>
      </rPr>
      <t xml:space="preserve">        </t>
    </r>
    <r>
      <rPr>
        <sz val="9"/>
        <color theme="1"/>
        <rFont val="Calibri"/>
        <family val="2"/>
      </rPr>
      <t>The subscriber does not manage or control the underlying cloud infrastructure including network, servers, operating systems, or storage, but has control over the deployed applications and possibly configuration settings for the application-hosting environment</t>
    </r>
  </si>
  <si>
    <r>
      <t>·</t>
    </r>
    <r>
      <rPr>
        <sz val="7"/>
        <color theme="1"/>
        <rFont val="Times New Roman"/>
        <family val="1"/>
      </rPr>
      <t xml:space="preserve">        </t>
    </r>
    <r>
      <rPr>
        <sz val="9"/>
        <color theme="1"/>
        <rFont val="Calibri"/>
        <family val="2"/>
      </rPr>
      <t>The provider provides platform services such as Apache tomcat, Jboss, .net, Cloud Foundry to develop applications</t>
    </r>
  </si>
  <si>
    <r>
      <t>·</t>
    </r>
    <r>
      <rPr>
        <sz val="7"/>
        <color theme="1"/>
        <rFont val="Times New Roman"/>
        <family val="1"/>
      </rPr>
      <t xml:space="preserve">        </t>
    </r>
    <r>
      <rPr>
        <sz val="9"/>
        <color theme="1"/>
        <rFont val="Calibri"/>
        <family val="2"/>
      </rPr>
      <t>The provider provides database as service, such as Oracle, Microsoft SQL, Cassandra, Mongo, Maria, Vertica etc.</t>
    </r>
  </si>
  <si>
    <t>STaaS Domain</t>
  </si>
  <si>
    <t>Storage as a service (STaaS) is a cloud service that provides a platform to support users, applications, and data projects with Storage</t>
  </si>
  <si>
    <r>
      <t>·</t>
    </r>
    <r>
      <rPr>
        <sz val="7"/>
        <color theme="1"/>
        <rFont val="Times New Roman"/>
        <family val="1"/>
      </rPr>
      <t xml:space="preserve">        </t>
    </r>
    <r>
      <rPr>
        <sz val="9"/>
        <color theme="1"/>
        <rFont val="Calibri"/>
        <family val="2"/>
      </rPr>
      <t>Storage services include Elastic:</t>
    </r>
  </si>
  <si>
    <r>
      <t>·</t>
    </r>
    <r>
      <rPr>
        <sz val="7"/>
        <color theme="1"/>
        <rFont val="Times New Roman"/>
        <family val="1"/>
      </rPr>
      <t xml:space="preserve">        </t>
    </r>
    <r>
      <rPr>
        <sz val="9"/>
        <color theme="1"/>
        <rFont val="Calibri"/>
        <family val="2"/>
      </rPr>
      <t>Object storage</t>
    </r>
  </si>
  <si>
    <r>
      <t>·</t>
    </r>
    <r>
      <rPr>
        <sz val="7"/>
        <color theme="1"/>
        <rFont val="Times New Roman"/>
        <family val="1"/>
      </rPr>
      <t xml:space="preserve">        </t>
    </r>
    <r>
      <rPr>
        <sz val="9"/>
        <color theme="1"/>
        <rFont val="Calibri"/>
        <family val="2"/>
      </rPr>
      <t>Block storage</t>
    </r>
  </si>
  <si>
    <r>
      <t>·</t>
    </r>
    <r>
      <rPr>
        <sz val="7"/>
        <color theme="1"/>
        <rFont val="Times New Roman"/>
        <family val="1"/>
      </rPr>
      <t xml:space="preserve">        </t>
    </r>
    <r>
      <rPr>
        <sz val="9"/>
        <color theme="1"/>
        <rFont val="Calibri"/>
        <family val="2"/>
      </rPr>
      <t>File storage</t>
    </r>
  </si>
  <si>
    <r>
      <t>·     O</t>
    </r>
    <r>
      <rPr>
        <sz val="9"/>
        <color theme="1"/>
        <rFont val="Calibri"/>
        <family val="2"/>
        <scheme val="minor"/>
      </rPr>
      <t>ff-premises "Dropbox" services</t>
    </r>
  </si>
  <si>
    <r>
      <t>·</t>
    </r>
    <r>
      <rPr>
        <sz val="7"/>
        <color theme="1"/>
        <rFont val="Times New Roman"/>
        <family val="1"/>
      </rPr>
      <t xml:space="preserve">        </t>
    </r>
    <r>
      <rPr>
        <sz val="9"/>
        <color theme="1"/>
        <rFont val="Calibri"/>
        <family val="2"/>
      </rPr>
      <t>One location for all data across the enterprise using a global file system</t>
    </r>
  </si>
  <si>
    <r>
      <t>·</t>
    </r>
    <r>
      <rPr>
        <sz val="7"/>
        <color theme="1"/>
        <rFont val="Times New Roman"/>
        <family val="1"/>
      </rPr>
      <t xml:space="preserve">        </t>
    </r>
    <r>
      <rPr>
        <sz val="9"/>
        <color theme="1"/>
        <rFont val="Calibri"/>
        <family val="2"/>
      </rPr>
      <t>Ability to sync files  across any device, PC, server</t>
    </r>
  </si>
  <si>
    <r>
      <t>·</t>
    </r>
    <r>
      <rPr>
        <sz val="7"/>
        <color theme="1"/>
        <rFont val="Times New Roman"/>
        <family val="1"/>
      </rPr>
      <t xml:space="preserve">        </t>
    </r>
    <r>
      <rPr>
        <sz val="9"/>
        <color theme="1"/>
        <rFont val="Calibri"/>
        <family val="2"/>
      </rPr>
      <t>Data Encryption at rest and in transit</t>
    </r>
  </si>
  <si>
    <t>SaaS Domain</t>
  </si>
  <si>
    <r>
      <t>·</t>
    </r>
    <r>
      <rPr>
        <sz val="7"/>
        <color theme="1"/>
        <rFont val="Times New Roman"/>
        <family val="1"/>
      </rPr>
      <t xml:space="preserve">        </t>
    </r>
    <r>
      <rPr>
        <sz val="9"/>
        <color theme="1"/>
        <rFont val="Calibri"/>
        <family val="2"/>
      </rPr>
      <t xml:space="preserve">The Servicer (software) provider’s applications running on a Service provider’s infrastructure.  </t>
    </r>
  </si>
  <si>
    <r>
      <t>·</t>
    </r>
    <r>
      <rPr>
        <sz val="7"/>
        <color theme="1"/>
        <rFont val="Times New Roman"/>
        <family val="1"/>
      </rPr>
      <t xml:space="preserve">        </t>
    </r>
    <r>
      <rPr>
        <sz val="9"/>
        <color theme="1"/>
        <rFont val="Calibri"/>
        <family val="2"/>
      </rPr>
      <t xml:space="preserve">The applications are accessible from various client devices through either a thin client interface, such as a web browser (for example, web-based email), or a program interface. </t>
    </r>
  </si>
  <si>
    <r>
      <t>·</t>
    </r>
    <r>
      <rPr>
        <sz val="7"/>
        <color theme="1"/>
        <rFont val="Times New Roman"/>
        <family val="1"/>
      </rPr>
      <t xml:space="preserve">        </t>
    </r>
    <r>
      <rPr>
        <sz val="9"/>
        <color theme="1"/>
        <rFont val="Calibri"/>
        <family val="2"/>
      </rPr>
      <t>Applications are integrated with internal applications and data stores</t>
    </r>
  </si>
  <si>
    <t>IPaaS Domain</t>
  </si>
  <si>
    <r>
      <t>·</t>
    </r>
    <r>
      <rPr>
        <sz val="7"/>
        <color theme="1"/>
        <rFont val="Times New Roman"/>
        <family val="1"/>
      </rPr>
      <t xml:space="preserve">        </t>
    </r>
    <r>
      <rPr>
        <sz val="9"/>
        <color theme="1"/>
        <rFont val="Calibri"/>
        <family val="2"/>
      </rPr>
      <t xml:space="preserve">Integration platform as a service (iPaaS) is a cloud service that provides a platform to support application, data and process integration projects, usually involving a combination of cloud-based applications, APis and on-premises systems. </t>
    </r>
  </si>
  <si>
    <r>
      <t>·</t>
    </r>
    <r>
      <rPr>
        <sz val="7"/>
        <color theme="1"/>
        <rFont val="Times New Roman"/>
        <family val="1"/>
      </rPr>
      <t xml:space="preserve">        </t>
    </r>
    <r>
      <rPr>
        <sz val="9"/>
        <color theme="1"/>
        <rFont val="Calibri"/>
        <family val="2"/>
      </rPr>
      <t xml:space="preserve">iPaaS delivers some combination of capabilities that are typically found in enterprise service buses (ESBs), data integration tools, B2B gateways, managed file transfer products and API management platforms. </t>
    </r>
  </si>
  <si>
    <r>
      <t>·</t>
    </r>
    <r>
      <rPr>
        <sz val="7"/>
        <color theme="1"/>
        <rFont val="Times New Roman"/>
        <family val="1"/>
      </rPr>
      <t xml:space="preserve">        </t>
    </r>
    <r>
      <rPr>
        <sz val="9"/>
        <color theme="1"/>
        <rFont val="Calibri"/>
        <family val="2"/>
      </rPr>
      <t>IT departments, line of business developers, mobile application development  teams, application teams and even business users (aka "citizen integrators") leverage these capabilities to develop, execute and manage integration interfaces (or "integration flows") in the cloud .</t>
    </r>
  </si>
  <si>
    <t>Information Lifecycle Management Domain</t>
  </si>
  <si>
    <t>Contains capabilities to enable:</t>
  </si>
  <si>
    <r>
      <t>·</t>
    </r>
    <r>
      <rPr>
        <sz val="7"/>
        <color theme="1"/>
        <rFont val="Times New Roman"/>
        <family val="1"/>
      </rPr>
      <t xml:space="preserve">        </t>
    </r>
    <r>
      <rPr>
        <sz val="9"/>
        <color theme="1"/>
        <rFont val="Calibri"/>
        <family val="2"/>
      </rPr>
      <t>Capture, manage, retain, retrieve and deliver information according to its business relevance and specific industries</t>
    </r>
  </si>
  <si>
    <r>
      <t>·</t>
    </r>
    <r>
      <rPr>
        <sz val="7"/>
        <color theme="1"/>
        <rFont val="Times New Roman"/>
        <family val="1"/>
      </rPr>
      <t xml:space="preserve">        </t>
    </r>
    <r>
      <rPr>
        <sz val="9"/>
        <color theme="1"/>
        <rFont val="Calibri"/>
        <family val="2"/>
      </rPr>
      <t>Information Management Lifecycle process enforcement from creation to disposal</t>
    </r>
  </si>
  <si>
    <r>
      <t>·</t>
    </r>
    <r>
      <rPr>
        <sz val="7"/>
        <color theme="1"/>
        <rFont val="Times New Roman"/>
        <family val="1"/>
      </rPr>
      <t xml:space="preserve">        </t>
    </r>
    <r>
      <rPr>
        <sz val="9"/>
        <color theme="1"/>
        <rFont val="Calibri"/>
        <family val="2"/>
      </rPr>
      <t>Record retention policy enforcement</t>
    </r>
  </si>
  <si>
    <r>
      <t>·</t>
    </r>
    <r>
      <rPr>
        <sz val="7"/>
        <color theme="1"/>
        <rFont val="Times New Roman"/>
        <family val="1"/>
      </rPr>
      <t xml:space="preserve">        </t>
    </r>
    <r>
      <rPr>
        <sz val="9"/>
        <color theme="1"/>
        <rFont val="Calibri"/>
        <family val="2"/>
      </rPr>
      <t>Backup and archiving policy enforcement</t>
    </r>
  </si>
  <si>
    <r>
      <t>·</t>
    </r>
    <r>
      <rPr>
        <sz val="7"/>
        <color theme="1"/>
        <rFont val="Times New Roman"/>
        <family val="1"/>
      </rPr>
      <t xml:space="preserve">        </t>
    </r>
    <r>
      <rPr>
        <sz val="9"/>
        <color theme="1"/>
        <rFont val="Calibri"/>
        <family val="2"/>
      </rPr>
      <t>Efficient use of hierarchical storage technology</t>
    </r>
  </si>
  <si>
    <r>
      <t>·</t>
    </r>
    <r>
      <rPr>
        <sz val="7"/>
        <color theme="1"/>
        <rFont val="Times New Roman"/>
        <family val="1"/>
      </rPr>
      <t xml:space="preserve">        </t>
    </r>
    <r>
      <rPr>
        <sz val="9"/>
        <color theme="1"/>
        <rFont val="Calibri"/>
        <family val="2"/>
      </rPr>
      <t>An enterprise to go beyond storage management to information management by application, data classification, and business function.</t>
    </r>
  </si>
  <si>
    <r>
      <t>·</t>
    </r>
    <r>
      <rPr>
        <sz val="7"/>
        <color theme="1"/>
        <rFont val="Times New Roman"/>
        <family val="1"/>
      </rPr>
      <t xml:space="preserve">        </t>
    </r>
    <r>
      <rPr>
        <sz val="9"/>
        <color theme="1"/>
        <rFont val="Calibri"/>
        <family val="2"/>
      </rPr>
      <t>Backup services for applications, services and PCs</t>
    </r>
  </si>
  <si>
    <r>
      <t>·</t>
    </r>
    <r>
      <rPr>
        <sz val="7"/>
        <color theme="1"/>
        <rFont val="Times New Roman"/>
        <family val="1"/>
      </rPr>
      <t xml:space="preserve">        </t>
    </r>
    <r>
      <rPr>
        <sz val="9"/>
        <color theme="1"/>
        <rFont val="Calibri"/>
        <family val="2"/>
      </rPr>
      <t>Data Archiving services</t>
    </r>
  </si>
  <si>
    <r>
      <t>·</t>
    </r>
    <r>
      <rPr>
        <sz val="7"/>
        <color theme="1"/>
        <rFont val="Times New Roman"/>
        <family val="1"/>
      </rPr>
      <t xml:space="preserve">        </t>
    </r>
    <r>
      <rPr>
        <sz val="9"/>
        <color theme="1"/>
        <rFont val="Calibri"/>
        <family val="2"/>
      </rPr>
      <t>Deduplication services</t>
    </r>
  </si>
  <si>
    <t>Data Domain</t>
  </si>
  <si>
    <t>Contains the capability of:</t>
  </si>
  <si>
    <r>
      <t>·</t>
    </r>
    <r>
      <rPr>
        <sz val="7"/>
        <color theme="1"/>
        <rFont val="Times New Roman"/>
        <family val="1"/>
      </rPr>
      <t xml:space="preserve">        </t>
    </r>
    <r>
      <rPr>
        <sz val="9"/>
        <color theme="1"/>
        <rFont val="Calibri"/>
        <family val="2"/>
        <scheme val="minor"/>
      </rPr>
      <t xml:space="preserve">Information stored in data lake architecture or a storage as a service model that is a highly scalable, high performance, easily accessible, cost effective shared repository </t>
    </r>
  </si>
  <si>
    <r>
      <t>·</t>
    </r>
    <r>
      <rPr>
        <sz val="7"/>
        <color theme="1"/>
        <rFont val="Times New Roman"/>
        <family val="1"/>
      </rPr>
      <t xml:space="preserve">        </t>
    </r>
    <r>
      <rPr>
        <sz val="9"/>
        <color theme="1"/>
        <rFont val="Calibri"/>
        <family val="2"/>
        <scheme val="minor"/>
      </rPr>
      <t>Enables data virtualization of structured and unstructured data</t>
    </r>
  </si>
  <si>
    <r>
      <t>·</t>
    </r>
    <r>
      <rPr>
        <sz val="7"/>
        <color theme="1"/>
        <rFont val="Times New Roman"/>
        <family val="1"/>
      </rPr>
      <t xml:space="preserve">        </t>
    </r>
    <r>
      <rPr>
        <sz val="9"/>
        <color theme="1"/>
        <rFont val="Calibri"/>
        <family val="2"/>
        <scheme val="minor"/>
      </rPr>
      <t>Promotes a shift from ETL (Extract, Transform, Load) to ELT (Extract Load Transform) of data.</t>
    </r>
  </si>
  <si>
    <r>
      <t>·</t>
    </r>
    <r>
      <rPr>
        <sz val="7"/>
        <color rgb="FF1F497D"/>
        <rFont val="Times New Roman"/>
        <family val="1"/>
      </rPr>
      <t xml:space="preserve">        </t>
    </r>
    <r>
      <rPr>
        <sz val="9"/>
        <color theme="1"/>
        <rFont val="Calibri"/>
        <family val="2"/>
        <scheme val="minor"/>
      </rPr>
      <t>Enables Insight and Foresight reporting based on aggregated unstructured and structured data versus conventional Hindsight reporting based on structured data alone</t>
    </r>
  </si>
  <si>
    <t>Use Cases</t>
  </si>
  <si>
    <t xml:space="preserve">Describe what you want to achieve by implementing this solution.  Some categories of business value are:
• Improve efficient use  of Infrastructure resources, 
• Increase velocity of Infrastructure, platform and application provisioning time, 
• Support flexible and rapid capacity  supply,
• Improve overall quality of service
Describes business enablement capability you wish to support such as  the Democratization of IT
</t>
  </si>
  <si>
    <t>6 months</t>
  </si>
  <si>
    <t>12 months</t>
  </si>
  <si>
    <t>18 months</t>
  </si>
  <si>
    <t>24 months</t>
  </si>
  <si>
    <t>Common use cases</t>
  </si>
  <si>
    <t>The ability to rapidly provision infrastructure as a service and platform as a service from an private, public or community cloud for development and test systems</t>
  </si>
  <si>
    <t>The ability to integrate software as a service with back office systems</t>
  </si>
  <si>
    <t>The ability to provide on-premises data residency for software as a service implementations</t>
  </si>
  <si>
    <t>The ability to deliver datastores as a service (relational, object, KV, graph, etc). from a private, public or community cloud for development and test applications</t>
  </si>
  <si>
    <t>The ability to deliver middleware and similar platforms (e.g. JBoss, .net, Apache, Tomcat, Citrix, IIS) from an a private, public or community cloud for development and test applications</t>
  </si>
  <si>
    <t>The ability to begin experimenting with cloud native applications (i.e. running on Openstack and cloud foundry)</t>
  </si>
  <si>
    <t>The ability to rapidly provision infrastructure as a service and platform as a service from a private, public or community cloud for production applications with full operations support and integration with service and operational management systems and processes</t>
  </si>
  <si>
    <t>The ability to deliver datastores as a service (relational, object, KV, graph, etc). from a private, public or community cloud for production applications with full production support and integration with service and operational management systems and processes</t>
  </si>
  <si>
    <t>The ability to deliver middleware and similar platforms (e.g. JBoss, .net, Apache, Tomcat, Citrix, IIS) from a private, public or community cloud for production applications with full operations support and integration with service and operational management systems and processes</t>
  </si>
  <si>
    <t>The ability to migrate production workloads from a private, public or community cloud to a separate private, public or community cloud provider, on demand (SLA driven, peak load times, financial drivers, etc)</t>
  </si>
  <si>
    <t>The ability to develop and deploy production-ready cloud native applications (i.e. running on Openstack and cloud foundry)</t>
  </si>
  <si>
    <t>The ability to dynamically manage production workloads with a combination of traditional and cloud native applications, associated middleware and infrastructure, providing geographic redundancy while maintaining SLA’s for a peak business event; utilizing internal on-premises, two or more public or community cloud providers</t>
  </si>
  <si>
    <t>Customer Specific Use cases</t>
  </si>
  <si>
    <t>Cloud Service Capability Desired State Description</t>
  </si>
  <si>
    <t>On-premises</t>
  </si>
  <si>
    <t>Off-premises</t>
  </si>
  <si>
    <t>Timeframe</t>
  </si>
  <si>
    <t>Development</t>
  </si>
  <si>
    <t>Integrated Test</t>
  </si>
  <si>
    <t>Production</t>
  </si>
  <si>
    <t>Check of the Service portfolio and capability you wish to support by your cloud implementation</t>
  </si>
  <si>
    <t xml:space="preserve">Infrastructure as a Service </t>
  </si>
  <si>
    <t>Physical Server Provisioning (bare metal)</t>
  </si>
  <si>
    <t>RHEL 6.3 Application Server(Virtual Machine with Vanilla OS)</t>
  </si>
  <si>
    <t xml:space="preserve">Windows 2008 R2 SP1 Application Server </t>
  </si>
  <si>
    <t>Windows 2012 &amp; Windows 2012​ R2(Virtual Machine with Vanilla OS)</t>
  </si>
  <si>
    <t>OpenStack Distro (Helion OpenStack)</t>
  </si>
  <si>
    <t>Create/delete &amp; configure load balancers</t>
  </si>
  <si>
    <t>Object Storage</t>
  </si>
  <si>
    <t>Block Storage</t>
  </si>
  <si>
    <t>File Storage</t>
  </si>
  <si>
    <t xml:space="preserve"> Hypervisor Support</t>
  </si>
  <si>
    <t>VMware ESX</t>
  </si>
  <si>
    <t>KVM</t>
  </si>
  <si>
    <t>Hyper-V</t>
  </si>
  <si>
    <t>Informatica</t>
  </si>
  <si>
    <t>Dell Boomi</t>
  </si>
  <si>
    <t>Mulesoft</t>
  </si>
  <si>
    <t>SAP</t>
  </si>
  <si>
    <t>SnapLogic</t>
  </si>
  <si>
    <t>IBM</t>
  </si>
  <si>
    <t>IIS 8.0  on WIN2012 R2</t>
  </si>
  <si>
    <t xml:space="preserve">Apache 2.2 on RHEL 6.0 </t>
  </si>
  <si>
    <t xml:space="preserve">Tomcat </t>
  </si>
  <si>
    <t>JBoss</t>
  </si>
  <si>
    <t>Window Azure</t>
  </si>
  <si>
    <t>Amazon Web Services</t>
  </si>
  <si>
    <t>Cloud Foundry (Helion Development Platform)</t>
  </si>
  <si>
    <t>Docker container</t>
  </si>
  <si>
    <t>Database as a Service</t>
  </si>
  <si>
    <t xml:space="preserve">Oracle </t>
  </si>
  <si>
    <t>MS-SQL</t>
  </si>
  <si>
    <t>Cassandra</t>
  </si>
  <si>
    <t>MongoDB</t>
  </si>
  <si>
    <t>Maria</t>
  </si>
  <si>
    <t>Sales Force.Com</t>
  </si>
  <si>
    <t>Force.com</t>
  </si>
  <si>
    <t>Workday</t>
  </si>
  <si>
    <t>Etc.</t>
  </si>
  <si>
    <t>Elastic Object storage</t>
  </si>
  <si>
    <t>Elastic Block storage</t>
  </si>
  <si>
    <t>Elastic File storage</t>
  </si>
  <si>
    <t>Off-premises "Dropbox" services</t>
  </si>
  <si>
    <t>One location for all data across the enterprise using a global file system</t>
  </si>
  <si>
    <t>Ability to sync files  across any device, PC, server</t>
  </si>
  <si>
    <t>Backup services for applications, services and PCs</t>
  </si>
  <si>
    <t>Data Archiving services</t>
  </si>
  <si>
    <t>Deduplication services</t>
  </si>
  <si>
    <t>Record Retention Management services</t>
  </si>
  <si>
    <t>Data Encryption at rest and in transit</t>
  </si>
  <si>
    <t>Application Ecosystem Provisioning</t>
  </si>
  <si>
    <t>Ability to provision complete 3-tier application/infrastructure/platform/database/network in one provisioning activity</t>
  </si>
  <si>
    <t>Management Services</t>
  </si>
  <si>
    <t xml:space="preserve">Replication service </t>
  </si>
  <si>
    <t xml:space="preserve">Server Management: Service Request/Ordering, Power features ( reboot, reset, shutdown, off, on),Snapshot, Restore snapshot (restore data and state of the last snapshot), Edit server - edit CPU, MEM, disk configuration, Rebuild Server - rebuild OS, wipes all data, Contract Mgmt.  </t>
  </si>
  <si>
    <t>Application monitoring</t>
  </si>
  <si>
    <t>Backup Services</t>
  </si>
  <si>
    <t>Cloud Native application Development</t>
  </si>
  <si>
    <t>Openstack Management tools (Chef, Heat, Puppet)</t>
  </si>
  <si>
    <t>Barriers</t>
  </si>
  <si>
    <t xml:space="preserve">Identify Barriers: </t>
  </si>
  <si>
    <t>When planning a roadmap to enable Hybrid IT, the experienced analyst also considers which barriers they will have to overcome.  There are a few common ones in this area, which should be considered per domain, during the analysis:</t>
  </si>
  <si>
    <t>Do Cloud Skills Exist</t>
  </si>
  <si>
    <t>Are there unique applications in the environment that inhibit cloud use</t>
  </si>
  <si>
    <t>Is there a perception of "entitlement"</t>
  </si>
  <si>
    <t>Are there Union driven Job Classifications</t>
  </si>
  <si>
    <t>Does leadership provide a Mandate to move to Cloud</t>
  </si>
  <si>
    <t>Is there a compensation scheme supporting Cloud Adoption</t>
  </si>
  <si>
    <t>Consolidate Barriers:</t>
  </si>
  <si>
    <t>The process of consolidating barriers into a Pareto chart requires the assessor to make a judgment call on the unstructured comments that are collected into categories. Here is a list of common categories of barriers. This is a starting point. You may find very unique categories in your enterprise when doing the assessment</t>
  </si>
  <si>
    <t>Process design, ownership (accountability), or handoff (inter-process accountability) problem</t>
  </si>
  <si>
    <t>Management or Measurement system problem</t>
  </si>
  <si>
    <t>Policy, rule, value or belief conflict</t>
  </si>
  <si>
    <t>Job description, skills or organizational problem</t>
  </si>
  <si>
    <t>Information system: Application System is inadequate, or nonexistent</t>
  </si>
  <si>
    <t>Information System: Data is not collected or available</t>
  </si>
  <si>
    <t>Information system: Infrastructure is inadequate, or nonexistent</t>
  </si>
  <si>
    <t>Information system: Service or Service Levels inadequate, or nonexistent</t>
  </si>
  <si>
    <t>Physical layout or location problem</t>
  </si>
  <si>
    <t>Service Delivery technology problem</t>
  </si>
  <si>
    <t>Corporate culture issue</t>
  </si>
  <si>
    <t>IT Governance</t>
  </si>
  <si>
    <t>Lack of leadership problem</t>
  </si>
  <si>
    <t>Resulting documentation:</t>
  </si>
  <si>
    <t xml:space="preserve"> Produce a Pareto chart of barriers and identify the most common barriers that will need to be eliminated.</t>
  </si>
  <si>
    <r>
      <t xml:space="preserve">For each of these, a </t>
    </r>
    <r>
      <rPr>
        <sz val="11"/>
        <rFont val="Calibri"/>
        <family val="2"/>
        <scheme val="minor"/>
      </rPr>
      <t xml:space="preserve">solution/project will need to be included in the Hybrid IT transformation plan considering </t>
    </r>
    <r>
      <rPr>
        <sz val="11"/>
        <color rgb="FF000000"/>
        <rFont val="Calibri"/>
        <family val="2"/>
        <scheme val="minor"/>
      </rPr>
      <t>the leveraging of hierarchy, culture, structure, and business strategy.</t>
    </r>
  </si>
  <si>
    <t>Cost /Benefit Summary Page</t>
  </si>
  <si>
    <t>Content acknowledgement: several of the categories of benefits and costs are taken from the ISACA  whitepaper: Calculating Cloud ROI from the Customer Perspective</t>
  </si>
  <si>
    <t>Benefits</t>
  </si>
  <si>
    <t>Tangible</t>
  </si>
  <si>
    <t>Relevant</t>
  </si>
  <si>
    <t>Dollars Saved</t>
  </si>
  <si>
    <t>Reasoning</t>
  </si>
  <si>
    <r>
      <rPr>
        <b/>
        <sz val="11"/>
        <color indexed="8"/>
        <rFont val="Calibri"/>
        <family val="2"/>
      </rPr>
      <t xml:space="preserve">Capex Cost reduction: </t>
    </r>
    <r>
      <rPr>
        <sz val="11"/>
        <color indexed="8"/>
        <rFont val="Calibri"/>
        <family val="2"/>
      </rPr>
      <t xml:space="preserve"> Computing cost is shifted from a capital expenditure to an operational cost because the cloud provider supplies the underlying infrastructure as part of the service bundle. In addition, the cloud promises a cost reduction in the following areas:</t>
    </r>
  </si>
  <si>
    <t>• Hardware costs</t>
  </si>
  <si>
    <t>• Application software (SaaS only)</t>
  </si>
  <si>
    <t>• Licensing purchase and maintenance</t>
  </si>
  <si>
    <t>• Technical support and user support</t>
  </si>
  <si>
    <t>• Hosting (physical building, power, cooling, etc.)</t>
  </si>
  <si>
    <r>
      <rPr>
        <b/>
        <sz val="11"/>
        <color indexed="8"/>
        <rFont val="Calibri"/>
        <family val="2"/>
      </rPr>
      <t>Opex Cost Reduction/Transformation:</t>
    </r>
    <r>
      <rPr>
        <sz val="11"/>
        <color indexed="8"/>
        <rFont val="Calibri"/>
        <family val="2"/>
      </rPr>
      <t xml:space="preserve"> Reduction in Maintenance, administration and support costs</t>
    </r>
  </si>
  <si>
    <t>• Labor—IT system administration hours/headcount MAC</t>
  </si>
  <si>
    <t>• Maintenance (upgrades, updates, patches, etc. Provisioning.)</t>
  </si>
  <si>
    <t>• Labor- Provision labour for infrastructure</t>
  </si>
  <si>
    <t>• Labor- Provision labour for platform</t>
  </si>
  <si>
    <t>• Labor- Provision labour for patch management</t>
  </si>
  <si>
    <t>Enhanced productivity (change of maintenance to innovation ratio):  User mobility and ubiquitous access can increase productivity. Collaborative applications increase productivity and reduce rework however you need labour to accomplish this.  By moving to cloud approach the Maintenance to Innovation ratio of labour changes and more time is available for innovation projects</t>
  </si>
  <si>
    <r>
      <rPr>
        <b/>
        <sz val="11"/>
        <color indexed="8"/>
        <rFont val="Calibri"/>
        <family val="2"/>
      </rPr>
      <t>Optimized resource utilization:</t>
    </r>
    <r>
      <rPr>
        <sz val="11"/>
        <color indexed="8"/>
        <rFont val="Calibri"/>
        <family val="2"/>
      </rPr>
      <t xml:space="preserve">  Enterprises use only the computing resources they need, thus reducing system idle time waste. Supports seasonal or peak/event capacity demand</t>
    </r>
  </si>
  <si>
    <r>
      <rPr>
        <b/>
        <sz val="11"/>
        <color indexed="8"/>
        <rFont val="Calibri"/>
        <family val="2"/>
      </rPr>
      <t>Improved security/compliance:</t>
    </r>
    <r>
      <rPr>
        <sz val="11"/>
        <color indexed="8"/>
        <rFont val="Calibri"/>
        <family val="2"/>
      </rPr>
      <t xml:space="preserve">  Public Cloud providers may offer robust security controls as a market differentiation. However it depends on the security service level that is purchased from the cloud provider</t>
    </r>
  </si>
  <si>
    <t>Access to skills and capabilities: Public cloud customers benefit from top-notch skills and capabilities while avoiding employment costs (recruiting, salary, benefits, training, etc.).</t>
  </si>
  <si>
    <r>
      <rPr>
        <b/>
        <sz val="11"/>
        <color indexed="8"/>
        <rFont val="Calibri"/>
        <family val="2"/>
      </rPr>
      <t xml:space="preserve">Access to the best applications: </t>
    </r>
    <r>
      <rPr>
        <sz val="11"/>
        <color indexed="8"/>
        <rFont val="Calibri"/>
        <family val="2"/>
      </rPr>
      <t>Application providers are now bring the best features to the cloud version applications first. Some applications are only available as SaaS</t>
    </r>
  </si>
  <si>
    <t>Access to complex applications such as Big Data tools: that would require extensive infrastructure and application and skilled labour costs</t>
  </si>
  <si>
    <r>
      <rPr>
        <b/>
        <sz val="11"/>
        <color indexed="8"/>
        <rFont val="Calibri"/>
        <family val="2"/>
      </rPr>
      <t>Scalability On-demand provisioning or computing resources</t>
    </r>
    <r>
      <rPr>
        <sz val="11"/>
        <color indexed="8"/>
        <rFont val="Calibri"/>
        <family val="2"/>
      </rPr>
      <t>:  eliminate some of the cost of capacity planning.</t>
    </r>
  </si>
  <si>
    <r>
      <rPr>
        <b/>
        <sz val="11"/>
        <color indexed="8"/>
        <rFont val="Calibri"/>
        <family val="2"/>
      </rPr>
      <t xml:space="preserve">Agility: </t>
    </r>
    <r>
      <rPr>
        <sz val="11"/>
        <color indexed="8"/>
        <rFont val="Calibri"/>
        <family val="2"/>
      </rPr>
      <t xml:space="preserve"> Agility contributes to cost reduction and productivity enhancement due to faster provisioning of systems:</t>
    </r>
  </si>
  <si>
    <t xml:space="preserve"> </t>
  </si>
  <si>
    <t>• Faster application deployment (SaaS)</t>
  </si>
  <si>
    <t>• Faster application development/testing (PaaS)</t>
  </si>
  <si>
    <r>
      <rPr>
        <b/>
        <sz val="11"/>
        <color indexed="8"/>
        <rFont val="Calibri"/>
        <family val="2"/>
      </rPr>
      <t>Customer satisfaction:</t>
    </r>
    <r>
      <rPr>
        <sz val="11"/>
        <color indexed="8"/>
        <rFont val="Calibri"/>
        <family val="2"/>
      </rPr>
      <t xml:space="preserve"> Effective utilization of cloud applications can increase collaboration between the enterprise and its customers or reduce response time to customer inquiries.</t>
    </r>
  </si>
  <si>
    <r>
      <rPr>
        <b/>
        <sz val="11"/>
        <color indexed="8"/>
        <rFont val="Calibri"/>
        <family val="2"/>
      </rPr>
      <t>Reliability:</t>
    </r>
    <r>
      <rPr>
        <sz val="11"/>
        <color indexed="8"/>
        <rFont val="Calibri"/>
        <family val="2"/>
      </rPr>
      <t xml:space="preserve">  Cloud providers have redundant sites that can address business continuity and disaster recovery in a more efficient manner.</t>
    </r>
  </si>
  <si>
    <t>Availability: Cloud Providers can now guarantee 7x24 availability</t>
  </si>
  <si>
    <t>Performance:  Better performance and up-time can result from continuous and consistent operations monitoring by the cloud provider. Public cloud  can also guarantee response time of a service</t>
  </si>
  <si>
    <r>
      <rPr>
        <b/>
        <sz val="11"/>
        <color indexed="8"/>
        <rFont val="Calibri"/>
        <family val="2"/>
      </rPr>
      <t>IT Transformation:</t>
    </r>
    <r>
      <rPr>
        <sz val="11"/>
        <color indexed="8"/>
        <rFont val="Calibri"/>
        <family val="2"/>
      </rPr>
      <t xml:space="preserve"> Ability improve key IT KPI by better than 30%</t>
    </r>
  </si>
  <si>
    <t>Intangible</t>
  </si>
  <si>
    <t>Indirect Benefits score</t>
  </si>
  <si>
    <r>
      <rPr>
        <b/>
        <sz val="11"/>
        <color indexed="8"/>
        <rFont val="Calibri"/>
        <family val="2"/>
      </rPr>
      <t>Avoidance of missed business opportunities.</t>
    </r>
    <r>
      <rPr>
        <sz val="11"/>
        <color indexed="8"/>
        <rFont val="Calibri"/>
        <family val="2"/>
      </rPr>
      <t>(how many opportunities were missed because there is no labour to build system)</t>
    </r>
  </si>
  <si>
    <r>
      <rPr>
        <b/>
        <sz val="11"/>
        <color indexed="8"/>
        <rFont val="Calibri"/>
        <family val="2"/>
      </rPr>
      <t>A cloud application (SaaS) may be the critical element to land a new business or expand into new market</t>
    </r>
    <r>
      <rPr>
        <sz val="11"/>
        <color indexed="8"/>
        <rFont val="Calibri"/>
        <family val="2"/>
      </rPr>
      <t>s.</t>
    </r>
  </si>
  <si>
    <r>
      <rPr>
        <sz val="11"/>
        <color indexed="8"/>
        <rFont val="Calibri"/>
        <family val="2"/>
      </rPr>
      <t>Ability to f</t>
    </r>
    <r>
      <rPr>
        <b/>
        <sz val="11"/>
        <color indexed="8"/>
        <rFont val="Calibri"/>
        <family val="2"/>
      </rPr>
      <t xml:space="preserve">ocus on core business: </t>
    </r>
    <r>
      <rPr>
        <sz val="11"/>
        <color indexed="8"/>
        <rFont val="Calibri"/>
        <family val="2"/>
      </rPr>
      <t xml:space="preserve"> IT resources can be allocated to support core business functions not just IT work.</t>
    </r>
  </si>
  <si>
    <r>
      <rPr>
        <b/>
        <sz val="11"/>
        <color indexed="8"/>
        <rFont val="Calibri"/>
        <family val="2"/>
      </rPr>
      <t>Employee satisfaction/innovation</t>
    </r>
    <r>
      <rPr>
        <sz val="11"/>
        <color indexed="8"/>
        <rFont val="Calibri"/>
        <family val="2"/>
      </rPr>
      <t>:  Mobility and faster performance can improve employee satisfaction and boost innovation.</t>
    </r>
  </si>
  <si>
    <r>
      <rPr>
        <b/>
        <sz val="11"/>
        <color indexed="8"/>
        <rFont val="Calibri"/>
        <family val="2"/>
      </rPr>
      <t>Collaboration:</t>
    </r>
    <r>
      <rPr>
        <sz val="11"/>
        <color indexed="8"/>
        <rFont val="Calibri"/>
        <family val="2"/>
      </rPr>
      <t xml:space="preserve">  Real-time collaboration can increase quality and innovation if a cloud service is implemented that facilitate cross BU collaboration</t>
    </r>
  </si>
  <si>
    <r>
      <rPr>
        <b/>
        <sz val="11"/>
        <color indexed="8"/>
        <rFont val="Calibri"/>
        <family val="2"/>
      </rPr>
      <t>Risk transfer :</t>
    </r>
    <r>
      <rPr>
        <sz val="11"/>
        <color indexed="8"/>
        <rFont val="Calibri"/>
        <family val="2"/>
      </rPr>
      <t xml:space="preserve"> Some risk can be transferred to the CSP (e.g.,</t>
    </r>
  </si>
  <si>
    <r>
      <rPr>
        <b/>
        <sz val="11"/>
        <color indexed="8"/>
        <rFont val="Calibri"/>
        <family val="2"/>
      </rPr>
      <t>Strategic Alignment:</t>
    </r>
    <r>
      <rPr>
        <sz val="11"/>
        <color indexed="8"/>
        <rFont val="Calibri"/>
        <family val="2"/>
      </rPr>
      <t xml:space="preserve"> ability to contribute to corporate goals</t>
    </r>
  </si>
  <si>
    <r>
      <rPr>
        <b/>
        <sz val="11"/>
        <color indexed="8"/>
        <rFont val="Calibri"/>
        <family val="2"/>
      </rPr>
      <t>Company Capability:</t>
    </r>
    <r>
      <rPr>
        <sz val="11"/>
        <color indexed="8"/>
        <rFont val="Calibri"/>
        <family val="2"/>
      </rPr>
      <t xml:space="preserve"> ability to improve capability of company</t>
    </r>
  </si>
  <si>
    <t>Legal/audit: ability to improve audit compliance or reduce time to demonstrate</t>
  </si>
  <si>
    <r>
      <rPr>
        <b/>
        <sz val="11"/>
        <color indexed="8"/>
        <rFont val="Calibri"/>
        <family val="2"/>
      </rPr>
      <t>Technical alignment:</t>
    </r>
    <r>
      <rPr>
        <sz val="11"/>
        <color indexed="8"/>
        <rFont val="Calibri"/>
        <family val="2"/>
      </rPr>
      <t xml:space="preserve"> to Company strategy</t>
    </r>
  </si>
  <si>
    <t>Total Benefits</t>
  </si>
  <si>
    <t>Costs</t>
  </si>
  <si>
    <t>Upfront costs (Public or Private Cloud)</t>
  </si>
  <si>
    <t>Dollars Spent</t>
  </si>
  <si>
    <r>
      <rPr>
        <b/>
        <sz val="11"/>
        <color indexed="8"/>
        <rFont val="Calibri"/>
        <family val="2"/>
      </rPr>
      <t xml:space="preserve">Technical readiness: </t>
    </r>
    <r>
      <rPr>
        <sz val="11"/>
        <color indexed="8"/>
        <rFont val="Calibri"/>
        <family val="2"/>
      </rPr>
      <t>Some investment in bandwidth may be necessary to accommodate the new demand for network/Internet access. Other</t>
    </r>
  </si>
  <si>
    <r>
      <rPr>
        <b/>
        <sz val="11"/>
        <color indexed="8"/>
        <rFont val="Calibri"/>
        <family val="2"/>
      </rPr>
      <t>Infrastructure components</t>
    </r>
    <r>
      <rPr>
        <sz val="11"/>
        <color indexed="8"/>
        <rFont val="Calibri"/>
        <family val="2"/>
      </rPr>
      <t>: may need to be upgraded to integrate with cloud services.</t>
    </r>
  </si>
  <si>
    <r>
      <rPr>
        <b/>
        <sz val="11"/>
        <color indexed="8"/>
        <rFont val="Calibri"/>
        <family val="2"/>
      </rPr>
      <t>Security Gateway:</t>
    </r>
    <r>
      <rPr>
        <sz val="11"/>
        <color indexed="8"/>
        <rFont val="Calibri"/>
        <family val="2"/>
      </rPr>
      <t xml:space="preserve"> many need to be integrated to support SaaS</t>
    </r>
  </si>
  <si>
    <t>Integrated Data stores: may be required if data residency policy require that data cannot leave a company's data centre</t>
  </si>
  <si>
    <r>
      <rPr>
        <b/>
        <sz val="11"/>
        <color indexed="8"/>
        <rFont val="Calibri"/>
        <family val="2"/>
      </rPr>
      <t>Implementation Professional services:</t>
    </r>
    <r>
      <rPr>
        <sz val="11"/>
        <color indexed="8"/>
        <rFont val="Calibri"/>
        <family val="2"/>
      </rPr>
      <t xml:space="preserve"> may be needed for managing the transition to the cloud.</t>
    </r>
  </si>
  <si>
    <r>
      <rPr>
        <b/>
        <sz val="11"/>
        <color indexed="8"/>
        <rFont val="Calibri"/>
        <family val="2"/>
      </rPr>
      <t>Integration Professional services may be neede</t>
    </r>
    <r>
      <rPr>
        <sz val="11"/>
        <color indexed="8"/>
        <rFont val="Calibri"/>
        <family val="2"/>
      </rPr>
      <t>d: for Application Transformation, integrating in-house and Private and Public cloud services into a hybrid IT services model.</t>
    </r>
  </si>
  <si>
    <r>
      <rPr>
        <b/>
        <sz val="11"/>
        <color indexed="8"/>
        <rFont val="Calibri"/>
        <family val="2"/>
      </rPr>
      <t xml:space="preserve">Configuration/customization: </t>
    </r>
    <r>
      <rPr>
        <sz val="11"/>
        <color indexed="8"/>
        <rFont val="Calibri"/>
        <family val="2"/>
      </rPr>
      <t>This applies to customer-based configuration for SaaS applications.</t>
    </r>
  </si>
  <si>
    <r>
      <rPr>
        <b/>
        <sz val="11"/>
        <color indexed="8"/>
        <rFont val="Calibri"/>
        <family val="2"/>
      </rPr>
      <t>Training IT resources</t>
    </r>
    <r>
      <rPr>
        <sz val="11"/>
        <color indexed="8"/>
        <rFont val="Calibri"/>
        <family val="2"/>
      </rPr>
      <t xml:space="preserve"> may require training to manage cloud vendors and services. Users may need training on new applications.</t>
    </r>
  </si>
  <si>
    <r>
      <rPr>
        <b/>
        <sz val="11"/>
        <color indexed="8"/>
        <rFont val="Calibri"/>
        <family val="2"/>
      </rPr>
      <t xml:space="preserve">Organizational change </t>
    </r>
    <r>
      <rPr>
        <sz val="11"/>
        <color indexed="8"/>
        <rFont val="Calibri"/>
        <family val="2"/>
      </rPr>
      <t>Processes may require some reengineering to accommodate cloud-specific needs (e.g., change management, resource utilization monitoring, user access provisioning, internal audit).</t>
    </r>
  </si>
  <si>
    <t>Public Cloud Recurring costs</t>
  </si>
  <si>
    <r>
      <rPr>
        <b/>
        <sz val="11"/>
        <color indexed="8"/>
        <rFont val="Calibri"/>
        <family val="2"/>
      </rPr>
      <t>Public Cloud Subscription fees:</t>
    </r>
    <r>
      <rPr>
        <sz val="11"/>
        <color indexed="8"/>
        <rFont val="Calibri"/>
        <family val="2"/>
      </rPr>
      <t xml:space="preserve"> These will comprise agreed-on periodic fees (monthly, quarterly, yearly) for the use of cloud services. It also includes usage fees</t>
    </r>
  </si>
  <si>
    <t>• Compute</t>
  </si>
  <si>
    <t>• Storage</t>
  </si>
  <si>
    <t>• Network</t>
  </si>
  <si>
    <t>• Data transfer costs</t>
  </si>
  <si>
    <t>• Software</t>
  </si>
  <si>
    <t>• Support &amp; Maintenance cost</t>
  </si>
  <si>
    <r>
      <rPr>
        <b/>
        <sz val="11"/>
        <color indexed="8"/>
        <rFont val="Calibri"/>
        <family val="2"/>
      </rPr>
      <t>Change management:</t>
    </r>
    <r>
      <rPr>
        <sz val="11"/>
        <color indexed="8"/>
        <rFont val="Calibri"/>
        <family val="2"/>
      </rPr>
      <t xml:space="preserve"> These may comprise the cost associated with the change management process and any cost incurred when requesting system changes.</t>
    </r>
  </si>
  <si>
    <r>
      <rPr>
        <b/>
        <sz val="11"/>
        <color indexed="8"/>
        <rFont val="Calibri"/>
        <family val="2"/>
      </rPr>
      <t>Vendor management:</t>
    </r>
    <r>
      <rPr>
        <sz val="11"/>
        <color indexed="8"/>
        <rFont val="Calibri"/>
        <family val="2"/>
      </rPr>
      <t xml:space="preserve"> These are costs associated with monitoring CSP activities, contract management, service level agreements (SLAs) monitoring and enforcement:, or any other activity geared to manage service delivery and evaluation.</t>
    </r>
  </si>
  <si>
    <r>
      <rPr>
        <b/>
        <sz val="11"/>
        <color indexed="8"/>
        <rFont val="Calibri"/>
        <family val="2"/>
      </rPr>
      <t>Cloud coordination:</t>
    </r>
    <r>
      <rPr>
        <sz val="11"/>
        <color indexed="8"/>
        <rFont val="Calibri"/>
        <family val="2"/>
      </rPr>
      <t xml:space="preserve"> For enterprises running more than one cloud service, a cloud coordination group is necessary to ensure integration and consistency.</t>
    </r>
  </si>
  <si>
    <r>
      <rPr>
        <b/>
        <sz val="11"/>
        <color indexed="8"/>
        <rFont val="Calibri"/>
        <family val="2"/>
      </rPr>
      <t xml:space="preserve">End-user support and administration: </t>
    </r>
    <r>
      <rPr>
        <sz val="11"/>
        <color indexed="8"/>
        <rFont val="Calibri"/>
        <family val="2"/>
      </rPr>
      <t>Some of these costs will be part of the subscription fee while some may be retained by the enterprise.</t>
    </r>
  </si>
  <si>
    <r>
      <rPr>
        <b/>
        <sz val="11"/>
        <color indexed="8"/>
        <rFont val="Calibri"/>
        <family val="2"/>
      </rPr>
      <t>Downsize/upsize:</t>
    </r>
    <r>
      <rPr>
        <sz val="11"/>
        <color indexed="8"/>
        <rFont val="Calibri"/>
        <family val="2"/>
      </rPr>
      <t xml:space="preserve"> Unless otherwise specified in the contract, some vendors may charge for downsizing or upsizing computing resources.</t>
    </r>
  </si>
  <si>
    <t>Public Cloud Termination Cost</t>
  </si>
  <si>
    <t>Revert to on-premises or transfer to a different provider: The enterprise may need to revert to an in-house model when/if new regulations or economic problems render the cloud impractical. Some of the possible costs are:</t>
  </si>
  <si>
    <t>• Extracting data from the cloud and validating their accuracy and completeness</t>
  </si>
  <si>
    <t>• Cost to sanitize or shred data from cloud storage and processing hardware</t>
  </si>
  <si>
    <t>• Configuration and provisioning in-house systems to replace cloud services</t>
  </si>
  <si>
    <t>• Penalties for early termination</t>
  </si>
  <si>
    <t>• Reallocation or recruitment of IT resources to support services being reverted</t>
  </si>
  <si>
    <t>• Reallocation or procurement of physical resources to host services being reverted</t>
  </si>
  <si>
    <t>IT Operating Model Transformational Costs</t>
  </si>
  <si>
    <t>Indirect Benefits</t>
  </si>
  <si>
    <t>Finance</t>
  </si>
  <si>
    <t>Enterprise Strategy</t>
  </si>
  <si>
    <t>Structure</t>
  </si>
  <si>
    <t>Culture</t>
  </si>
  <si>
    <t>Skills</t>
  </si>
  <si>
    <t>Compliance</t>
  </si>
  <si>
    <t>Governance &amp; Controls</t>
  </si>
  <si>
    <t>Business Process</t>
  </si>
  <si>
    <t>Procurement</t>
  </si>
  <si>
    <t>Commercial</t>
  </si>
  <si>
    <t>Portfolio Mgnt</t>
  </si>
  <si>
    <t>Projects</t>
  </si>
  <si>
    <t>Operations (IT) processes</t>
  </si>
  <si>
    <t>Management Tools</t>
  </si>
  <si>
    <t>Security</t>
  </si>
  <si>
    <t xml:space="preserve">DevOps </t>
  </si>
  <si>
    <t>PaaS</t>
  </si>
  <si>
    <t>IT Architecture</t>
  </si>
  <si>
    <t>Applications</t>
  </si>
  <si>
    <t>SaaS</t>
  </si>
  <si>
    <t>Data</t>
  </si>
  <si>
    <t>IaaS</t>
  </si>
  <si>
    <t>Total Costs</t>
  </si>
  <si>
    <t>Is this domain relevant?</t>
  </si>
  <si>
    <t>Yes/ No</t>
  </si>
  <si>
    <t xml:space="preserve">Contains capabilities such as:
Financial management, 
Control and budget processes necessary to enable cloud services when moving from CAPEX to OPEX models 
</t>
  </si>
  <si>
    <t>Control Question</t>
  </si>
  <si>
    <t>CMM 0</t>
  </si>
  <si>
    <t>CMM 1</t>
  </si>
  <si>
    <t>CMM 2</t>
  </si>
  <si>
    <t>CMM 3</t>
  </si>
  <si>
    <t>CMM 4</t>
  </si>
  <si>
    <t>CMM 5</t>
  </si>
  <si>
    <t>Benefit Analysis</t>
  </si>
  <si>
    <t>Stakeholders</t>
  </si>
  <si>
    <t>Current State</t>
  </si>
  <si>
    <t>Future State</t>
  </si>
  <si>
    <t>(None)</t>
  </si>
  <si>
    <t>(initial, ad-hoc)</t>
  </si>
  <si>
    <t>(repeatable, opportunistic)</t>
  </si>
  <si>
    <t>(defined, systematic)</t>
  </si>
  <si>
    <r>
      <t>(managed &amp; measurable</t>
    </r>
    <r>
      <rPr>
        <b/>
        <sz val="12"/>
        <color rgb="FFFFFFFF"/>
        <rFont val="Calibri"/>
        <family val="2"/>
      </rPr>
      <t>)</t>
    </r>
  </si>
  <si>
    <t>(optimized)</t>
  </si>
  <si>
    <t>People</t>
  </si>
  <si>
    <t>Is cloud awareness Training and Development performed for supporting enterprises</t>
  </si>
  <si>
    <t>No cloud awareness training done</t>
  </si>
  <si>
    <t>Finance team understand the generic commercial models for cloud services</t>
  </si>
  <si>
    <t>Finance team are trained about cloud, and the specific commercial models that the business is applying, as well as the benefits it seeks from these investments</t>
  </si>
  <si>
    <t>Team is incentivized based on cloud strategy achievement</t>
  </si>
  <si>
    <t>Real-time authorization and approval KPI's are defined and contracted with the involved employee</t>
  </si>
  <si>
    <t>The team understand the key financial trends they should watch for and manage relating to cloud consumption and landscape sprawl</t>
  </si>
  <si>
    <t>Reduced errors and repeat task time (reduced costs for duplicated work)</t>
  </si>
  <si>
    <t>HR &amp; Training</t>
  </si>
  <si>
    <t>Has the organizational structure been updated to enable Cloud based Service delivery</t>
  </si>
  <si>
    <t>Non cloud-aware structure exists</t>
  </si>
  <si>
    <t>Whoever encounters a cloud investment deals with it in their own way</t>
  </si>
  <si>
    <t>Responsibility for cloud investments is clearly assigned to the appropriate role players, as defined points of contact according to a structured process</t>
  </si>
  <si>
    <t>Real-time authorization and approval capability and roles are defined and operational
Cloud related KPI's are identified per role</t>
  </si>
  <si>
    <t>Teams are measured by KPI's.
Active planning exists against anomalies and deviations, and status is reviewed regularly</t>
  </si>
  <si>
    <t>The financial organizational structure is able to bring tangible business benefits - and the operating model is an integral part of the culture, with defined KPI achievement as the norm</t>
  </si>
  <si>
    <t>Processes run effectively according to business needs, enabling and advising/supporting the business in real-time to achieve its objectives</t>
  </si>
  <si>
    <t>Finance &amp; Procurement Management</t>
  </si>
  <si>
    <t>Processes</t>
  </si>
  <si>
    <t>Are the costs of a service billed to the consumer of the service?</t>
  </si>
  <si>
    <t>Each unit has independent budget for IT.  There is no usage based billing process for the IT Costs to the business</t>
  </si>
  <si>
    <t>IT Costs are handled by a common IT budget, kept within IT.  Some projects are paid for by business on a non-usage based  level</t>
  </si>
  <si>
    <t>Yes, costs are billed to the main departments (Production, Management, R&amp;D, …), but only 1 -2 times a year, on a pre calculated long term pricing model (maybe fixed for 2 years)</t>
  </si>
  <si>
    <t>IT Costs are billed on a generalized level based on the Use. There is a capability for the consumer to check ordered Services and their corresponding costs. The costs are billed to the consumers cost center once a month</t>
  </si>
  <si>
    <t>IT Costs are billed per use to the business and the business has a constant view on the actual costs which are constantly monitored.  Unused resources are optimized or returned to the available resource pool</t>
  </si>
  <si>
    <t>There is a constant process which monitors the billing. Growing costs are proactively monitored and are constantly discussed with the consumer. There is a process which terminates unused Services, as well as service selection based on technical and cost optimization</t>
  </si>
  <si>
    <t>Allocation of costs to actual areas of consumption, and thereby to the products of the business more accurately, enabling better competitiveness per product</t>
  </si>
  <si>
    <t>Finance and Administration teams</t>
  </si>
  <si>
    <t>Do Key Performance Indicators exist for cloud based services?</t>
  </si>
  <si>
    <t>No cloud related KPI's exist</t>
  </si>
  <si>
    <t xml:space="preserve"> Success of cloud services is evaluated by different roles on an ad-hoc basis. There is no common definition of success from a financial perspective.</t>
  </si>
  <si>
    <t>Financial KPI's are used to measure the success of the implementations against specific financial objectives for cloud based services</t>
  </si>
  <si>
    <t>Financial KPI's are used to measure the strategic enterprise wide migration of identified services to identified cloud environments</t>
  </si>
  <si>
    <t>All cloud based investments are tracked according to financial KPI pre-planning, and deviations are analyzed and corrected</t>
  </si>
  <si>
    <t>The KPI definitions are reviewed regularly, and include confidentiality and security dimensions for Finance-related topics</t>
  </si>
  <si>
    <r>
      <t>Defined criteria enable employees to focus</t>
    </r>
    <r>
      <rPr>
        <sz val="12"/>
        <color rgb="FFFF0000"/>
        <rFont val="Calibri"/>
        <family val="2"/>
      </rPr>
      <t xml:space="preserve"> their </t>
    </r>
    <r>
      <rPr>
        <sz val="12"/>
        <color rgb="FF000000"/>
        <rFont val="Calibri"/>
        <family val="2"/>
      </rPr>
      <t>work = better use of their time</t>
    </r>
  </si>
  <si>
    <t>IT Executive Management</t>
  </si>
  <si>
    <t>Is there an Incentive Scheme for creative Cloud adoption?</t>
  </si>
  <si>
    <t>There is no incentive scheme in place</t>
  </si>
  <si>
    <t>General innovation framework exists, but does not address cloud concepts or incentivisation specifically - no formal budget item exists</t>
  </si>
  <si>
    <t>Ideas are mailed to and evaluated by "the experts", without formal management support.
Employees receive individual responses to their idea, and each manager may determine financial incentives independently for this</t>
  </si>
  <si>
    <t>An idea management process exists which is orientated towards cloud, with a defined and communicated incentive scheme for employees.  Achievement of enterprise cloud adoption objectives form part of the measurement.</t>
  </si>
  <si>
    <t>An incentive scheme exists and employee measurement and compensation (where appropriate) aligns to the implementation and success of the idea or objective.</t>
  </si>
  <si>
    <t>The process is evaluated on a regular base and re-aligned to the organizational needs.</t>
  </si>
  <si>
    <t>Incentivized employees will follow through to ensure the defined objectives are realized, through business optimization or revenue enhancement</t>
  </si>
  <si>
    <t>IT Management</t>
  </si>
  <si>
    <t>Is Project Funding biased towards cloud enablement projects</t>
  </si>
  <si>
    <t>Funding criteria do not consider cloud</t>
  </si>
  <si>
    <t>Each project is independently funded according to its needs</t>
  </si>
  <si>
    <t>A defined budget exists for the enablement of the enterprise for using cloud services, and projects draw from this according to their use of cloud</t>
  </si>
  <si>
    <t>Cloud service deployments leverage the "approx. 80%" of existing cloud based building blocks, and most new cost is directed towards "approx. 20%" for new capability</t>
  </si>
  <si>
    <t>Well defined R&amp;D budgets leverage existing cloud elements, thereby optimizing cloud projects to only focus on the new development, at people, process and technology levels, consistent with the business objectives and cloud KPI values to the enterprise</t>
  </si>
  <si>
    <t>Project budgets are approved or declined based on their alignment to the enterprise strategy and value proposition to achieving the company's strategic cloud objectives and associated KPI's</t>
  </si>
  <si>
    <t>By selecting projects based on their adoption of cloud services as aligned to the Enterprise Strategy, the business can incentivize and direct investments more quickly to enable early benefit realization from investments in change</t>
  </si>
  <si>
    <t>Is there a formal migration of IT investment from CAPEX over to OPEX to bring IT costs in line with production revenue</t>
  </si>
  <si>
    <t>There is no active management of a migration towards OPEX</t>
  </si>
  <si>
    <t>Constant drives exist for overall cost reduction</t>
  </si>
  <si>
    <t>Focus is defined on selected cost reduction areas, and objectives are defined for specific elements which often lead to moving to pay-per-use services</t>
  </si>
  <si>
    <t>All costs are shown relative to each revenue item, as a percentage of its production costs, with target reductions</t>
  </si>
  <si>
    <t>No "spare capacity " investments are made in IT infrastructure any more - all capacity is applied and paid for only when it is needed</t>
  </si>
  <si>
    <t>Consolidation of IT assets is ongoing with respect to financial investment in renewals and lifecycle management</t>
  </si>
  <si>
    <t>The closer the real costs per product or service are to reality, the more competitive or innovative a business can be in how they deal with opportunities, threats and weaknesses in each product</t>
  </si>
  <si>
    <t>Financial Admin &amp; Procurement</t>
  </si>
  <si>
    <t>Technology</t>
  </si>
  <si>
    <t>Is Financial Reporting and Monitoring in place to monitor and measure cloud services</t>
  </si>
  <si>
    <t>Financial reporting ignores cloud</t>
  </si>
  <si>
    <t>CAPEX investments are collected, analyzed, and processed according to defined cycles.  OPEX expenditure invoices are received at the end of the month, captured into the system and assigned to IT costs.</t>
  </si>
  <si>
    <t>Defined interfaces for data supply and financial reports exist, for cloud providers to integrate to and supply data</t>
  </si>
  <si>
    <t>Standardized supplier contracts enable JIT ordering, financial authorization, and service delivery, from pre-selected suppliers, with defined financial reporting and source data available according to pre-determined financial parameters, in real time</t>
  </si>
  <si>
    <t>Clear standard online contract and supply management is integrated with supplier systems, to ensure that the cloud service never runs out of capacity, by pre-warning authorized users about financial thresholds automatically and pro-actively</t>
  </si>
  <si>
    <t>Integrated reporting and data sharing of relevant data is enabled between pre-selected contracted suppliers and the cloud provider, to ensure that pre-warning of Procurement events is possible, and that service quality can be monitored and managed pro-actively</t>
  </si>
  <si>
    <t>Errors can be caught before they become costly to recover from by attracting management and specialist resource time</t>
  </si>
  <si>
    <t>Administration Teams</t>
  </si>
  <si>
    <t>Total</t>
  </si>
  <si>
    <t xml:space="preserve">Contains capabilities such as:
• Business motivation, 
• Expected benefits, 
• Guiding principles, 
• Expected costs, and funding models. 
• Capabilities such as service selection and service-level agreements (SLAs) also gain relevance in cloud initiatives
</t>
  </si>
  <si>
    <t>Have the Executive Management / Management been educated about Cloud Services, and the role they can play in the business landscape</t>
  </si>
  <si>
    <t>No education done</t>
  </si>
  <si>
    <t>Different views exist - the employees are not aligned to each other, and key cornerstones of cloud services have not been identified</t>
  </si>
  <si>
    <t>All employees are aligned to a common understanding and view of cloud services, and their applicability within the enterprise</t>
  </si>
  <si>
    <t>All employees understand the key steps and enablers that the enterprise needs to address in order to effectively use cloud services, and the benefits they could bring</t>
  </si>
  <si>
    <t>All employees understand their role in context of cloud services, and how they need to change approaches and cultures within the enterprise, to maximize cloud service benefit achievement within the parameters of Confidentiality and Security</t>
  </si>
  <si>
    <t>Diversity of various employees are regularly harnessed into think-tanks for improving the effectiveness and use of Cloud Services in the enterprise.  An executive management champions the use of cloud services and owns KPI's and SLA's for the business</t>
  </si>
  <si>
    <t>One common vision and set of objectives enables a common mandate, common understanding between all teams, and reduces diverse approaches which may be mis-aligned.  This helps to reduce "recovery" costs later, and becomes a "guide" for management decisions</t>
  </si>
  <si>
    <t>Managers (Exec, IT, and Business)</t>
  </si>
  <si>
    <t xml:space="preserve">Does a formal enterprise level strategy exist positioning the use of cloud based services?
</t>
  </si>
  <si>
    <t>No strategy defined</t>
  </si>
  <si>
    <t>Different units apply different strategies</t>
  </si>
  <si>
    <t>Yes, a common shared strategy exists across the enterprise, but with ad-hoc adoption</t>
  </si>
  <si>
    <t>Cloud strategy is well communicated throughout the enterprise and signed off by all key stakeholders</t>
  </si>
  <si>
    <t>The cloud strategy guides all new system deployments and technology renewals as "the rule". 
The coverage is measured by means of tracked KPI's.</t>
  </si>
  <si>
    <t> The cloud strategy enables the growth and optimization of business outcomes across the Enterprise. The strategy is revised on a regular basis, according to a defined timeframe.</t>
  </si>
  <si>
    <t>CxO</t>
  </si>
  <si>
    <t>Is there a Cloud Adoption Framework</t>
  </si>
  <si>
    <t>No formal plan exists</t>
  </si>
  <si>
    <t>The current application landscape has been analyzed for possible cloud migration.</t>
  </si>
  <si>
    <t>Classification framework exists for all Business Applications &amp; Data, with all applications which could be considered for cloud, classified as such</t>
  </si>
  <si>
    <t>A cloud service adoption plan exists, with Milestones defined, planning, and budget - representing a "cloud first" mandate.</t>
  </si>
  <si>
    <t>The use and success of the cloud adoption framework is managed by means of KPI's</t>
  </si>
  <si>
    <t>New opportunities offered by cloud services are evaluated and included in the Cloud Adoption Framework on a regular basis.</t>
  </si>
  <si>
    <t>Enterprise Architecture</t>
  </si>
  <si>
    <t>Is Organizational Change planned, in order to enable cloud effectiveness?</t>
  </si>
  <si>
    <t>No planning exists for organizational change</t>
  </si>
  <si>
    <t>Impacts of cloud service delivery on some affected teams have been identified</t>
  </si>
  <si>
    <t>Planning and design of structure updates is done for selected departments, to improve cloud adoption</t>
  </si>
  <si>
    <t>Structured implementation plan exists for an updated enterprise that is more relevant to the market</t>
  </si>
  <si>
    <t>All partners are integrated into the organizational plan, with roles &amp; responsibilities defined bi-laterally</t>
  </si>
  <si>
    <t>Organizational culture includes high performance aspect, to take advantage of technology opportunities in all initiatives</t>
  </si>
  <si>
    <t>HR &amp; Managers</t>
  </si>
  <si>
    <t>Who judges / defines the success of cloud services?</t>
  </si>
  <si>
    <t>There is no evaluation - whoever use cloud, use it at their own discretion</t>
  </si>
  <si>
    <t xml:space="preserve"> Success of cloud services is evaluated by different users. There is no common definition of success.</t>
  </si>
  <si>
    <t>KPI's may be defined to measure the success of the cloud strategy</t>
  </si>
  <si>
    <t>KPI's are agreed to measure the success of the cloud strategy</t>
  </si>
  <si>
    <t>The KPI's are constantly measured, and the results are reviewed.</t>
  </si>
  <si>
    <t>The definition of the KPI's are checked and reviewed regularly against business outcomes to determine the success of cloud services</t>
  </si>
  <si>
    <t>Managers</t>
  </si>
  <si>
    <t>Is the business strategy available online, to enable daily real-time decision making based on it</t>
  </si>
  <si>
    <t>No formal guide is commonly documented for the enterprise, and how its services must evolve</t>
  </si>
  <si>
    <t>Strategy exists as Shelf ware with some management, dusted off every 2 or 3 years and updated</t>
  </si>
  <si>
    <t>The strategy is published on Intranet, for general visibility, but not used as a daily decision making tool.</t>
  </si>
  <si>
    <t>Strategy Published on Intranet and integrated into performance management of enterprise to support daily decision making</t>
  </si>
  <si>
    <t>Tracking is done of the strategy and enterprise objectives as they are achieved, and linked into HR and management reporting systems, determining how divisions are rewarded</t>
  </si>
  <si>
    <t>Regular version updates are applied to the online strategy (e.g. Agile delivery), based on important influencers (e.g. Porters' 5 Forces model)</t>
  </si>
  <si>
    <t>Contains capabilities related to;
• Development of organizational competency (work) around cloud computing, 
• organizational structure and new tasks</t>
  </si>
  <si>
    <t>Is formal Cloud Training evident?</t>
  </si>
  <si>
    <t>No training exists</t>
  </si>
  <si>
    <t>Incidental, Training in new topics and unit needs is done by individual employees with personal commitment or interest</t>
  </si>
  <si>
    <t>Training by external parties on new topics aligned to a defined structure is discussed in teams, with some organizational  support.</t>
  </si>
  <si>
    <t>A training and development plan exists and is implemented, defined per structure element and associated business unit.  KPI's exist for relevant business objective achievement</t>
  </si>
  <si>
    <t>The use and  success of enterprise based training and a development plan for each organizational unit and function is supported with identified relevant product certifications, and other knowledge tests.  KPI's are applied to measure business objective achievement, and individual recognition of those achievements</t>
  </si>
  <si>
    <t>A training concept exists to complement the structure updates and changes, which is constantly updated to align to the changes of the cloud strategy of the enterprise.
The operating model is an integral part of the culture, with defined KPI's.
Duplication of functions and roles is avoided in the organisation through use of publicised shared functions which have a common definition</t>
  </si>
  <si>
    <t>All enterprise units operate as one, towards achieving the business objectives, with sub-elements of the objectives apportioned appropriately to the relevant structures</t>
  </si>
  <si>
    <t>IT Department, General Management</t>
  </si>
  <si>
    <t>Has the Business and IT organizational structure been updated to enable Cloud based Service delivery and planning</t>
  </si>
  <si>
    <t>Structures don't consider cloud service delivery</t>
  </si>
  <si>
    <t>Current structure deals with ad-hoc adoption</t>
  </si>
  <si>
    <t>A Structure to enable cloud service models is defined and partially implemented, ongoing as projects occur</t>
  </si>
  <si>
    <t>Teams have been created in the IT function area to deal with cloud services, incl business and technical functions.
A Business Analyst role exists to consult with Developers and Business on Cloud
Cloud KPI's per team are identified</t>
  </si>
  <si>
    <t>Business unit structures are updated to support cloud service use.  Active planning is performed to close gaps in the overall structure, and reviewed regularly</t>
  </si>
  <si>
    <t>The organizational structure brings tangible business benefits by having clear roles and structures identified across the business units, in context of the business objectives, with regular reviews and updates as needed</t>
  </si>
  <si>
    <t>enterprise Strategy, HR Department</t>
  </si>
  <si>
    <t>Is the role and definition of Internal IT and its function updated to address cloud and partner based service provision?</t>
  </si>
  <si>
    <t>IT functions and roles do not consider cloud based service delivery</t>
  </si>
  <si>
    <t>IT Continues handling internal IT and internal data center / outsourcing topics.  No cloud specific processes exist</t>
  </si>
  <si>
    <t>IT and Business collaborate on an ad-hoc basis in selected projects relating to cloud, with roles and processes having been defined for key cloud related functions</t>
  </si>
  <si>
    <t>Clear positioning exists of IT as a Cloud Provider, Facilitator, Consultant and/or Broker, with updated roles and processes implemented</t>
  </si>
  <si>
    <t>Defined IT roles Consult with appointed Business representatives on appropriate cloud platforms for their needs</t>
  </si>
  <si>
    <t>IT Acts as a bridge between external providers, internal providers, and manages  service definitions, taking care of the Security and requirements between the participating entities</t>
  </si>
  <si>
    <t>Are business processes modified to leverage the use of Cloud Services</t>
  </si>
  <si>
    <t>Processes do not consider differences between cloud and traditional IT</t>
  </si>
  <si>
    <t>No formalized Business processes for cloud services, each business unit operates as a silo leveraging their own cloud solutions.
Cloud use is optional</t>
  </si>
  <si>
    <t>Formalized Business processes exist including cloud based process steps, but each business unit operates in a silo.  Each silo adds a new process structure to address
• Cloud based Service delivery management
• Cloud Procurement
• Cloud Risk management
Cloud use is recommended</t>
  </si>
  <si>
    <t xml:space="preserve">Formalized Business processes exist across business units for common process,  Each silo adds new process and structures to address
• Cloud Service delivery management
• Cloud Procurement
• Cloud Risk management
• Internal audit
• Finance
• IT services
• Project management and delivery
• Security (including information security)
</t>
  </si>
  <si>
    <t xml:space="preserve">Composable process  model formalized for common cloud process work:
• Cloud Service delivery management
• Cloud Procurement
• Cloud Risk management 
• Internal audit
• Finance
• IT services
• Project management and delivery
• Security (including information security)
Cloud use is mandated (i.e. Cloud First)
</t>
  </si>
  <si>
    <t>Composable process  model formalized  for all business processes designed to be supported by a democratized IT delivery model.
Shared process elements are well defined, with input and output data requirements, to improve integration and re-use opportunity</t>
  </si>
  <si>
    <t>Process Management
Architecture
IT Management</t>
  </si>
  <si>
    <t>Has the internal IT co-ordination and process management system been aligned to an updated cloud orientated unit structure</t>
  </si>
  <si>
    <t>No systems exist</t>
  </si>
  <si>
    <t>Systems use the shortest possible method, not aligned to structure or roles, but can be bypassed</t>
  </si>
  <si>
    <t>The system recognizes business units and roles, and is often used, but does not operate in real-time</t>
  </si>
  <si>
    <t>The service request process caters for structure, roles and workflow according to defined processes - there is no bypassing it, and it operates in real-time</t>
  </si>
  <si>
    <t>An exception handling process exists for non-standard requests(i.e. Cloud First logic)- all activity is handled via real-time systems</t>
  </si>
  <si>
    <t>Statistics are drawn, and effectiveness of the system is regularly analyzed, with improvements being released aligned to organizational updates.</t>
  </si>
  <si>
    <t>Enterprise IT</t>
  </si>
  <si>
    <t>Contains the mindset and behavior pattern that:
• Supports the business with choice (says yes not no), and facilitates innovation, and demonstrates flexibility, 
• Transformed from being a supplier to being a business partner. 
• Nurtures innovative practices through self-service and automation. 
• No technology silos, 
• Is committed to being and efficient, fast and service oriented where a service is measure from a customer's point of view not IT’s</t>
  </si>
  <si>
    <t>How do the IT employees think, what is of value to them?</t>
  </si>
  <si>
    <t>Management emphasizes importance of legacy system's operations</t>
  </si>
  <si>
    <t>Departmental silos and
competency heroes
no connected thinking or common understanding of values and priorities</t>
  </si>
  <si>
    <t>Expert (specialist trained) teams exist.  Employees think department-centrically and mainly within their own technology domain. Employees strongly value and pursue departmental goals without considering interdependencies and side-effects.</t>
  </si>
  <si>
    <t>Service and system integration focused. Provides Competitive offerings (based on "cloud first"), is a service broker. Silos in IT almost eliminated / not existing. Efficient and accountable for Service measured at the customer point of view</t>
  </si>
  <si>
    <t>Customer / business partner centric and marketing aware behavior.
IT employee provides innovation counseling and advisory services
Committed sparring partner for customer and / or business partner
Perceived as innovation driver
The people understand what needs to be protected and the enterprises security and privacy requirements</t>
  </si>
  <si>
    <t>Business/commercial centric perspective
Always willing to develop 'best solution for the enterprise business' and focused on holistic service delivery for end user
Employees dealing with cloud technology are seen as consultants and catalysts for innovations driven by the business
Cloud technology is seen as a creative innovation driver and future technology</t>
  </si>
  <si>
    <t>A culture which is managed to drive the organisation forwards in context of its strategy, enable teams and employee to maximise their performance.  They are also able to focus their energy and creativity into areas defined under the Enterprise Strategy, with an enabling mandate.  Encouraging teams and employee to look for opportunities for the business also enables the business itself to become more competitive.</t>
  </si>
  <si>
    <t>Executive Management, HR, Team management</t>
  </si>
  <si>
    <t>How does management drive innovation within the area of cloud consumption as well as delivery and encourage employees to challenge how (well) things are done?</t>
  </si>
  <si>
    <t>Management strives to preserve status quo in order to keep legacy systems up and running as expected from business departments</t>
  </si>
  <si>
    <t>Employee rarely communicates ideas for improvement
Ideas are rejected regularly by management</t>
  </si>
  <si>
    <t>Employee sometimes communicates ideas for improvement
Ideas make it to realization on rare occasions, only
a lot of energy and time is required to convince stakeholders and force through individual changes
management does not encourage employee to think about possible improvements</t>
  </si>
  <si>
    <t>Employee can communicate ideas for improvement via a basic, non-formalized process (e.g. presentation during meetings or via email), no tool support available
Idea rating is conducted not formalized and not comprehensible
Usually, a lot of energy is required to force through individual changes
Employee is not encouraged to think outside the box</t>
  </si>
  <si>
    <t>Ideas are communicated via a known and tool-based process through an established innovation initiative / board
Ideas are assessed and rated transparently, the result is communicated to employee
Rewards for best ideas are available
Initiator is involved into (steering of) realization
Employee is encouraged to proactively think outside the box and look for innovative solutions and concepts</t>
  </si>
  <si>
    <t>Management strongly encourages employee to think 'cloud first'
IT management is constantly looking for (new) ways to improve service delivery related to cloud
Ideas are communicated via a known and tool-based process through an established innovation initiative / board
an idea-database for browsing, inspiration and a blog for connecting with others are available
Working groups are established for idea generation and development
Ideas are assessed and rated, the result is communicated to employee
Rewards are available for best ideas
Employee is encouraged to proactively think outside the box and look for innovative solutions
Partners and other Third Parties are involved into the innovation process using concepts / approaches like Open Innovation etc.
Change is change generated by all levels of employee (bottom-up and top-down)</t>
  </si>
  <si>
    <t>Executive Management and Line Managers</t>
  </si>
  <si>
    <t>How does management value skills and their development?</t>
  </si>
  <si>
    <t>No specific, visible appreciation of skills related to cloud</t>
  </si>
  <si>
    <t>Technology-area specific appreciation of specific skills by e.g. assignment of prominent roles (Project Leader etc.)</t>
  </si>
  <si>
    <t xml:space="preserve">Management is open for targeted development of skills, but training measure has to occur within a current cloud initiative and to promise a strong RoI </t>
  </si>
  <si>
    <t>Skills related to cloud are valued because management is aware of the business benefit generated by cloud services
Management selectively supports development of skills by trainings requested by employee</t>
  </si>
  <si>
    <t xml:space="preserve">Management emphasizes value of cloud technology for business success and visibly appreciates technical and managerial skills related to cloud
Management drives development of skills by encouraging employee to participate in e.g. trainings and conferences and internal knowledge sharing
</t>
  </si>
  <si>
    <t>Cloud Experts are widely known and respected throughout the enterprise, highly esteemed and involved in every initiative connected to cloud
Experienced employee is strongly encouraged to share knowledge in non-Profit-enterprises and drive industry acceptance</t>
  </si>
  <si>
    <t>Line Management, HR</t>
  </si>
  <si>
    <t>Process</t>
  </si>
  <si>
    <t>How is the compensation scheme (including rewards and incentives) designed to drive achievement of group, division and performance targets related to cloud?</t>
  </si>
  <si>
    <t>Enterprise's compensation scheme does not contain components that relate to cloud</t>
  </si>
  <si>
    <t>For senior management compensation scheme does contain KPIs that are affected by cloud implementation to a limited extent</t>
  </si>
  <si>
    <r>
      <t xml:space="preserve">On individual agreement, specific compensation components </t>
    </r>
    <r>
      <rPr>
        <b/>
        <sz val="12"/>
        <color rgb="FFFF0000"/>
        <rFont val="Calibri"/>
        <family val="2"/>
      </rPr>
      <t>related</t>
    </r>
    <r>
      <rPr>
        <b/>
        <sz val="12"/>
        <color rgb="FF000000"/>
        <rFont val="Calibri"/>
        <family val="2"/>
      </rPr>
      <t xml:space="preserve"> to cloud are available
Compensation scheme encourages employee to hold their knowledge up to date and to continually look out for improvement opportunities within their technical domain</t>
    </r>
  </si>
  <si>
    <t>From compensation scheme employee understand that moving to cloud technology strengthens the enterprises' competitiveness, opens up career perspectives and increases compensation 
Incentives and rewards are available for those who achieve outstanding results, innovation and business value</t>
  </si>
  <si>
    <t>Management places increased value on rewards and incentives for those who think and act in innovative patterns
Enterprise maintains a reward system that encourages employee to increase their cloud-skills and transparently rewards technical acumen and idea creation
KPIs are defined and used to measure employee's contribution to innovation as well as cloud consumption and delivery</t>
  </si>
  <si>
    <t xml:space="preserve">Compensation scheme is clearly driving innovation by the consumption and delivery of cloud services.
To a certain extent, compensation is measured against KPIs related to cloud
KPIs reflect different domains such as effectivity, efficiency etc. in regard to business and technology
KPIs are transparent to and influenceable by those whose compensation is based on these
</t>
  </si>
  <si>
    <t>Finance, Compensation Management, Line Management</t>
  </si>
  <si>
    <t>How does management involve employee in the development and communication of strategies, concepts and policies related to Cloud?</t>
  </si>
  <si>
    <t>No Cloud Strategy or policies related to cloud evident</t>
  </si>
  <si>
    <t>IT Management has a vague idea of cloud and what to achieve with it, communicating it verbally and occasionally, only</t>
  </si>
  <si>
    <t>Management involves hand-selected employee into development of strategies, concepts and policies 
Management sets clear barriers regarding focus areas, participation and contribution of employee
Communication is informal and only visible to those who are involved</t>
  </si>
  <si>
    <t>Management invites experts to participate in formalized development of strategies, concepts and policies 
process is setting off from the IT strategy / operations requirements
responsibilities during the development process are defined
for development, a timeline is set
Cloud strategy and policies are communicated on a regular basis via workshops, training and other occasions</t>
  </si>
  <si>
    <t>Management delegates responsibility to team leads incl. clear definition of responsibilities and timeframes, monitors development process and reviews results
employee is continuously encouraged to develop strategies, concepts and policies 
employee knows where strategies, concepts and policies are published (e.g. dedicated intranet section)
employee is trained regularly on strategies, concepts and policies and exchanges horizontally, also</t>
  </si>
  <si>
    <t>Management established a continuous improvement process and employee is encouraged to contribute
employee knows where strategies, concepts and policies are published (e.g. dedicated intranet section)
employee are trained regularly on strategies, concepts and policies incl. technology and frameworks preferred by the enterprise
employee vertically and horizontally exchanges experience with strategies, concepts and policies on a regular and institutionalized basis</t>
  </si>
  <si>
    <t>Executive management, Line Management, Communications</t>
  </si>
  <si>
    <t>How does the enterprise make use of tools to involve and get feedback from employee as well as external business partners / stakeholders??</t>
  </si>
  <si>
    <t>Enterprise does not seek for feedback from employee</t>
  </si>
  <si>
    <t>Enterprise uses paper-based feedback processes</t>
  </si>
  <si>
    <t>Enterprise uses emails containing questions and 'free text-answers'
No formalized feedback process established</t>
  </si>
  <si>
    <t>Enterprise uses tool-based surveys with a clear structure and timeframe
Formalized feedback process established
Results are communicated</t>
  </si>
  <si>
    <t>Enterprise uses tool-based surveys adaptable to role, department etc. of the employee
Formalized feedback process established
Results are communicated and measures for improvement are developed
Enterprise established an open feedback culture on every hierarchy level</t>
  </si>
  <si>
    <t>Enterprise uses tool-based surveys adaptable to role, department etc. of the employee
Feedback is asked for and processed continuously
Enterprise established an open feedback culture on every hierarchy level
Results are communicated and measures for improvement are developed with involvement of employee and tracked for benefit realization</t>
  </si>
  <si>
    <t>HR, Communications, Line Management</t>
  </si>
  <si>
    <t>Contains capabilities related to:
• Competency in cloud implementation Skills 
• Business process knowledge, 
• Emerging standards &amp; technology knowledge such open source, openstack, cloud foundry and cloud native application development, 
• DevOps methods of Continuous Integration and Deployment, 
• Big data technology, and data lake architecture, Six Sigma, ITIL v3 and IT4IT Operational models</t>
  </si>
  <si>
    <t>What are the skills and values that your IT enterprise is compensated for</t>
  </si>
  <si>
    <t>No cloud aspects included</t>
  </si>
  <si>
    <t>Deeply skilled/IT operations experts, 
Operational IT process-knowledge, IT administration &amp; continuity experts
Cloud Service knowledgeable</t>
  </si>
  <si>
    <t xml:space="preserve">ITIL V3 Process Knowledge
Standards knowledge 
Services-oriented architecture skills
</t>
  </si>
  <si>
    <t xml:space="preserve">Business process knowledge
Business Acumen &amp; Leadership
Cloud Native application design and development skills 
Ability to integrate off-premises Services with internal applications
</t>
  </si>
  <si>
    <t>Conscious of enterprise, Understand all security and information policies. Thorough understanding of relevant off-premises services that will assist the Business</t>
  </si>
  <si>
    <t xml:space="preserve">Solving Business Problems, Catalyst for change
Proactively identifying solutions to meet future business requirements
Six Sigma Quality
</t>
  </si>
  <si>
    <t>The skills that are required in each of the units of organisational structure are pro-actively defined, developed, and monitored.  This enables units to perform and deliver on tasks as expected.  Team members are also more motivated, and constantly developing / moving forwards in support of ongoing organisational development and the evolution of the organisation and its products</t>
  </si>
  <si>
    <t>Executive Management, Managers, HR, Finance</t>
  </si>
  <si>
    <t>Do employee have the right "soft skills" needed to ensure cloud development and adoption can be successful? (e.g. ITaaS, Brokerage, Service Management, ITIL, Business Acumen, etc.)</t>
  </si>
  <si>
    <t>No training or awareness in evidence</t>
  </si>
  <si>
    <t>Some Employees possess limited  skills</t>
  </si>
  <si>
    <t>10-25% of employees possess and exhibit the appropriate skill level</t>
  </si>
  <si>
    <t>25-50% of employees possess and exhibit the appropriate skill level, with supporting certifications</t>
  </si>
  <si>
    <t>50-75% of employees possess and exhibit the appropriate skill level</t>
  </si>
  <si>
    <t>100% of employees possess and exhibit the appropriate skill level (pervasive), based on training on the business strategy</t>
  </si>
  <si>
    <t>Executive Management, Managers, HR</t>
  </si>
  <si>
    <t xml:space="preserve">Are employees technically skilled in the appropriate areas within the various Cloud-related functions? (e.g. private cloud Architecture, off-premises Product Management, Vendor Management, Hybrid Cloud Integration, Cloud Native, etc.) </t>
  </si>
  <si>
    <t>No cloud training has been performed</t>
  </si>
  <si>
    <t>Some Employees possess limited Cloud skills (Basic)</t>
  </si>
  <si>
    <t>10-25% of employees possess and exhibit the appropriate skill level (Intermediate/Advanced)</t>
  </si>
  <si>
    <t>25-50% of employees possess and exhibit the appropriate skill level (Advanced)</t>
  </si>
  <si>
    <t>50-75% of employees possess and exhibit the appropriate skill level (Advanced)</t>
  </si>
  <si>
    <t>100% of employees possess and exhibit the appropriate skill level (pervasive), based on certifications</t>
  </si>
  <si>
    <t>Do employee have a mechanism to help improve skill development opportunities?</t>
  </si>
  <si>
    <t>No mechanisms are in place to support cloud skill development</t>
  </si>
  <si>
    <t>Employee provide informal, undocumented feedback</t>
  </si>
  <si>
    <t>Managers or Supervisors request feedback as part of employee meetings and informal sessions</t>
  </si>
  <si>
    <t>Feedback loop mechanisms are available for employee to leverage as needed/desired</t>
  </si>
  <si>
    <t>Formal Employee feedback is regularly sought and used to improve the education and training process</t>
  </si>
  <si>
    <t>Formal Employee feedback is regularly sought and used to improve the cloud training and certification process; reports on improvement areas are provided to employee on a yearly basis</t>
  </si>
  <si>
    <t>Managers, HR, Training</t>
  </si>
  <si>
    <t>Do employee get a chance to cross-train by interacting with other areas or by having exposure via projects in order to develop new skills?</t>
  </si>
  <si>
    <t>no formal exposure mechanism is established</t>
  </si>
  <si>
    <t>Employees rarely seek opportunities to cross-train with other team members</t>
  </si>
  <si>
    <t>Employees seek opportunities to cross-train with other team members when time and opportunity allows</t>
  </si>
  <si>
    <t>Employees are encouraged to seek opportunities to cross-train with other cloud team members, via project assignment and re-prioritization of their activities</t>
  </si>
  <si>
    <t>Managers &amp; Supervisors identify opportunities to allow certain Employees to get exposure to new skills, based on demand management and existing talent/skill set available</t>
  </si>
  <si>
    <t>A formal plan exists to rotate certain Employees within some functions to expose them to new skills and provide career growth opportunities</t>
  </si>
  <si>
    <t xml:space="preserve">Is there an appropriate skill set (technical and "soft") defined to support all relevant roles within each Cloud-related function? </t>
  </si>
  <si>
    <t>No support function exists</t>
  </si>
  <si>
    <t xml:space="preserve">Cloud skills are assumed, and understanding on needed vs. preferred skills vary greatly </t>
  </si>
  <si>
    <t>A Cloud Skill set has been identified for some of the technologies for which a team/function is responsible</t>
  </si>
  <si>
    <t>Skill set has been identified &amp; defined for most of the technologies for which a team/function is responsible</t>
  </si>
  <si>
    <t>Skill set has been identified and defined for all of the technologies for which a team/function is responsible</t>
  </si>
  <si>
    <t>Minimum Skill set has been identified and defined for all of the cloud technologies for which a team/function is responsible; a process exists to keep it updated</t>
  </si>
  <si>
    <t>Is skill development part of career development and performance evaluation plans?</t>
  </si>
  <si>
    <t>Cloud does not feature in any career development or performance evaluation planning</t>
  </si>
  <si>
    <t>Employees choose to develop skills and attend training when opportunities arise, and make it part of their annual career development plans</t>
  </si>
  <si>
    <t>Some Managers or Supervisors encourage employees to develop skills and attend training when opportunities arise or when budgets allow</t>
  </si>
  <si>
    <t>Employees are encouraged to attend Cloud-relevant training at least once a year</t>
  </si>
  <si>
    <t>Employees attend Cloud-relevant training towards fulfilling specific requirements for the role/function they serve</t>
  </si>
  <si>
    <t>Employees attend Cloud-relevant training towards fulfilling specific requirements for the role/function they serve, and to ensure they're on track with specific skill competency goals included in their annual goals/plans</t>
  </si>
  <si>
    <t>Is there a process defined to ensure new hires' skills are assessed appropriately?</t>
  </si>
  <si>
    <t>No consideration of cloud and cloud skills is incorporated into the process</t>
  </si>
  <si>
    <t xml:space="preserve">HR / Talent Acquisition performs basic checks to match technical skills required by the position as specified by Hiring Managers </t>
  </si>
  <si>
    <t>HR / Talent Acquisition performs basic checks to match technical skills required by the position for all postings, as specified by Hiring Managers</t>
  </si>
  <si>
    <t>HR / Talent Acquisition matches technical and soft skills required by the position for all postings, leveraging the existing skill competency matrix defined by Hiring Managers</t>
  </si>
  <si>
    <t>HR / Talent Acquisition matches technical and soft skills required by the position for all postings, leveraging the existing skill competency matrix - Candidates are only sent to Hiring Managers once technical competency matrix matches &gt;70%</t>
  </si>
  <si>
    <t>HR / Talent Acquisition matches technical and soft skills required by the position for all postings, leveraging the existing skill competency matrix - Candidates are only sent to Hiring Managers once technical competency matrix matches &gt;70%; Hiring Managers assess depth of skills via panel interviews, case studies, and presentation skills analysis</t>
  </si>
  <si>
    <t>Managers, HR</t>
  </si>
  <si>
    <t>Is there a skills competencies matrix defined and available to employee?</t>
  </si>
  <si>
    <t>No skills or competency framework relating to cloud technology exists</t>
  </si>
  <si>
    <t>A Basic list of skills is known by most Leaders &amp; Employees; Assumptions are made about depth, meaning and scope</t>
  </si>
  <si>
    <t xml:space="preserve">A Basic list of skills is Documented but used inconsistently </t>
  </si>
  <si>
    <t>A high-level skills competency list exists; Managers or Supervisors are encouraged to socialize within teams</t>
  </si>
  <si>
    <t xml:space="preserve">A skills competency matrix exists, with crisp definitions; Managers or Supervisors are encouraged to socialize within teams, and to use them to plan and execute skill development plans </t>
  </si>
  <si>
    <t xml:space="preserve">A detailed skills competency matrix exists and is updated regularly; Managers or Supervisors are encouraged to socialize within teams, and to use them to plan and execute skill development plans </t>
  </si>
  <si>
    <t>Is budget made available to employee for skill development, training and/or certifications?</t>
  </si>
  <si>
    <t>No budget is planned for cloud skills development</t>
  </si>
  <si>
    <t>Limited availability of training classes (online or face-to-face) for a few employee, as budget allows</t>
  </si>
  <si>
    <t>10-25% of employees attend available training</t>
  </si>
  <si>
    <t>25-50% of employees attend available training</t>
  </si>
  <si>
    <t>50-75% of employees attend available training</t>
  </si>
  <si>
    <t>All employees seek out and attend relevant cloud training according to their proportional training budget allocation</t>
  </si>
  <si>
    <t>Executive Management, Managers, Finance</t>
  </si>
  <si>
    <t>Are skill (technical or professional) development opportunities tracked by ,and integrated into existing HR to Management supporting systems?</t>
  </si>
  <si>
    <t>No tracking of participation in opportunities is done</t>
  </si>
  <si>
    <t>Employee might track classes or development opportunities on their own, using ad-hoc methods</t>
  </si>
  <si>
    <t>Managers or Supervisors might have ad-hoc tracking mechanisms</t>
  </si>
  <si>
    <t>Skill development &amp; training tracking system (e.g. online Skills Profile) is available, but usage is not encouraged/enforced</t>
  </si>
  <si>
    <t>Tool usage is part of formal SoP, and tracked yearly</t>
  </si>
  <si>
    <t>Tool usage is part of formal SoP for cloud services, tracked yearly and updated to ensure relevancy </t>
  </si>
  <si>
    <t xml:space="preserve"> Managers, HR</t>
  </si>
  <si>
    <t>Are training opportunities made available via internal or external e-learning or CBT training options?</t>
  </si>
  <si>
    <t>No training materials are made available for cloud technology</t>
  </si>
  <si>
    <t>Training consists mostly of "on the job" learning</t>
  </si>
  <si>
    <t>Training is informal and not regularly scheduled</t>
  </si>
  <si>
    <t>A Basic training catalog (internal, external or mixed) exists and is leveraged by Managers or Supervisors to offer to Employees</t>
  </si>
  <si>
    <t>A comprehensive training catalog (internal, external or mixed) exists and is leveraged by Managers or Supervisors to offer to Employees</t>
  </si>
  <si>
    <t>A comprehensive self-service training catalog (internal, external or mixed) exists and is leveraged by Managers or Supervisors regularly as part of the formal skills development plan</t>
  </si>
  <si>
    <t>Compliance in general means to fulfill laws and regulatory requirements, specifications and standards as well as specific demands imposed by other external parties or internal stakeholders. 
Examples from the perspective of a certain enterprise: 
• Law: publish yearly financial statement 
• Regulatory: Validate Computer System when manufacturing medical devices 
• Specifications and Standards: transmitting unit in WiFi devices needs to use certain frequencies incl. a maximum deviation 
• Specific demands of external party: a customer expects a certain interface for data exchange with e.g. ERP system 
• Internal stakeholder: a foreign subsidiary requires a process or IT system to be designed in a certain manner</t>
  </si>
  <si>
    <t>How is a formal Compliance understanding communicated, incl. positioning of cloud computing and its impacts on compliance, and the specific requirements for the enterprise?</t>
  </si>
  <si>
    <t>No formal communications about compliance and the enterprise specific requirements.</t>
  </si>
  <si>
    <t>Compliance requirements are available for those who look for them, for cloud services, documented in an enterprise repository</t>
  </si>
  <si>
    <t>Limited positioning of enterprise specific compliance requirements in context of cloud services, are communicated to islands of adoption</t>
  </si>
  <si>
    <t>A communication plan exists relating to compliance requirements for cloud services, including detailed follow through activities with the impacted business units, and ongoing feedback mechanism, and regular progress reports, possibly via the enterprise communications vehicles.</t>
  </si>
  <si>
    <t>Partners, clients and suppliers are addressed and cloud based compliance requirements and implications are clearly defined at security, commercial, service and business impact level, through training and information events</t>
  </si>
  <si>
    <t>Co-ordinated roadmap updates and communications are broadcast through the full eco-system, with feedback loops in place</t>
  </si>
  <si>
    <t>Well defined compliance requirements that are properly documented, published and communicated, enable effective decision making.  They also help the organisation to understand their requirements of a cloud service more effectively, and thereby to efficiently select service offerings and options.  Cost avoidance is achieved through pro-actively eliminating services that may otherwise create unacceptable risk or non-compliance later on, with expensive remediation activities.</t>
  </si>
  <si>
    <t>HR, IT, Business, Partners</t>
  </si>
  <si>
    <t>How is ensured that employee concerned with compliance
- have sufficient knowledge about the impact of cloud on compliance and 
- maintain and follow corporate policies and guidelines related to cloud compliance?</t>
  </si>
  <si>
    <t>Basic knowledge is distributed if required, no corporate policies or guidelines related to cloud compliance evident</t>
  </si>
  <si>
    <t>If required, employee concerned with compliance receive individual training regarding the impact of cloud-technology on compliance.
No policies or guidelines related to cloud compliance evident</t>
  </si>
  <si>
    <t>Enterprise maintains a basic cloud strategy.
Employee concerned with compliance has to confirm to have read and understood and would follow the strategy as well as corporate policies and guidelines that govern the use of (public) cloud services on a basic level.
Confirmation is added to employee record in database.
Basic policies and guidelines related to cloud compliance evident, issued by management</t>
  </si>
  <si>
    <t>Current employee and new hires have to complete training regarding the policies and guidelines related to cloud compliance on a regular basis, e.g. via classroom training or web based training.
Responsibilities are defined. Management tracks training status.
Before hiring new employees basic background check is performed.
Policies and guidelines related to cloud compliance issued by management, review triggered by changes</t>
  </si>
  <si>
    <t>Responsibilities for compliance are defined. Management tracks training and compliance status continually using a tool-based solution enabling for monitoring, alerting and automatic follow-up.
Deviations are identified and escalated to management.
Before hiring new employees basic background check is performed.
Skills are evaluated on a regular basis supported by tools and DBs'
Policies and guidelines related to cloud compliance issued and reviewed  review triggered by document management system</t>
  </si>
  <si>
    <t>Consumer &amp; provider employees who have not completed their training are technically blocked from performing certain tasks in e.g. powerful management tools (e.g. with access to customer systems).
Deviations are identified and escalated to Management.
Policies and guidelines related to cloud compliance issued and reviewed on a regular basis by management, review triggered by document management system and updates made to requirements database (e.g. due to legal changes)</t>
  </si>
  <si>
    <t>How does the enterprise verify that the off-premises services being used support meeting the defined compliance requirements?</t>
  </si>
  <si>
    <t>No formal procedures such as checklists or due diligence implemented</t>
  </si>
  <si>
    <t>On request, meeting of compliance requirements and / or adherence to SLA is reviewed manually for a small selection of key KPIs, mostly based on manual collated data.
Certifications / attestations are analyzed as required.</t>
  </si>
  <si>
    <t>A basic compliance framework exists. 
When implementing new cloud services, following specified procedures is required to meet compliance requirements.
Selected areas are checked for compliance on an as-needed basis, incl. certifications / attestations published by cloud provider.</t>
  </si>
  <si>
    <t>A compliance framework exists and is established incl. accountabilities, responsibilities and documentation requirements.
Based on the compliance requirements selected areas are checked for compliance on a regular basis.
Checks are conducted by internal and/or external employee.
Systematic analysis of relevant certifications / attestations published by cloud provider, stored and managed in e.g. DB.</t>
  </si>
  <si>
    <t>An advanced compliance framework exists and is established incl. accountabilities, responsibilities and documentation requirements.
Online management and monitoring systems enable for checking for compliance of selected areas, systems environments etc. in real-time, against defined compliance requirements.
Deviations and exceptions are reported and escalated.
Systematic analysis and management of certifications / attestations published by cloud provider.</t>
  </si>
  <si>
    <t>Compliance trends are reviewed and analyzed, corrective and preventive actions are triggered based on data collected by tools.
Changes in compliance requirements and system or business environment can be predicted and reacted upon, if required. 
Continuous, automatic monitoring and alerting established.</t>
  </si>
  <si>
    <t>Compliance Mgt, 
IT
Business</t>
  </si>
  <si>
    <t>Is there a formal Compliance framework, updated for Cloud?</t>
  </si>
  <si>
    <t>No clear cloud aware compliance framework is documents</t>
  </si>
  <si>
    <t>Standard original compliance framework carries forward, without cloud awareness</t>
  </si>
  <si>
    <t>A Compliance framework is defined and includes cloud appropriate dimensions</t>
  </si>
  <si>
    <t>Compliance framework is defined and updated to include cross border legislation, data protection in transit and at rest in cloud environments, and data privacy requirements</t>
  </si>
  <si>
    <t>Categorization of compliance requirements exists graded separately for Private, Hybrid, Public &amp; Hosted cloud types. 
Monitoring and Management of compliance requirements is automated, sensitive per cloud category</t>
  </si>
  <si>
    <t>The compliance framework is regularly updated to reflect changes in cloud services and usage.</t>
  </si>
  <si>
    <t>How does the enterprise ensure that for the off-premises services currently implemented relevant attestations / certifications / self declarations are obtained from service providers?</t>
  </si>
  <si>
    <t>Enterprise does not verify that relevant documents are requested</t>
  </si>
  <si>
    <t>Enterprise checks on request, whether compliance requirements are met and / or SLAs are adhered to. 
Small selection of KPIs is reviewed, analysis strongly based on data collated manually.
Certifications / attestations are requested with cloud provider and analyzed as required.</t>
  </si>
  <si>
    <t>Relevant attestations / certifications are  requested from service provider and reviewed on a regular basis.
Obtaining, reviewing and action upon analysis' result performed without greater integration and consideration of interconnections and interdependencies</t>
  </si>
  <si>
    <t>Requesting and reviewing of relevant attestations / certifications governed by compliance process, considering basic dependencies and compliance requirements and obligations.
Results are communicated and / or available for those who look for them.</t>
  </si>
  <si>
    <t>Requesting and reviewing of relevant attestations / certifications supported by tools / DB providing e.g. alerting, info regarding need for request, dependencies as well as compliance requirements and obligations.
Requesting of relevant attestations / certifications is monitored.</t>
  </si>
  <si>
    <t>Management console integrates all service providers and allows for central monitoring and direct access to their compliance related data.
Continuous audit and monitoring established leveraging trusted 3rd parties.
Tool based alarm is sent to management in case of non-compliance / deviations or unavailability of data.</t>
  </si>
  <si>
    <t>How are events of non-compliance handled if they are caused by or connected to off-premises services?</t>
  </si>
  <si>
    <t>Enterprise does monitor compliance and acts event-driven, only</t>
  </si>
  <si>
    <t>After occurrence events of non-compliance are resolved with countermeasures that are mostly based on data collated manually
Meeting of compliance requirements is monitored manually and mostly on request and for a small selection of key KPIs, only</t>
  </si>
  <si>
    <t>Events of non-compliance are handled based on defined procedures but not synchronized. Technical view prevails.
Consequences are communicated to selected stakeholders.</t>
  </si>
  <si>
    <t>Events of non-compliance are remediated on a technical and organizational level. Consequences of deviations are analyzed, evaluated and communicated to relevant stakeholders.</t>
  </si>
  <si>
    <t>Events of non-compliance are identified automatically where possible and management is informed
Consequences of deviations are analyzed, evaluated and communicated to management and relevant stakeholders.
Root cause analysis is conducted to avoid future issues (CAPA).</t>
  </si>
  <si>
    <t>Management systems monitor trends in compliance and identifies issues proactively.
Tools support management's control activities by scanning IT landscape and stakeholder alerting.
Holistic consideration of dependencies / consequences for impact analysis and countermeasures incl. CAPA.</t>
  </si>
  <si>
    <t>How does the enterprise identify, define and manage compliance requirements that affect the selection and use of off-premises services?</t>
  </si>
  <si>
    <t>Enterprise does not define requirements related to cloud</t>
  </si>
  <si>
    <t>Identification of requirements conducted in individual project.
Dependencies are not made visible, and therefore not taken into account.
No connection to corporate compliance management.
Enterprise is strongly dependent on support by external consultants.</t>
  </si>
  <si>
    <t>Enterprise develops compliance requirements in rather isolated islands, first attempts of synchronization.
Identification of requirements based on industry best practices and standards publicly available, if required.
Enterprise strongly relies on support by external consultants.</t>
  </si>
  <si>
    <t xml:space="preserve">During requirements engineering the enterprise develops a catalogue with basic compliance requirements applying a systematic approach.
Enterprise seeks for support by external consultants for specific tasks.
</t>
  </si>
  <si>
    <t>Enterprise maintains a DB, which contains compliance requirements  covering selected business and IT areas, only.
DB is maintained by decentralized management via a systematic approach / process, e.g. regular meetings, reporting lines etc.</t>
  </si>
  <si>
    <t>Decentralized systems and tools populate compliance requirements DB automatically.
Management steers population and maintenance process actively.
Data quality is checked on a regular basis.</t>
  </si>
  <si>
    <t>How does the enterprise ensure privacy? How are sensitive (e.g. personal) data protected when transferred and processed off-premises?</t>
  </si>
  <si>
    <t>Enterprise does not implement measures related to privacy / data protection</t>
  </si>
  <si>
    <t>Enterprise conducts basic analysis regarding privacy requirements. 
Avoids using services offered by providers situated in countries with insufficient / incompatible privacy laws.
Sensitive data is encrypted or tokenized before being transferred to a cloud service.</t>
  </si>
  <si>
    <t>Enterprise analyzes requirements regarding data privacy based on defined data classes.
Sensitive data is encrypted or tokenized before being transferred to a cloud service.</t>
  </si>
  <si>
    <t>Enterprise analyzes requirements regarding data privacy based on data classes maintained in the storage systems.
Sensitive data is encrypted or tokenized before being transferred to a cloud service.</t>
  </si>
  <si>
    <t>Enterprise uses a Cloud Access and Security Brokering solution to control data stream to cloud services.
Sensitive data is encrypted or tokenized before or while being transferred to a cloud service.</t>
  </si>
  <si>
    <t>Enterprise uses a fully integrated solution governing data flow and data distribution. Data is encrypted or tokenized based on service localization, data classification and access permissions.  Effective key management is in place</t>
  </si>
  <si>
    <t>To what extent are Continuous Monitoring / Feedback practices used?</t>
  </si>
  <si>
    <t>There is no compliance capable tooling in place for cloud</t>
  </si>
  <si>
    <t>Initial compliance of cloud services is performed, and then written into contractual agreements</t>
  </si>
  <si>
    <t>Regular manual reviews of the compliance of cloud services are performed</t>
  </si>
  <si>
    <t>KPIs exist for the number of compliance events that are "acceptable" per cycle</t>
  </si>
  <si>
    <t>Feedback on compliance events cycles into automated processes towards regular reporting</t>
  </si>
  <si>
    <t>Automation of monitoring for compliance events is tuned on a regular basis</t>
  </si>
  <si>
    <t>Development, Build, Release and Operations teams.</t>
  </si>
  <si>
    <t>How are Compliance requirements and standards defined and maintained in the tools used for management and monitoring?</t>
  </si>
  <si>
    <t>Enterprise does not use tools for management of compliance requirements</t>
  </si>
  <si>
    <t>Evidence of conformance to some key industry requirements are requested of suppliers prior to committing services</t>
  </si>
  <si>
    <t>Compliance reports are requested from each service provider and reviewed periodically</t>
  </si>
  <si>
    <t>Internal Management tools are linked to each service as it migrates to cloud, and events relating to compliance are reported</t>
  </si>
  <si>
    <t>Real-time event monitoring is set up using tooling that is compliance aware, against defined industry and business/ legal standards</t>
  </si>
  <si>
    <t>All systems are designed with pre-defined compliance and compliance monitoring points, and tooling is enabled to monitor these compliance requirements.</t>
  </si>
  <si>
    <t>Developers
IT Risk Mgt
Business</t>
  </si>
  <si>
    <t>Governance &amp; Control</t>
  </si>
  <si>
    <t>Does a formal Communication plan exist, positioning cloud and the impacts?</t>
  </si>
  <si>
    <t>No formal communications about cloud services and rules exists.</t>
  </si>
  <si>
    <t>Governance, risk and compliance requirements are available for those who look for them, for cloud services, documented in an enterprise repository</t>
  </si>
  <si>
    <t>Limited positioning of cloud with respect to requirements and compliance are communicated to islands of adoption</t>
  </si>
  <si>
    <t>A communication plan exists relating to cloud services, and detailed follow through activities with the impacted business units is ongoing, including a feedback mechanism, and regular progress reports, possibly via the enterprise communications vehicles.</t>
  </si>
  <si>
    <t>Partners, clients and suppliers are addressed and cloud based implications clearly defined at commercial, service and business impact level, through training and information events</t>
  </si>
  <si>
    <t>Co-ordinated roadmap updates and communications are broadcast through the full eco-system, with feedback loops in place
A reference model such as "ODCA CMM" is used to analyse and results are communicated, with, new analysis conducted on a regular basis to realign with changing business conditions and requirements</t>
  </si>
  <si>
    <t>Governance and Control not being updated to enable cloud can be some of the biggest inhibitors of forward progress with a cloud strategy.  By pro-actively considering the requirements, and building cloud considerations into the governance and control requirements, guidelines and processes, one can pro-actively direct projects, decision making, and operations.  This is as opposed to always having to re-actively align the teams after the fact, and having ongoing bureaucratic "red-tape" style discussions between providers, consumers, and the governance bodies.</t>
  </si>
  <si>
    <t>Are Finance and Procurement in control / informed of the spend process on any external cloud services?</t>
  </si>
  <si>
    <t>No specific information is passed pro-actively, invoices just arrive</t>
  </si>
  <si>
    <t>Bills are received "after the fact", and used to register cloud spend/procurement</t>
  </si>
  <si>
    <t>A formal list of partners and services are published, and project budgets align to these</t>
  </si>
  <si>
    <t>Based on an online list of partners and services, an authorization workflow co-ordinates and informs on cloud spending</t>
  </si>
  <si>
    <t>Ordering and authorization of services and spend is run via process on electronic authorization systems, in real-time
Security and Privacy requirements are understood and considered at every decision point</t>
  </si>
  <si>
    <t>Regular reviews of trends and opportunities for improvement are identified and implemented
Opportunities for ongoing increase of automation and integration to speed business and reduce errors are sought.
Alignment exists with internal financial systems and process to co-ordinate costs and production</t>
  </si>
  <si>
    <t>Finance, Business, IT</t>
  </si>
  <si>
    <t>Is Enterprise Architecture Cloud aware and focused?</t>
  </si>
  <si>
    <t>The Architects do not consider cloud for business service opportunities</t>
  </si>
  <si>
    <t>Cloud design is handled completely and separately by lines of business</t>
  </si>
  <si>
    <t xml:space="preserve">Written enterprise architecture charter and operating documents outlining scope of responsibility and strategy (charter, RACI's, decision process guidelines, standards processes) </t>
  </si>
  <si>
    <t>A centralized cloud service selection process has been established.</t>
  </si>
  <si>
    <t>The cloud services are measured and the quality is evaluated regulalrly to ensure that they met the enterpise requirements.</t>
  </si>
  <si>
    <t>The enterprise acts as a "Cloud Service Broker"</t>
  </si>
  <si>
    <t>IT Architecture
Business</t>
  </si>
  <si>
    <t>Is Risk Management updated for Cloud?</t>
  </si>
  <si>
    <t>The risk management team do not recognize cloud as different from internal IT</t>
  </si>
  <si>
    <t>Risks may be evaluated in project situations. No general risk definition</t>
  </si>
  <si>
    <t>Risks are discussed (4-eye principle), and settlement/remediation agreed on a case by case basis</t>
  </si>
  <si>
    <t>Risks and remediations are defined, known and documented.</t>
  </si>
  <si>
    <t>A Risk management framework is defined and contextualized for cloud. Risks are constantly monitored. Risk mitigation plans are in place</t>
  </si>
  <si>
    <t>A governance structure has been implemented to manage risks for the business. The risk mitigation plan is regularly updated. Computer Emergency Response Team (CERT) exists, which also extends to the cloud providers</t>
  </si>
  <si>
    <t>Risk Management</t>
  </si>
  <si>
    <t>Are security requirements and rules defined for the use of cloud services</t>
  </si>
  <si>
    <t>There are no requirements specifically for or updated to consider cloud services as any different to internal IT services</t>
  </si>
  <si>
    <t>Standard original security control framework carries forward, without cloud awareness</t>
  </si>
  <si>
    <t>A security framework concept is defined and includes cloud appropriate dimensions</t>
  </si>
  <si>
    <t>The Security framework is defined and updated to include any cross border implications, data protection in transit and at rest in cloud environments, and data privacy requirements</t>
  </si>
  <si>
    <t>Categorization of security requirements exists graded separately for Private, Hybrid, Public &amp; Hosted cloud types. 
Monitoring and Management of security requirements is automated, sensitive per cloud category</t>
  </si>
  <si>
    <t>The security framework is regularly updated to reflect changes in cloud service threats and usage.
Automated integrated testing of security is in daily stable operation</t>
  </si>
  <si>
    <t>Security,
Business
IT Management</t>
  </si>
  <si>
    <r>
      <t xml:space="preserve">What is the technology capability to be a Service broker of </t>
    </r>
    <r>
      <rPr>
        <i/>
        <sz val="12"/>
        <rFont val="Calibri"/>
        <family val="2"/>
        <scheme val="minor"/>
      </rPr>
      <t>private, public, SaaS and traditional IT Services</t>
    </r>
  </si>
  <si>
    <t>No Brokerage capability</t>
  </si>
  <si>
    <t>Acknowledgement that access to multiple cloud services from one portal is of Value</t>
  </si>
  <si>
    <t>Catalog of cloud services includes Private, Public ,Saas and Traditional IT services</t>
  </si>
  <si>
    <t>Ability to order Private, Public ,Saas and Traditional IT services from one Portal</t>
  </si>
  <si>
    <t>Ability to order  and facilitate charge back to accounting for  Private, Public ,Saas and Traditional IT services from one Portal</t>
  </si>
  <si>
    <t>Ability to recommend best workload location for an application service and order  and facilitate charge back to accounting for  Private, Public ,Saas and Traditional IT services from one Portal</t>
  </si>
  <si>
    <t>Security,
IT Management</t>
  </si>
  <si>
    <t xml:space="preserve"> Are controls in place to identify, assess and manage risk, security and compliance relating to cloud deployments, and alignment to business objectives?</t>
  </si>
  <si>
    <t>Controls and tools do not monitor and report risk, security and compliance information for cloud services</t>
  </si>
  <si>
    <t>Ad-hoc deployments occur leveraging "non virtualized" definitions and interpretations</t>
  </si>
  <si>
    <t>Defined system and service classes exist for cloud use, with rules, policies and guidelines, communicated to the enterprise and deployed manually by projects</t>
  </si>
  <si>
    <t>Defined and communicated auditing and monitoring exist / signed off by all business units, with manual ad-hoc auditing</t>
  </si>
  <si>
    <t>Automated deployment of services occurs, according to business categorizations</t>
  </si>
  <si>
    <t>Automated exception reporting occurs in real-time (e.g. by a data loss prevention system)</t>
  </si>
  <si>
    <t>Data Security
Compliance Mgt</t>
  </si>
  <si>
    <t xml:space="preserve">Contains capabilities related to;
• How the business processes  are structured and designed
• What processes are deemed support/ shared and which are unique to the business unit
</t>
  </si>
  <si>
    <t>Do the involved people understand the inter-relationship between the various business processes, and the under-pinning IT systems</t>
  </si>
  <si>
    <t>No clear knowledge exists of how various systems support or participate in the business processes</t>
  </si>
  <si>
    <t>Some people understand the product process chains and some of the systems they depend on, but not end-to-end</t>
  </si>
  <si>
    <t>Certain business process chains are known, together with identification of elements that can be safely run in the cloud</t>
  </si>
  <si>
    <t>The teams know and understand the business processes, and where the process related data is stored, and what the rules are for protecting it</t>
  </si>
  <si>
    <t>The relevant people analyze systems for cloud candidates based on knowing the business processes, and what the service levels and compliance requirements are for each part.  There is a known plan and set of business objectives for moving all relevant parts to the right platforms, and sharing common elements.</t>
  </si>
  <si>
    <t>The people involved understand the business process and OLA's for each step or stage, and analyze the reality measured in each stage to identify opportunities for improvement and consolidation between business processes by leveraging more efficient cloud based enablers</t>
  </si>
  <si>
    <t>By having pre-defined well documented business processes in context of their enabling IT systems, one can identify and consolidate common data repositories, specific compliance areas of the process and supporting systems, and which areas could potentially gain advantage from cloud use.  Well documented coordinated business processes make governance, management, and control of environments much easier.  They enable the analysis of key impact areas, service availability requirements, and the supporting management and control systems/reporting that should be in place and operating</t>
  </si>
  <si>
    <t>Developers
IT
Business</t>
  </si>
  <si>
    <t>Are the business processes for business product operations documented from an IT system and process perspective</t>
  </si>
  <si>
    <t>No documentation is available mapping the business products, processes, and supporting IT systems</t>
  </si>
  <si>
    <t>Some business product process chains are documented, showing some involved IT elements</t>
  </si>
  <si>
    <t>Each Business process is documented, together with the underlying IT systems, and SLA's / OLA's for handling transactions</t>
  </si>
  <si>
    <t>Key common elements of the business process are aligned from a semantics and data handling perspective, and evaluated for cloud candidacy, with a migration and consolidation plan in place.</t>
  </si>
  <si>
    <t>Performance of common IT elements is measured, in the combined business processes, and alerting is in place for when high or low performance watermarks are crossed.  Systems are categorized according to the data they hold for the business processes, and located accordingly</t>
  </si>
  <si>
    <t>Performance and compliance reality is measured for each IT element underpinning the business process, and the process or element is regularly updated to align on business objectives more effectively.</t>
  </si>
  <si>
    <t>Strategy and Planning
IT</t>
  </si>
  <si>
    <t>Are the IT system interfaces properly documented in accordance with their function in the business process chain</t>
  </si>
  <si>
    <t>No documentation can be produced of the IT system interfaces, and their inter-connection as part of the business process chain</t>
  </si>
  <si>
    <t>Selected system interfaces are documented, based on project focus work, but not towards cloud system interfacing objectives</t>
  </si>
  <si>
    <t>Some of the element interfaces underpinning the business process are documented, but naming and data structures are not aligned</t>
  </si>
  <si>
    <t>Common semantics are applied to systems, and the interface characteristics are well documented to enable dynamic message queue based interaction</t>
  </si>
  <si>
    <t>Application elements underpinning the business processes are designed according to well documented cloud native models and frameworks, and are robust and scalable</t>
  </si>
  <si>
    <t>Systems auto scale according to actual business process needs, in real time</t>
  </si>
  <si>
    <t>Contains capabilities related to:
• The Procurement Processes are cloud aware, 
• The Procurement Tooling is cloud aware, 
• Training and Development performed for supporting enterprises, 
• Sourcing &amp; contracting been updated to accommodate cloud, 
• A Cloud Service Catalogue exists, 
• Reporting is updated to monitor and measure cloud services</t>
  </si>
  <si>
    <t>Is cloud Training and Development performed for supporting enterprises</t>
  </si>
  <si>
    <t>No training on cloud is provided for non-IT supporting functions</t>
  </si>
  <si>
    <t>Procurement team drives CAPEX based ordering activities, with some initial Cloud services driving disruption into the tribal knowledge</t>
  </si>
  <si>
    <t>Procurement team are trained about cloud, and the commercial models</t>
  </si>
  <si>
    <t>Team is incentivized based on cloud strategy deployment</t>
  </si>
  <si>
    <t>Real-time authorization and approval is operational, aligned to enterprise budgets, and compliance and security parameters</t>
  </si>
  <si>
    <t>Only exceptions are escalated for personal interventions, while standard authorized service items are automated</t>
  </si>
  <si>
    <t>Procurement are a gatekeeper to the Commercial relationships that the business has with its partners, suppliers, and even clients.  Cloud drives many changes in the operating models for both service delivery and financial transactions in this regard.  By proactively updating the Procurement function to understand and support cloud based sourcing and delivery, one can enable more effective business development, as well as track and control of sprawl of IT systems outside of the enterprise perimeter.</t>
  </si>
  <si>
    <t>- IT Procurement</t>
  </si>
  <si>
    <t>Have Sourcing &amp; contracting been updated to accommodate cloud?</t>
  </si>
  <si>
    <t>No updates have been defined for the processes</t>
  </si>
  <si>
    <t>Cloud resources are ordered on an ad-hoc basis from undefined vendors. No standard partnering or frame contracts exist, although initial ideas may be in play</t>
  </si>
  <si>
    <t>Default frame contracts exist for cloud services, which are available to the organizational business units, and re-used consistently.</t>
  </si>
  <si>
    <t>Frame contracts are integrated in procurement tools and standard cloud vendors and offerings may be chosen</t>
  </si>
  <si>
    <t>Quality and quantity based performance for reporting of cloud vendors is in place, documenting their compliance and security capabilities</t>
  </si>
  <si>
    <t>Active partner management is in place with cloud vendors. 
Multiple vendor sourcing is implemented for identical cloud services
Procurement processes should be integrated across the business including all internal and external cloud suppliers</t>
  </si>
  <si>
    <t>Does a specific Cloud Service Catalogue exist?</t>
  </si>
  <si>
    <t>Cloud services are not defined in an available catalogue of services</t>
  </si>
  <si>
    <t>Hardcopy brochures are used, with functions and features defined per deployment, via a technically orientated portal</t>
  </si>
  <si>
    <t>A Cloud Portal exists and includes a full integrated Catalogue of services, including technical functions and features, costs, and service level details, for IaaS and PaaS Services</t>
  </si>
  <si>
    <t>A well defined set of standards for catalogue definitions are applied and communicated (e.g. CIMI). 
Processes are defined to enable entries in the consumer facing catalogue to be updated regularly, and for retirements to be performed according to a defined roadmap process, without contract changes being needed</t>
  </si>
  <si>
    <t>Included in the Service catalogue are detail costs and calculations, detail rules associated to services, and automated links and updates to contracts for changed services</t>
  </si>
  <si>
    <t>All partnered or federated services are mapped into a single well structured catalogue for the consumer, transparently, with back-end integration automated and orchestrated, based on consumer requests.
Automatic feedback on catalog usage patterns are used to drive catalog improvement over time.</t>
  </si>
  <si>
    <t>- Service Catalogue Management 
- IT Procurement
- IT Service Delivery</t>
  </si>
  <si>
    <t>Is Procurement Reporting updated to monitor and measure cloud services</t>
  </si>
  <si>
    <t>No reporting is defined for cloud services from a finance and procurement perspective</t>
  </si>
  <si>
    <t>Basic management and Monitoring data is produced from systems within the company's own control</t>
  </si>
  <si>
    <t>Defined interfaces and reports exist for cloud providers to integrate to and supply data, in real time</t>
  </si>
  <si>
    <t>Standardized supplier contracts enable JIT delivery, from pre-selected suppliers, with defined reporting and source data available according to pre-determined business criteria</t>
  </si>
  <si>
    <t>Clear standard online contract and supply management is integrated with supplier systems, to ensure that the cloud service never runs out of capacity, by pre-warning suppliers of approaching order events automatically</t>
  </si>
  <si>
    <t>How is Shadow IT prevented?</t>
  </si>
  <si>
    <t>Shadow IT is not prevented, (and is alive and well)</t>
  </si>
  <si>
    <t>No controls exist and business units can buy anything they want</t>
  </si>
  <si>
    <t>Business Units are educated on the issues of cloud security and requirements of all Cloud and IT services to adhere to enterprise policy for security, record retention, backup and disaster recovery to minimize risk to the corporation</t>
  </si>
  <si>
    <t>Businesses willingly adhere to corporate policies for security, record retention, and DR strategy. 
IT is able to rapidly conduct a cloud security audit on any proposed cloud provider. 
IT enables procurement audits to identify unauthorized cloud service procurement and unauthorized cloud service detection program.</t>
  </si>
  <si>
    <t>IT enables a Security Gateway in conjunction with Procurement to facilitate rapid assembly of authorized public services</t>
  </si>
  <si>
    <t>IT are enabled by Procurement to allow the Democratization of IT through automated integration of any authorized off-premises services quickly and automatically</t>
  </si>
  <si>
    <t>IT
Procurement</t>
  </si>
  <si>
    <t>How are cloud vendors selected and managed?</t>
  </si>
  <si>
    <t>There is no central control of cloud vendor selection</t>
  </si>
  <si>
    <t>Vendor management team can engage with architecture to align requirements with capabilities of CSPs when requested.</t>
  </si>
  <si>
    <t>Vendor management team engages regularly with architecture to align requirements with capabilities of CSPs.</t>
  </si>
  <si>
    <t>Standardized criteria are used across LOBs in vendor evaluations.  Consultation with cloud consulting firms such as Forrester and Gartner.</t>
  </si>
  <si>
    <t>Organizational standards define preferred vendors.</t>
  </si>
  <si>
    <t>A range of parallel vendors are available and have compliant contracts with the enterprize, with scaling costs based on volume of actual service usage</t>
  </si>
  <si>
    <t>Vendor management, Architecture, Platform operations, Service management</t>
  </si>
  <si>
    <t>Is the Procurement Tooling cloud aware</t>
  </si>
  <si>
    <t>The tools that Procurement use are not cloud aware or partner integrated</t>
  </si>
  <si>
    <t>Each provider's own Cloud Portal is used for ordering &amp; configuring services</t>
  </si>
  <si>
    <t>Links exist from the enterprise Procurement Intranet to selected supplier's portals/catalogues</t>
  </si>
  <si>
    <t>Provider's catalogues and approval workflows are integrated with the enterprise order portal and standardized workflow system</t>
  </si>
  <si>
    <t>Provider's catalogue contents updates are synchronized, selected and published within the enterprise order portal based on application and data compliance requirements</t>
  </si>
  <si>
    <t>Defined partners are electronically integrated into the enterprise systems and processes
A generic catalogue is available on the enterprise portal, with transparent automated routing to the appropriate provider
Procurement systems get automated notification based on capacity requirements when additional infrastructure or service supply is required</t>
  </si>
  <si>
    <t>Contains capabilities related to:
• Cloud Contract templates, 
• Processes updated to accommodate cloud service delivery, 
• Key performance indicators exist for cloud based services, 
• Partner &amp; Client Interactions updated for Cloud service delivery, and 
• Costs of a service billed to the consumer of the service.</t>
  </si>
  <si>
    <t>Are Partner &amp; Client formal frameworks updated for Cloud service delivery models?</t>
  </si>
  <si>
    <t>No understanding exists of the differences between Cloud and Traditional IT contracting</t>
  </si>
  <si>
    <t>Cloud provision is handled like any other supplier by the involved teams and processes</t>
  </si>
  <si>
    <t>Some Suppliers are integrated into the Procurement and Event management systems</t>
  </si>
  <si>
    <t>Clear Service Levels and KPI's are defined for all online services from partners, together with training of employee on the legal and compliance requirements to be considered in cloud service contracting</t>
  </si>
  <si>
    <t>Clients interact via defined shared cloud based interface and commercial frameworks, for which training occurs, and which adhere to strict SLA's</t>
  </si>
  <si>
    <t>Partners are integrated at contractual, electronic and process levels, transparently</t>
  </si>
  <si>
    <t>Traditional contracts are usually based on defined services, quantities, costs and service levels.  Cloud based services are delivered "on demand", and providers can update, change or cancel their services at short notice, as can the consumers.  By having contract frameworks which understand this, one is able to establish well governed relationships with partners, that support the dynamic delivery and consumption of services, in line with real-time business needs.  This should also enable the cost of service unit production to more closely align to the actual unit sales, without excessive spare capacity or cost carrying.</t>
  </si>
  <si>
    <t>- IT Procurement
- IT Service Management</t>
  </si>
  <si>
    <t>Do Cloud Contract templates exist?</t>
  </si>
  <si>
    <t>No template contracts or frameworks for cloud services exist</t>
  </si>
  <si>
    <t>No, still using original templates</t>
  </si>
  <si>
    <t>Leveraging contracts supplied by each cloud provider, with slightly different terms and conditions, and processes</t>
  </si>
  <si>
    <t>Zero $ based framework contracts (agreements defining services and service level agreements, but with no volume commitments due to the nature of cloud services) are in place to enable service use, and all roles and responsibilities and remediations are clearly defined, including risk, compliance, and data related actions</t>
  </si>
  <si>
    <t>Contracts with multiple suppliers are synchronized to common terms and processes, enabling the business to scale, migrate and adopt services transparently</t>
  </si>
  <si>
    <t xml:space="preserve">All commercial terms are electronically integrated and linked to the service classes and qualities selected from the available catalogues, by the consumer </t>
  </si>
  <si>
    <t>Are Commercial Processes updated to accommodate cloud service delivery?</t>
  </si>
  <si>
    <t>No updates have been done to the commercial processes to specifically enable cloud service integration</t>
  </si>
  <si>
    <t>Original internal IT processes are used, and cloud is fitted to those, as applicable</t>
  </si>
  <si>
    <t>Defined manual handling of exceptions exists, where existing systems don't accommodate integration with cloud providers</t>
  </si>
  <si>
    <t>Standardized supplier contracts are defined, enabling JIT delivery, from pre-selected suppliers, with electronic levels of integration consistently</t>
  </si>
  <si>
    <t>Integrated reporting and data sharing of relevant data is enabled between pre-selected contracted suppliers and the cloud provider, to ensure that pre-warning of Procurement events is possible, and that service quality can be monitored and managed pre-actively</t>
  </si>
  <si>
    <t>- IT Management
- IT Procurement</t>
  </si>
  <si>
    <t>No KPI's are defined for cloud services</t>
  </si>
  <si>
    <t>Infrastructure availability SLA's are used to measure services</t>
  </si>
  <si>
    <t>SLA's are in place for IaaS, PaaS &amp; SaaS</t>
  </si>
  <si>
    <t>KPI's are defined in context of the expected benefits of cloud, including availability, performance, cost, flexibility, compliance and security etc.</t>
  </si>
  <si>
    <t>Clear KPI's for service delivery against procurement events are defined and automatically monitored in the system, in context of defined business objectives</t>
  </si>
  <si>
    <t>Each Business objective has a KPI mapped to it, and data is automatically collected to indicate status and progress in achieving the objective KPI</t>
  </si>
  <si>
    <t>- IT Service Delivery Management</t>
  </si>
  <si>
    <t>Costs of services are not billed or displayed to cloud consumers</t>
  </si>
  <si>
    <t>No, IT Costs are handled by a common IT budget</t>
  </si>
  <si>
    <t>Yes, costs are billed to the main departments (Production, Management, R&amp;D, …), but only 1 -2 times a year</t>
  </si>
  <si>
    <t>There is a capability for the consumer to check ordered Services and their corresponding costs. The costs are billed to the consumers cost center once a month</t>
  </si>
  <si>
    <t>Costs are constantly monitored, and billed to the consumer, and unused resources are optimized or returned to the available resource pool</t>
  </si>
  <si>
    <t>There is a constant process which monitors the billing. Growing costs are proactively monitored and are constantly discussed with the consumer. There is a process which terminates unused Services.</t>
  </si>
  <si>
    <t>- Financial Controlling</t>
  </si>
  <si>
    <t>Are the Commercial contracts and processes integrated into supporting electronic systems?</t>
  </si>
  <si>
    <t>Systems do not include contract and process related information</t>
  </si>
  <si>
    <t>Salient points of an interaction are manually captured into the systems as comments</t>
  </si>
  <si>
    <t>Defined products, contracts and partners exist in the systems, with zero value commitments, against which services can be ordered</t>
  </si>
  <si>
    <t>All services and contracts are standardized and aligned, enabling consistent decision making</t>
  </si>
  <si>
    <t>Based on real-time reporting against existing contracts, trends can be analyzed, and improved commercial conditions negotiated.  Exceptions are identified</t>
  </si>
  <si>
    <t>Based on documented capacity and trends in existing contracted service usage, services can be aligned more directly to meet business requirements</t>
  </si>
  <si>
    <t>Portfolio Mgt</t>
  </si>
  <si>
    <t>Contains capabilities related to:
• Consistent methodology for product and service development at both business and enabling technology layers
• Project Initiation updated to enable innovation and “cloud first” thinking, 
• Standardised online documentation for services and products, which enables effective selection and matching  of enabling and underpinning offerings</t>
  </si>
  <si>
    <t>Are the portfolio mgt people trained in a formal process for the production, operation, and retirement of the business's service portfolio elements, with consideration for cloud enablement?</t>
  </si>
  <si>
    <t>No training has been done and no framework for service portfolio management is used</t>
  </si>
  <si>
    <t xml:space="preserve">Some teams have defined products and a common approach to portfolio development is defined for that group. </t>
  </si>
  <si>
    <t>Common training exists regarding business services development, including design, operation and changes  which are defined according to a framework, and cloud training according to this model is applied in all new projects</t>
  </si>
  <si>
    <t>It is required that all members of the enterprise undergo common training on the business products and services according to an enterprise wide common framework for service portfolio management , including the positioning of cloud services in context of compliance and security requirements of the business</t>
  </si>
  <si>
    <t>KPI's for people development include Service Portfolio development, operations and management, at the appropriate level</t>
  </si>
  <si>
    <t>Specific training is defined per business function, according to a common framework which defines cloud service positioning, and feedback on the effectiveness of the defined processes close the loop within the enterprise.</t>
  </si>
  <si>
    <t>Through having a catalogue of defined products that the business produces, one is able to identify more effectively which internal or partnered services are key to the production of those services.  One is also able to identify and select potential supporting service elements from cloud providers more effectively, in direct context of the actual requirements and cost limitations.  This helps the business to understand its supporting services in context of each product much more effectively, and direct resources and investment accordingly.  It also helps the business to determine where potential cloud services could help them to become more competitive, and to move more quickly in line with opportunity, revenue potential, and ongoing optimisation needs.</t>
  </si>
  <si>
    <t>Portfolio and Sales / Pre-sales, Architecture</t>
  </si>
  <si>
    <t>Is there a standard definition of services at business and technical level, centrally documented and referenced?</t>
  </si>
  <si>
    <t>No service definitions exist</t>
  </si>
  <si>
    <t>Some core business services and their supporting processes are documented but it is not mandatory</t>
  </si>
  <si>
    <t>Common terminology is used for service descriptions, and common terminology is defined</t>
  </si>
  <si>
    <t>Internal services of the enterprise are defined according to a standard, and recorded in a generally available online service catalogue with descriptions for selection, ordering and deployment</t>
  </si>
  <si>
    <t>All services are defined for recording in a central repository, and orderable online, including both external and internal offering elements</t>
  </si>
  <si>
    <t>Management level reporting is available for all services, indicating key information such as which portfolio elements are most used, most costly, alignment level to KPI's, and which are not used.</t>
  </si>
  <si>
    <t>Business Units, Sales, Architecture</t>
  </si>
  <si>
    <t>Does a defined process exist for the lifecycle management of services in the portfolio, allowing for new requests, changes and retirements?</t>
  </si>
  <si>
    <t>Each team produces their own services and they are not defined formally</t>
  </si>
  <si>
    <t>Some teams have defined their own non-aligned standards for documenting their services, but each team updates, changes and retires their services independently.</t>
  </si>
  <si>
    <t>A standard process exists for documenting and publishing new product and service development, used for all new services, supported by a "cloud first" platform selection concept.</t>
  </si>
  <si>
    <t>All services are defined according to a set of standardized definitions including business requirements, business case, features and functions, service reviews, KPI's, and retirement criteria</t>
  </si>
  <si>
    <t>A review process analyses all services, regularly evaluating deviations from the "standard", effectiveness of the service, cost benefit analysis, and recommends any changes that may be required.</t>
  </si>
  <si>
    <t>Services are regularly analyzed, consolidated or retired based on business use, efficiency and effectiveness</t>
  </si>
  <si>
    <t>Architecture, Sales, Line Management</t>
  </si>
  <si>
    <t>Is an online service catalogue available against which services may be ordered?</t>
  </si>
  <si>
    <t>There is no defined portfolio of services in any system</t>
  </si>
  <si>
    <t>Some services are defined and published to specific groups, in their own systems</t>
  </si>
  <si>
    <t>A common system exists where some services are defined, and available to the whole enterprise.</t>
  </si>
  <si>
    <t>All services are documented in a defined toolset, according to their role in the business environment, which publishes them as an online catalogue, with some service related reporting</t>
  </si>
  <si>
    <t>Based on common service definitions, services may be compared between API integrated suppliers for best fit to business requirements.</t>
  </si>
  <si>
    <t>Online reporting regarding service use and effectiveness enables regular service and supplier corrections</t>
  </si>
  <si>
    <t>Sales, Procurement, Architecture</t>
  </si>
  <si>
    <t>Do Project Skills exist for cloud projects</t>
  </si>
  <si>
    <t>Project Management have no understanding of cloud services and how to work with cloud delivery from external CSP's</t>
  </si>
  <si>
    <t>Few internal skills exist aligned to common organizational cloud designs</t>
  </si>
  <si>
    <t xml:space="preserve">Cloud Infrastructure Skills exist and cloud concepts are available to support/enable projects </t>
  </si>
  <si>
    <t>Application developers are skilled in cloud use, aligned to the enterprise strategy, and available to support projects</t>
  </si>
  <si>
    <t>Partnered skills from Cloud Providers are integrated into project teams, enabling internal resources to focus on corporate objectives</t>
  </si>
  <si>
    <t>Online interfaces and controls are in place enabling skills to be sourced from wherever they may exist, for the specific requirement (I.e. skills requirements are placed on external tender to specialists</t>
  </si>
  <si>
    <t>By creating templates and standardised concepts that projects can leverage, pre-defining authorisations, governance, reference models and interfaces,  and methodologies, projects in the new cloud era can move forwards much more quickly, completing work by leveraging as many existing elements as possible, and reducing duplication and effort.  This goes a long way to supporting a DevOps capability, in conjunction with adopting Agile methodologies.</t>
  </si>
  <si>
    <t>- IT Governance
- IT Management</t>
  </si>
  <si>
    <t xml:space="preserve">Do consistently defined templates, guidelines, best practices and blueprints for cloud based service &amp; product deployments exist </t>
  </si>
  <si>
    <t>No documented templates exist</t>
  </si>
  <si>
    <t>Developed by each project manager on an as-needed basis</t>
  </si>
  <si>
    <t>Use is made of centrally defined and published Blueprints, Best Practices, and Checklists for Cloud Service integration</t>
  </si>
  <si>
    <t>Comprehensive documentation exists, and is used by all projects: A clear framework exists and is used for classifying applications and data (protection) for projects (for mapping systems against cloud platforms and services) , prior to deployment, ranging from Development, through Q&amp;A, Pre-Production and into Production</t>
  </si>
  <si>
    <t>Automated selection of platforms is enabled (via a Cloud Portal) for placing applications and data, based on business rules and application classification, all the way through Orchestration and deployment to Production</t>
  </si>
  <si>
    <t>Online tooling, tracking and reporting is implemented and supports all project based deployments</t>
  </si>
  <si>
    <t>-IT Service Management
- Quality Management
- Knowledge Management</t>
  </si>
  <si>
    <t>Is Project Initiation updated for Cloud?</t>
  </si>
  <si>
    <t>Cloud is not a factor in selecting or initiating projects</t>
  </si>
  <si>
    <t>Ad-hoc projects developed by the project manager, developing own processes, methodologies and frameworks for Cloud service integration</t>
  </si>
  <si>
    <t>Partial re-use of cloud methodologies, defined by certain new projects, and shared for further enhancement</t>
  </si>
  <si>
    <t xml:space="preserve">Standard training is available for the various involved organizational units, tailored to their needs, addressing important cloud rules, policies, aspects and skills that they must develop and apply in their cloud service adoption </t>
  </si>
  <si>
    <t>Projects are planned in a cloud portfolio annually in advance, with clear budget, scope and objectives towards enabling cloud benefits realization</t>
  </si>
  <si>
    <t>Leveraging existing templates, resources and methodologies for cloud use, high performance innovation is enabled, multiplying the enterprises new product development by a defined factor</t>
  </si>
  <si>
    <t>- IT Service design
- IT Programme Management
- It Architecture</t>
  </si>
  <si>
    <t>Project funding ignores cloud opportunities, incentivisation or favored biasing</t>
  </si>
  <si>
    <t>Each project is independently funded according to its' needs</t>
  </si>
  <si>
    <t>Cloud deployments always leverage the "80%" of existing cloud based building blocks, and most cost is directed towards "20% new development"</t>
  </si>
  <si>
    <t>Projects are approved or declined based on their value proposition to achieving the company's objectives and associated KPI's</t>
  </si>
  <si>
    <t>- IT Programme Management
- IT Architecture</t>
  </si>
  <si>
    <t>Does a planned Project Portfolio exist for migration to cloud based services</t>
  </si>
  <si>
    <t>No planned project portfolio exists for the integration or adoption of cloud</t>
  </si>
  <si>
    <t>Each project is initiated by separate units independently</t>
  </si>
  <si>
    <t xml:space="preserve">Business Application landscape is defined to platform level, and new opportunities leverage this guide </t>
  </si>
  <si>
    <t>A portfolio of planned and prioritized projects exists for migration of systems and services to cloud, accommodating new development initiatives</t>
  </si>
  <si>
    <t>Based on the Business Application Landscape, each application is planned for appropriate cloud location, as renewal occurs</t>
  </si>
  <si>
    <t>Planning for strategic re-development of applications to being cloud aware and correctly hosted, is in place against a timeline and budget</t>
  </si>
  <si>
    <t>- IT Project Management</t>
  </si>
  <si>
    <t>Are Project Tools updated to support Cloud projects</t>
  </si>
  <si>
    <t>Project tools and templates do not include any cloud factors</t>
  </si>
  <si>
    <t>Each project is defined by the assigned project manager, and built from scratch</t>
  </si>
  <si>
    <t>Cloud based project templates are shared between project managers for re-use</t>
  </si>
  <si>
    <t>Pre-defined elements are automatically populated into the project plan by the tool, and consistent feedback loops exist to update approved steps and methodologies with new learning</t>
  </si>
  <si>
    <t xml:space="preserve">Online project tool with integrated documentation is linked to selected cloud deployments and reporting systems. </t>
  </si>
  <si>
    <t>Online project tool also integrates with and triggers / invokes workflows and processes for partnered services, as part of the Cloud Service landscape</t>
  </si>
  <si>
    <t>IT Operations</t>
  </si>
  <si>
    <t>Contains capabilities related to:
• Enables 24x7, business continuity, data center fail-over and 
• ITIL Version 3, Service Strategy, Design, Operations, and continuous improvement processes.  
• Asset Management, Workforce Management and Service design, build and test development processes. 
• Integrated IT Value chain (Open Group IT4IT model) That service life cycle is captured in the four IT Value Streams 
o Plan (Strategy to Portfolio)
o Build (Requirement to Deploy)
o Deliver (Request to Fulfill)
o Run (Detect to Correct)</t>
  </si>
  <si>
    <t>How is tribal knowledge of cloud service management being fed into process documentation?</t>
  </si>
  <si>
    <t xml:space="preserve">Knowledge of cloud service management is not fed into process documentation. </t>
  </si>
  <si>
    <t>Some groups have access to and understand operations process and related tools to management cloud services.</t>
  </si>
  <si>
    <t>All employee have access to and understand operations processes and related tools for cloud processes.</t>
  </si>
  <si>
    <t>employee consistently refer to documentation for operational processes. When gaps in cloud service operations are identified, documentation is updated and its content verified with subject-matter experts across the enterprise. </t>
  </si>
  <si>
    <t>employee are regularly tested against a core set of skills and skill development content that covers cloud management and cloud operational process.</t>
  </si>
  <si>
    <t>The enterprise has instilled a culture of continual learning whereby employee engage each other to determine best practices and ensure continual evolution of operational process and associated training.</t>
  </si>
  <si>
    <t>Providing a skills management and development plan specific to cloud will encourage employee to evolve their skills and drive consistent knowledge across teams.</t>
  </si>
  <si>
    <t>Training Team, HR, Cloud Management Team</t>
  </si>
  <si>
    <t>Is there a cloud specific Skills Management and development plan?</t>
  </si>
  <si>
    <t>There is no formal skill planning.</t>
  </si>
  <si>
    <t xml:space="preserve">A skills development programme exists, to develop cloud orientated skills in all affected technology units of the enterprise.  Cloud Infrastructure Skills exist and are available to support projects </t>
  </si>
  <si>
    <t>Online interfaces and controls are in place enabling skills to be sourced from wherever they may exist, for the specific requirement (e.g. skills requirements are placed on external tender to specialists</t>
  </si>
  <si>
    <t>The movement towards centralization and automation of CSP offering support will enable consistency and quality.</t>
  </si>
  <si>
    <t>Support teams, Service Owners</t>
  </si>
  <si>
    <t>How are teams organized to support cloud service provider offerings?</t>
  </si>
  <si>
    <t xml:space="preserve">Team enterprise does not take support of cloud services into account. </t>
  </si>
  <si>
    <t>Cloud service providers provide support to off-premises workloads and internal employees provide support to workloads running on-premises with traditional infrastructure. Support to individual consumers is provided on a per-incident, per-use case.</t>
  </si>
  <si>
    <t xml:space="preserve">Individual teams have been combined into shared support groups focused on business areas or individual lines of business.  The demarcation between supporting off-premises and on-premises begins to dissolve - i.e.  teams are no longer organized into one or the other. </t>
  </si>
  <si>
    <t>A centralized support team manages operational processes across business areas and lines of business.  The need for the public and private cloud services no longer exists, although teams specializing in specific public providers continue to exist (i.e. the AWS support team, the Azure support team, the Google support team). </t>
  </si>
  <si>
    <t xml:space="preserve">A centralized support team manages operational processes across lines of business and various vendors of on and off-premises services.  The team is managed and guided by a set of operational KPIs, updated to reflect management objectives specific to cloud. </t>
  </si>
  <si>
    <t>The most common support functions are automated across off-premises and on-premises services, offering consumer self service features.</t>
  </si>
  <si>
    <t>People are moving into higher value roles throughout the enterprise.</t>
  </si>
  <si>
    <t>Operations and Development teams.</t>
  </si>
  <si>
    <t>How are people's roles changing as a result of cloud adoption?</t>
  </si>
  <si>
    <t>Roles have not been impacted by the adoption or the planned utilization of cloud.</t>
  </si>
  <si>
    <t>Roles are still defined by technology area.</t>
  </si>
  <si>
    <t>Roles have shifted to be focused on adoption of cloud and increased automation.</t>
  </si>
  <si>
    <t>Individual roles have changed as a result of increased automation and utilization of cloud technologies.  Architects, developers, integrators and administrators begin to merge.</t>
  </si>
  <si>
    <t>Organizational roles have merged, removing much of the specialization that used to exist in siloed functions. Compensation plans include a component related to operational process automation.</t>
  </si>
  <si>
    <t>Many organizational roles have radically changed. Due to high degrees of automation and orchestration, elastic scalability and introduction of a common core cloud  brokering or management capability, employees become part architect per developer parted administrator and focus more on delivering business value than on constructing technology.</t>
  </si>
  <si>
    <t>Operational process evolve from traditional IT service management practice to one that is agile and supports 3rd party CSP offerings.</t>
  </si>
  <si>
    <t>Governance and Compliance Team. Risk Management Team. Service Management Team</t>
  </si>
  <si>
    <t>Are clear processes (e.g. ITIL) for service, risk and compliance management processes defined for cloud based services including Incident, Problem and Change mgmt., and integrated with the cloud provider and consumer eco-systems</t>
  </si>
  <si>
    <t xml:space="preserve">Service risk and compliance management processes do not exist or are handled in nonstandard and ad hoc fashions. </t>
  </si>
  <si>
    <t>Employees in the enterprise (human-based) provide service management functions, responding to regular reports or events as they occur or are produced in arrears.</t>
  </si>
  <si>
    <t>Service, risk and compliance management processes are in use across the enterprise but are not integrated with the enterprises and service providers processes. Each cloud providers' processes are utilized, with manual, ad-hoc coupling to the consumer enterprises' own processes.</t>
  </si>
  <si>
    <t>Although still manually integrated the process for navigating a single issue across the consumer enterprise and its cloud provider are well defined consistent between consumer and all providers.</t>
  </si>
  <si>
    <t xml:space="preserve">Service, risk and compliance management processes between the consumer enterprise and its cloud providers are well integrated.  Manually traversing processes to address a single incident no longer occurs.  An integrated set of tools not only provides the needed functionality but also addresses management reporting and tracking of KPIs. </t>
  </si>
  <si>
    <t>The enterprise cloud management and/or cloud brokering capability seamlessly processes incidents across the enterprise and its cloud providers' infrastructure and services. All process by-passes or exceptions are automatically detected, triggering real-time alerting and employee response. </t>
  </si>
  <si>
    <t>Moving towards more real-time valuations of capacity enables just in time decision making and optimization of procurement ensuring  the enterprise has infrastructure and services available when required.</t>
  </si>
  <si>
    <t>Service Management Team, Capacity Planning, Supply Management, Technology Finance Team, Operations Team</t>
  </si>
  <si>
    <t>Is Capacity Management updated to include cloud based services</t>
  </si>
  <si>
    <t xml:space="preserve">Cloud-based services are not included in the enterprise's capacity management process. </t>
  </si>
  <si>
    <t xml:space="preserve">Each division addresses its own resource and capacity needs and sets its own rules, roughly aligning to the enterprise requirements. Inclusion of cloud infrastructure and cloud-based services varies by division. </t>
  </si>
  <si>
    <t xml:space="preserve">Clearly defined processes exist for onboarding new services and capacity into cloud services. Integration of cloud service capacity and traditional capacity is manual. </t>
  </si>
  <si>
    <t>A common capacity management process is utilized across the enterprise.  Though teams may still vary in their adherence to the organizational standard. Alerting is in place to notify the enterprise of new cloud deployments, and their alignment to the reporting framework of the enterprise.</t>
  </si>
  <si>
    <t>A single, and common, capacity management process and strategy is in use across the enterprise. Automated threshold triggered procurement events are operational for normal capacity extension of the cloud infrastructure and software. 
The same events trigger governance workflows and control processes, invoking planning, audit &amp; review activities, as needed.</t>
  </si>
  <si>
    <t xml:space="preserve">Service capacity changes (add or removal) are automatically registered and integrated into the management environment upon instantiation of infrastructure and software assets. The increase or decrease in capacity is available in real time to the enterprises cloud brokering or management capability. </t>
  </si>
  <si>
    <t>Moving towards automation of the demand management processes for all new service requests will allow the enterprise to optimize new service provisioning processes and reduce the time to enable new services.</t>
  </si>
  <si>
    <t>Capacity planning, IT Architecture, Platform operational teams, Cloud team.</t>
  </si>
  <si>
    <t>Is there a methodical approach to demand management (new VM or service requests) that includes consideration of cloud platforms.</t>
  </si>
  <si>
    <t>Demand management does not take cloud or cloud services Into consideration.</t>
  </si>
  <si>
    <t>Cloud first thinking does not yet exist or is limited to some LOBs only, but cloud begins to work its way into the demand management lens.  Requests for new workloads are handled through traditional manual processes.</t>
  </si>
  <si>
    <t>The enterprise has instituted consistent process for demand management across that includes cloud platforms. This is implemented across various lines of businesses. Theses processes address requirements gathering through to build specification and project funding. This process is followed for all new demands.</t>
  </si>
  <si>
    <t>The enterprise begins instituting a consistent and shared automated processes for demand management. These processes address requirements gathering through to build specification and project funding. Reporting and KPIs exist, associated with volume  type and velocity of new demands.</t>
  </si>
  <si>
    <t>Inclusion of cloud platforms and demand management continues to mature.  Reporting and monitoring of KPIs for new demands enable predictive capacity management and forecasting.</t>
  </si>
  <si>
    <t>Having achieved a high degree of integration and optimization, systems automatically adjust to accommodate new demand as it is requested.  The use of metadata and historical KPIs enable the demand management process to determine best placement of resources across Hybrid IT platform choices.</t>
  </si>
  <si>
    <t>By providing centralized and real-time reporting across Hybrid IT the enterprise will be able to make more dynamic decisions or even automate decision making.</t>
  </si>
  <si>
    <t>IT Management, Operations, Cloud Team.</t>
  </si>
  <si>
    <t>Are operational reports readily available across Hybrid IT?</t>
  </si>
  <si>
    <t>Operational reporting does not take a hybrid IT model into consideration.</t>
  </si>
  <si>
    <t xml:space="preserve">Custom reports are produced by some CSPs when requested. Any integration of cloud service provider and on-premises operational reporting is handled on a manual and ad hoc basis. </t>
  </si>
  <si>
    <t xml:space="preserve">Standard reports are produced by CSPs for pre-selected events as requested. Alignment between service provider and on-premises operational reporting increases. </t>
  </si>
  <si>
    <t xml:space="preserve">Service provider and internal cloud and traditional APIs are leveraged to access reporting data for the production of custom reports. Operational reporting is generated automatically.  </t>
  </si>
  <si>
    <t>Hybrid IT reporting, spanning environments and providers, is automatically generated at regular intervals or triggered by events.</t>
  </si>
  <si>
    <t>Operational reporting is seamlessly integrated Into the single, shared brokering or cloud management capability. The act of designing, engineering, deploying or managing cloud services on or off-premises automatically triggers supporting reports, metrics and KPIs.</t>
  </si>
  <si>
    <t>Movement towards more automated service and data recovery will allow the enterprise to improve SLAs with the business.</t>
  </si>
  <si>
    <t>Business continuity team, IT Management, Cloud Team</t>
  </si>
  <si>
    <t xml:space="preserve">Does Disasters Management consider cloud services that support business critical functions? </t>
  </si>
  <si>
    <t>Disaster management does not take into account cloud services, regardless of the criticality of the business they support.</t>
  </si>
  <si>
    <t xml:space="preserve">A cloud focused assessment of business-critical functions for disaster recovery management is conducted on an ad hoc basis. </t>
  </si>
  <si>
    <t>Some business critical functions have documented RTO and RPO KPIs and processes that are occasionally tested with the CSP's support.</t>
  </si>
  <si>
    <t>A repeatable process exists for the testing of cloud services that support business critical functions. This process can be exercised independent of the CSP.  RTO and RPO KPIs are annually reviewed with CSPs in conjunction with testing.</t>
  </si>
  <si>
    <t>Processes exist for failing over in disaster recovery cases to alternate cloud service providers. These processes are highly automated for cloud services that support business critical functions.  Testing of failover capability is done independent of the business users.</t>
  </si>
  <si>
    <t xml:space="preserve">The enterprises single, shared brokering or cloud management platform dynamically fails over to alternate cloud service providers as needed to support critical business services. These processes operate within RTO and RPO parameters. </t>
  </si>
  <si>
    <t>Centralized and shared support for CSP offerings will improve service availability.</t>
  </si>
  <si>
    <t>IT Support, Operations, IT Management</t>
  </si>
  <si>
    <t>How are teams organized and managed to support CSP offerings?</t>
  </si>
  <si>
    <t>There is no co-ordination of support for CSP offerings</t>
  </si>
  <si>
    <t>Support for discrete CSP offerings is available from CSPs across one or more LOB.</t>
  </si>
  <si>
    <t>Some SLO/SLAs are established for some consumer LOBs.</t>
  </si>
  <si>
    <t>Support teams are managed via SLO/SLA across all consumer LOBs.</t>
  </si>
  <si>
    <t>Delivery of support information is automated across support teams.</t>
  </si>
  <si>
    <t xml:space="preserve">Centralized services teams exist and support information is provided from CSP through a unified dashboard. </t>
  </si>
  <si>
    <t>Do Backup and recovery processes exist for CSP provided services where data is stored off-premises?</t>
  </si>
  <si>
    <t xml:space="preserve">Backup and recovery processes do not exist for cloud service provider services where data is stored off-premises. </t>
  </si>
  <si>
    <t>Cloud service providers do not provide automated processes for backup or restoration of stored data. Responsibility for backup and recovery of data stored on the cloud service provider platform is driven by the consumer via manual request.   Validation of backup and recovery activities is the responsibility of the consumer and initiated by manual request. </t>
  </si>
  <si>
    <t xml:space="preserve">Cloud service providers provide the means to schedule backup and recovery of data stored off-premises, but only when the consumer has configured data storage to provide the services. </t>
  </si>
  <si>
    <t>Cloud service providers provide automated processes for backup and recovery of data stored off-premises based on consumer set configuration.  Backup validation is automatic, including reporting for some cloud service provider services.</t>
  </si>
  <si>
    <t>Backup and recovery processes are highly automated including validation of backups across all cloud service provider's services.</t>
  </si>
  <si>
    <t>Backup and recovery are seamlessly integrated into the capabilities provided by the enterprise's single, shared brokering or cloud management capability.  Thresholds that trigger backup and recovery processes can be set by end-users.</t>
  </si>
  <si>
    <t>A methodical approach to  selection ensures alignment between business objectives and both functional and non-functional capabilities provided.</t>
  </si>
  <si>
    <t>Architecture, Platform operations</t>
  </si>
  <si>
    <t>How are cloud technology platforms selected?</t>
  </si>
  <si>
    <t xml:space="preserve">Cloud technology is not selected by the enterprise. </t>
  </si>
  <si>
    <t>Cloud technology platforms are chosen based on employee preference or vendor relationships. Little to no consistency exists in how this is conducted across the enterprise.</t>
  </si>
  <si>
    <t xml:space="preserve">Cloud technology platform decisions are guided by formal requirements gathering and management reviews. This is practice is implemented differently across various lines of business. </t>
  </si>
  <si>
    <t>An architecture team or equivalent role determines platforms to be selected based on business and technical requirements and corporate-wide adoption standards.</t>
  </si>
  <si>
    <t xml:space="preserve">The enterprise has progressed to a point where cloud technology platforms can be selected based on functional requirements. This is built on the mapping of functional requirements, technical requirements, and cloud capabilities.  </t>
  </si>
  <si>
    <t xml:space="preserve">Brokering capabilities make selection of cloud technology platforms transparent to end-users. </t>
  </si>
  <si>
    <t>Vendor management is not formalized in our enterprise</t>
  </si>
  <si>
    <t>Vendor management exists but they have not yet selected any cloud vendors.</t>
  </si>
  <si>
    <t>Regular and consistent dialog with CSPs with measured KPIs will improve the focus on service quality.</t>
  </si>
  <si>
    <t>Development, Build/Integration, Test, Release / Operations teams, Service management</t>
  </si>
  <si>
    <t>Do continuous quality feedback loops exist with CSPs</t>
  </si>
  <si>
    <t>Feedback loops are not yet required as CSP offerings are not yet in use.</t>
  </si>
  <si>
    <t>CSPs are able to receive and consider feedback if/when provided.</t>
  </si>
  <si>
    <t>Periodic quality feedback reviews are conducted with some CSP.</t>
  </si>
  <si>
    <t>Periodic quality feedback reviews are conducted with all CSPs and incorporate provider defined KPIs.</t>
  </si>
  <si>
    <t>Periodic quality feedback reviews are conducted with all CSPs and incorporate standardized KPIs for ongoing tracking of improvement over time.</t>
  </si>
  <si>
    <t xml:space="preserve">Continuous feedback loop using structured KPI and unstructured comments methods provides input to continuous delivery cycle to improve Operations Processes.  </t>
  </si>
  <si>
    <t>Moving towards CR/CD will reduce time delays associated with traditional methods.</t>
  </si>
  <si>
    <t>To what extent are Continuous Release and Deployment practices used?</t>
  </si>
  <si>
    <t>We're a waterfall shop!</t>
  </si>
  <si>
    <t>Agile practices are being adopted by some departments.</t>
  </si>
  <si>
    <t>Broad use of agile practices.  Automation is used to promote new code through pre-production environments.</t>
  </si>
  <si>
    <t>KPIs are established to identify areas for improvement in CR and CD processes.  Some delivery teams are exploring the use of containers for application deployment.</t>
  </si>
  <si>
    <t>Application delivery through containers is the standard.</t>
  </si>
  <si>
    <t>Cross CSP CR / CD is enabled by highly automated processes and KPIs are used to report optimization such as increased application density per host.</t>
  </si>
  <si>
    <t>Consistent documentation format and accessibility improves all employee skills and enables the enterprise to move manual workflows towards automation.</t>
  </si>
  <si>
    <t>Solution architecture, Operations Management, Offering owners, Service management</t>
  </si>
  <si>
    <t>How is Runbook Documentation managed for cloud services?</t>
  </si>
  <si>
    <t>Runbook documentation is not managed for cloud services. Cloud services are not included in operational run books.</t>
  </si>
  <si>
    <t>Some cloud services have run books. Existing operational run books have been updated to reference cloud services but only on an ad hoc basis.</t>
  </si>
  <si>
    <t>Cloud services are covered in operational run books. Employees are randomly tested to ensure understanding and compliance of Runbook Documentation for cloud services.</t>
  </si>
  <si>
    <t>Infrastructure, application and data audits have been reviewed to ensure that run books systematically address the entire technology ecosystem. Employees are regularly trained and tested to ensure understanding and compliance of runbook documentation for cloud services and traditional services.  Education of new processes and process changes are conducted as changes are made.</t>
  </si>
  <si>
    <t>The entire technology ecosystem is adequately covered by operational run books.  Operational governance ensures run book updates are carried out on a continuous basis and employee skills are updated as changes to the environment occur.</t>
  </si>
  <si>
    <t xml:space="preserve">Run books no longer exist independent of the enterprises single, shared brokering and cloud management capability. Registering of service and infrastructure components, and the service design process includes steps to document appropriate run book content. </t>
  </si>
  <si>
    <t>Legacy systems are able to benefit from both the operational and the functional aspects of cloud delivery.</t>
  </si>
  <si>
    <t>IT Management, Operations, Platform teams, Cloud management</t>
  </si>
  <si>
    <t>Are traditional/legacy platforms transforming to leverage virtualization?</t>
  </si>
  <si>
    <t>Traditional/legacy platforms continue to run on physically dedicated systems.</t>
  </si>
  <si>
    <t xml:space="preserve">An initial set of traditional/ legacy systems begin leveraging virtualization. </t>
  </si>
  <si>
    <t xml:space="preserve">A broad number of traditional/legacy systems leverage virtualization for compute and storage. </t>
  </si>
  <si>
    <t>The ability to leverage virtualization for traditional/legacy systems extends to the network layer. Automation technologies are deployed to manage legacy systems.</t>
  </si>
  <si>
    <t>Cloud services are integrated across the entire technology stack, providing full support to traditional/legacy systems.</t>
  </si>
  <si>
    <t xml:space="preserve">Traditional/legacy systems are seamlessly integrated with virtualization technologies. Transactions span across cloud platform and traditional/legacy systems. </t>
  </si>
  <si>
    <t>Do in-house and custom built operations software packages provide integration APIs?</t>
  </si>
  <si>
    <t>Traditional operations tools do not provide integration API's.</t>
  </si>
  <si>
    <t xml:space="preserve">Some traditional operations tools are used in isolation to monitor workloads at off-premises service providers and on-premises cloud platforms. </t>
  </si>
  <si>
    <t>Some traditional operations tools are able to integrate with off-premises service providers and with on-premises cloud platforms to promote onboarding and management simplification.</t>
  </si>
  <si>
    <t>Broad integration exists between traditional operations tools and off-premises and on-premises cloud services.  Hybrid IT KPIs exist for some services.</t>
  </si>
  <si>
    <t>Traditional operations tool usage is being replaced with CSP provided tooling and services.</t>
  </si>
  <si>
    <t xml:space="preserve">The management of workloads across Hybrid IT is managed centrally from a single pane of glass. Existing traditional operations tools are integrated with the single operations management console through API integration. </t>
  </si>
  <si>
    <t>Having highly integrated operations software will improve service quality and enable more dynamic decision making.</t>
  </si>
  <si>
    <t>IT operations, Cloud Team, Platform support</t>
  </si>
  <si>
    <t>How do the internal cloud services and off-premises service providers networks support Hybrid IT integration?</t>
  </si>
  <si>
    <t xml:space="preserve">Traditional networking tools do not provide integration services across off-premises and on-premises services. </t>
  </si>
  <si>
    <t>Traditional networking tools are used in isolation to manage networks across on-premises platforms.</t>
  </si>
  <si>
    <t>Traditional networking tools are able to integrate with off-premises service providers tools and on-premises platforms to promote onboarding and management simplification.</t>
  </si>
  <si>
    <t>Consistent integration exists between traditional networking tools and off-premises and on-premises services.  Hybrid IT KPIs exist for some services.</t>
  </si>
  <si>
    <t>Traditional networking tool usage is being replaced with off-premises service provider tooling and services.</t>
  </si>
  <si>
    <t>All aspects of networking (security, capacity, topology etc. ), across Hybrid IT landscape, is managed centrally from a single pane of glass.</t>
  </si>
  <si>
    <t>To what extent does the CMDB support cloud?</t>
  </si>
  <si>
    <t>The enterprise does not utilize a CMDB.</t>
  </si>
  <si>
    <t>The CMDB contains mostly traditional/legacy Configuration Items. Cloud service entities are being entered ad-hoc.</t>
  </si>
  <si>
    <t>Most cloud service entities have at least one configuration item represented in the CMDB.</t>
  </si>
  <si>
    <t>All necessary configuration item for off-premises and on-premises service entities are represented in the CMDB.</t>
  </si>
  <si>
    <t>Sufficient automation and API integration exists for dynamic updating of cloud service provider entities in the CMDB.</t>
  </si>
  <si>
    <t>All elements of public and private cloud and traditional systems across a Hybrid IT environments are represented in the CMDB. Data flows are automated between the CMDB(s) and cloud services with automated updating of configuration items.</t>
  </si>
  <si>
    <t>Complete and updated CMDB info will provide the enterprise with a centralized repository of Hybrid IT info which can be used to support operational decision making.</t>
  </si>
  <si>
    <t>IT operations, Cloud Team, IT Management</t>
  </si>
  <si>
    <t xml:space="preserve">Contains capabilities of tools that:
• Manage &amp; monitor all technology, 
• Enable ITIL  V3 Processes, IT4IT Value chain models, End to end service monitoring.
• Provide Integrated portfolio management system, 
• Enterprise architecture system.
• Service catalogue with workflow, 
• Integrated test management and software development environment, 
• IT asset management, 
• IT Automation and Cloud service provisioning
</t>
  </si>
  <si>
    <t>(managed &amp; measurable)</t>
  </si>
  <si>
    <t>Who determines the management tool standards?</t>
  </si>
  <si>
    <t>There are no standards for management tools.</t>
  </si>
  <si>
    <t>Individual service consumers or LOBs control management tool selection.</t>
  </si>
  <si>
    <t>Management tools standards for internal services are controlled by a centralized IT team.  Cloud management tool standards are defined by use cases by discrete CSPs.</t>
  </si>
  <si>
    <t>Internal and CSP provided management tool standards including some integration that provide a limited Hybrid IT view of some services.</t>
  </si>
  <si>
    <t>Management Tool standards are defined by Enterprise Architecture for a Hybrid IT view of all services.  CSPs and IT delivery determine tool selection.</t>
  </si>
  <si>
    <t>Management tool standards are defined by Enterprise Architecture and tool selection is determined by a centralized IT team.</t>
  </si>
  <si>
    <t>Having clearly identified standards for management tools helps drive consistency in IT delivery leading to improved operational efficiency.</t>
  </si>
  <si>
    <t>Offering owners, CSPs, Enterprise architecture, Shared Services or Operations , LOB IT leaders</t>
  </si>
  <si>
    <t>Who owns and updates metrics related to CSP offerings?</t>
  </si>
  <si>
    <t>Metric owners are not identified and or metrics are not used to manage CSP offerings.</t>
  </si>
  <si>
    <t>Some CSPs provide their own proprietary metrics.</t>
  </si>
  <si>
    <t>All CSPs provide their own proprietary metrics.  Alerting thresholds are managed by the enterprise as a whole</t>
  </si>
  <si>
    <t>CSPs are mandated to provide common metrics but the enterprise selects which metrics are included in monitoring and reporting.  Alerting thresholds are managed by the service consumer.  Business analysts are consulted in defining metrics</t>
  </si>
  <si>
    <t>Metrics and alerting are fully customizable across CSPs.</t>
  </si>
  <si>
    <t>Business analytics automatically provides input to a centralized services team or Enterprise Architecture regarding CSP metric baselines and targets.</t>
  </si>
  <si>
    <t>Metric ownership and evolution will improve consistency in how IT deliver is measured and improve operational efficiency.</t>
  </si>
  <si>
    <t>Who owns and updates service catalogs?</t>
  </si>
  <si>
    <t xml:space="preserve">Service catalogs are not utilized within the enterprise. </t>
  </si>
  <si>
    <t xml:space="preserve">Service catalogs are independently managed by some cloud service providers. Initial cloud service metadata begins to combine with traditionally deployed infrastructure and service components. </t>
  </si>
  <si>
    <t>Individual LOBs manage their own service catalogs which they provide to their own user communities.</t>
  </si>
  <si>
    <t>There is a shared service catalog across LOBs for some CSP offerings. This instance is managed by a central services team.</t>
  </si>
  <si>
    <t xml:space="preserve">Most CSP offerings are managed from a central service catalog. This instance is managed by a central services team. A central service management governance process manages exceptions to the centralized service catalog. Exceptions are rationalized with sufficient business justification. </t>
  </si>
  <si>
    <t>Service catalogs are periodically optimized based on usage data provided by CSPs and standards managed by Enterprise Architecture.</t>
  </si>
  <si>
    <t>Service catalog ownership ensures consistency of catalog offerings and their optimization over time.</t>
  </si>
  <si>
    <t>How are management tools evolving to support CSP offerings?</t>
  </si>
  <si>
    <t>Management tools do not yet support CSP offerings.</t>
  </si>
  <si>
    <t>Some pre-production support teams are leveraging CSP provided management tools.</t>
  </si>
  <si>
    <t>More production support teams are leveraging CSP provided management tools.</t>
  </si>
  <si>
    <t>CSP provided management tools are integrated with internal support management tools including end to end real-time service monitoring.</t>
  </si>
  <si>
    <t>Tools are enabled with standardized KPIs across CSPs to provide analytical views of service quality from a transaction perspective.</t>
  </si>
  <si>
    <t>Management tool task automation and integration to CMDB across CSPs.</t>
  </si>
  <si>
    <t>The use of management tools in supporting and governing CSP offerings will lead to a optimized consumption of those offerings.</t>
  </si>
  <si>
    <t>How are management tools used to govern CSP offering policies?</t>
  </si>
  <si>
    <t>Policies are not used with our CSPs.</t>
  </si>
  <si>
    <t>Some CSPs provide basic policy management tools for their offerings.  Business and technical policy items are management via different tools.</t>
  </si>
  <si>
    <t>Internal management tools provide a centralized view of CSP offering policies but updates are managed via CSP management tools.</t>
  </si>
  <si>
    <t>Centralized management tools provide full visibility and control over all CSP offering policies including both business and technical policy items.  Limited KPIs exist for policy compliance.</t>
  </si>
  <si>
    <t>Triggers provide automated alerting where policy violations exist across CSP offerings.</t>
  </si>
  <si>
    <t>A feedback loop across management tools provides automated input to period updates to CSP offering policies.</t>
  </si>
  <si>
    <t>How are management tools improving service delivery across CSP offerings?</t>
  </si>
  <si>
    <t>Cloud-aware management tools are not in use, highly manual process based management</t>
  </si>
  <si>
    <t>Management tools are cloud aware on an ad hoc basis, but process management is still highly manual.</t>
  </si>
  <si>
    <t>Some service delivery processes are automated through management tooling controlled by CSPs.  Partial integration of tooling with some CSP offerings.  Containers are used by some delivery teams to improve application deployments.</t>
  </si>
  <si>
    <t>Internal management tools are highly integrated with CSP offerings providing a unified service based view across Hybrid IT components.  Application deployment via containers in the standard.</t>
  </si>
  <si>
    <t>Automation and event based triggers have had a significant impact on service delivery times.  Management tools provide a view of entire transactions along with component service calls dramatically reducing time to resolution of support tickets.</t>
  </si>
  <si>
    <t>CMDB discovery and config management across Hybrid IT is enabled by interface standardization and automation.  A unified service dashboard provides summary and detailed views with analytical features.</t>
  </si>
  <si>
    <t>What level of IT automation and process management tools that are implemented</t>
  </si>
  <si>
    <t>The enterprise has not pursued IT automation or processed alignment tools. </t>
  </si>
  <si>
    <t xml:space="preserve">Tools for managing &amp; monitoring all Technology and ITIL V3 Service Operations Service Transition &amp;
IT Asset Management
CMDB Operational
</t>
  </si>
  <si>
    <t xml:space="preserve">Tools for managing  
ITIL  V3 Service Design, &amp; Build &amp; Test 
Work Force Management  
IT Financial management
</t>
  </si>
  <si>
    <t>Tools for managing  
Portfolio and Program Management  
IT Architecture Enforcement  
Service Catalogue with workflow  
Business Relationship Management 
Workflow Automation
Implement central cloud service portal for configuring and provisioning (and deprovisioning) all cloud services directly by the business.</t>
  </si>
  <si>
    <t xml:space="preserve">Statistical Process control monitoring and reporting
IT Data Warehouse 
</t>
  </si>
  <si>
    <t xml:space="preserve">Proactive incident identification 
Incident prioritization based Business process impact 
executive management dashboard
Operational analytics 
</t>
  </si>
  <si>
    <t>Management tools and their consistent use across service offerings drives operational consistency and efficiency.</t>
  </si>
  <si>
    <t xml:space="preserve">To what extent are CSP providing or making monitoring tools available? </t>
  </si>
  <si>
    <t xml:space="preserve">Cloud Service providers are not providing monitoring. </t>
  </si>
  <si>
    <t xml:space="preserve">Simple monitoring is provided, but contained to those services running within the cloud platform itself. </t>
  </si>
  <si>
    <t xml:space="preserve">Basic monitoring and reporting are provided by CSPs.  An internal service dashboard is used to provide a service view to the support team. In certain cases, monitoring data spans beyond the scope of a single cloud platform. </t>
  </si>
  <si>
    <t xml:space="preserve">All CSP offerings include service dashboards with measured KPIs including real-time end to end monitoring and reporting for each cloud service. Monitoring spans across cloud platforms. </t>
  </si>
  <si>
    <t xml:space="preserve">Monitoring is extended to provide a cross-CSP view including service measurements of entire transaction and component service calls. This includes spanning between cloud platforms and traditional infrastructure and service deployment models. </t>
  </si>
  <si>
    <t>Monitoring drives automated discovery feeds that populate a shared CMDB for all cloud and traditional infrastructure and service components.  Service dashboard includes reporting, analyst and forecasting features.</t>
  </si>
  <si>
    <t>How are tools used to diagnose issues as part of CSP offerings?</t>
  </si>
  <si>
    <t xml:space="preserve">Management tools do not interact with CSP offerings, or there is a complete segregation between cloud service management tools and management tools managing traditionally deployed infrastructure and services. </t>
  </si>
  <si>
    <t>A small percentage of management tools are able to communicate with CSP offerings to assist in manual diagnostics.</t>
  </si>
  <si>
    <t>Internal and CSP management tools are highly integrated and provide Hybrid monitoring to aid in diagnostics.</t>
  </si>
  <si>
    <t>Triggers are used across CSP offerings to provide automated alerting when issues arise for general conditions.</t>
  </si>
  <si>
    <t>Triggers are highly customizable across CSP offerings including component service events alerting.</t>
  </si>
  <si>
    <t>A unified service dashboard including analytical features provides pre and post event alarm actions that can be executed manually or automatically via policies.</t>
  </si>
  <si>
    <t>Contains capabilities to enable
• Single sign on access, 
• Role based identity management  
• Real time per transaction authentication for SaaS Integration.
• Detection and auto response mechanism to all threats at any level of the OSI model</t>
  </si>
  <si>
    <t xml:space="preserve">Are security training and awareness materials updated to include cloud security? </t>
  </si>
  <si>
    <t xml:space="preserve">Little to no security training material exist, those that do exist do not consider cloud-specific security. </t>
  </si>
  <si>
    <t>There is no structured security awareness, the employees have their own understanding of security (by their own interest.) No match to the business objective is in place.</t>
  </si>
  <si>
    <t>Common communication on Cloud Security topics is in place. Training of employees includes cloud concepts and business objectives for cloud use, including governance aspects such as enterprise security.</t>
  </si>
  <si>
    <t>Consistent employee training occurs between all partners, suppliers and employees of the enterprise. There is a common understanding of needed security aspects. The employees know how to handle an security alert.</t>
  </si>
  <si>
    <t>Cloud security training and certifications are required for all involved parties. Q-Gates assessments are done.</t>
  </si>
  <si>
    <t>Consistent Cloud security certification is aligned to the business objectives and required through the defined cloud eco-system of the corporation and its partners</t>
  </si>
  <si>
    <t>Decrease security gaps and lower risks, data loss</t>
  </si>
  <si>
    <t>Governance and Compliance Team. Service Management Team, Cloud Product &amp; Portfolio, Audit</t>
  </si>
  <si>
    <t>Has the organizational structure been updated to enable Secure Cloud Usage</t>
  </si>
  <si>
    <r>
      <t xml:space="preserve">The enterprise continues to </t>
    </r>
    <r>
      <rPr>
        <sz val="12"/>
        <color rgb="FFFF0000"/>
        <rFont val="Calibri"/>
        <family val="2"/>
      </rPr>
      <t>operate</t>
    </r>
    <r>
      <rPr>
        <sz val="12"/>
        <color rgb="FF000000"/>
        <rFont val="Calibri"/>
        <family val="2"/>
      </rPr>
      <t xml:space="preserve"> as it did before cloud service, despite the use of cloud services by the enterprise. </t>
    </r>
  </si>
  <si>
    <t>Whoever encounters cloud security deals with it in their own way</t>
  </si>
  <si>
    <t xml:space="preserve">The requirements for secure cloud usage according to the business objectives are defined. </t>
  </si>
  <si>
    <t>Approval capability and roles are defined and operational
security measures are identified per role.
Responsibility for cloud security is clearly assigned to the appropriate role players, as defined points of contact according to a structured process.</t>
  </si>
  <si>
    <t>Active planning exists against anomalies and deviations, and status is reviewed regularly and measurable by criteria checks</t>
  </si>
  <si>
    <t>The organizational structure is able to bring tangible business benefits by working according to security risk ratings &amp; fast adoptions</t>
  </si>
  <si>
    <t xml:space="preserve">Are Policies &amp; Rules cloud aware? Cloud security governance and compliance.
</t>
  </si>
  <si>
    <t>No rules or policies exist for identity and account management of a cloud service user.</t>
  </si>
  <si>
    <r>
      <t xml:space="preserve">Security requirements are analyzed and defined on a national basis. </t>
    </r>
    <r>
      <rPr>
        <sz val="12"/>
        <rFont val="Calibri"/>
        <family val="2"/>
      </rPr>
      <t>Cloud server location is known but does not call a need for action. Credentials for identity and accounting based on local server management with no process</t>
    </r>
  </si>
  <si>
    <r>
      <t>A basic security concept is av</t>
    </r>
    <r>
      <rPr>
        <sz val="12"/>
        <rFont val="Calibri"/>
        <family val="2"/>
      </rPr>
      <t>ailable for infrastructure and application layers per host country with clear defined authorization and access control. 
Credentials for identity and accounting based on basic processes</t>
    </r>
  </si>
  <si>
    <r>
      <t xml:space="preserve">Integrated Security concept created. A set of appropriate standard Rules, Policies, Procedures and Guidelines are defined and published for use when adopting Cloud </t>
    </r>
    <r>
      <rPr>
        <sz val="12"/>
        <rFont val="Calibri"/>
        <family val="2"/>
      </rPr>
      <t>Services around the world. Individual standards and legacy requirements are defined per country and are adopted including access management</t>
    </r>
    <r>
      <rPr>
        <sz val="12"/>
        <color rgb="FF000000"/>
        <rFont val="Calibri"/>
        <family val="2"/>
      </rPr>
      <t xml:space="preserve">.
</t>
    </r>
    <r>
      <rPr>
        <sz val="12"/>
        <rFont val="Calibri"/>
        <family val="2"/>
      </rPr>
      <t>Defined process and methods for identity and account management for all services</t>
    </r>
  </si>
  <si>
    <t>Monitoring against all policies and rules is established, and non-compliancy is automatically reported (e.g. audit). Country specific requirements match company's corporate enterprise standards.
Uniform process for identity and account management for all services</t>
  </si>
  <si>
    <t>The security concept is reviewed regularly to adopt changes and follow country specific changes. Automatic monitoring of access management.
Uniform process and centralized identity and account management for all services</t>
  </si>
  <si>
    <t>More efficient IT and business operations,   
Reduced friction between security and technology teams,  
Increased agility</t>
  </si>
  <si>
    <t>Compliance Team, Security, Policy, Cloud Architecture, Cloud Product &amp; Portfolio</t>
  </si>
  <si>
    <t xml:space="preserve">Do clear security frameworks and requirements exist for each class of application?
</t>
  </si>
  <si>
    <t xml:space="preserve">The enterprise lacks security frameworks for classes of applications. </t>
  </si>
  <si>
    <t xml:space="preserve">Use is made of original physical separation based individual system requirements. Applications are not classified by groups. </t>
  </si>
  <si>
    <t>Applications are grouped and requirements are set for business critical systems. </t>
  </si>
  <si>
    <t>Requirements are defined for all types of systems, application groups and all cloud provider's services are aligned to these categories</t>
  </si>
  <si>
    <t xml:space="preserve">Clear security perimeters and controls are defined and extended to the different cloud services, according to defined security qualities and criteria </t>
  </si>
  <si>
    <t>Fully integrated security framework exists capturing the whole cloud environment which is real-time monitored and integrated to the enterprise landscape</t>
  </si>
  <si>
    <t>Reduced risk and improved security posture, 
Decreased chance of compliance issue</t>
  </si>
  <si>
    <t>Does a Data Security and/or Privacy Concept exist for Cloud?</t>
  </si>
  <si>
    <t>No data security or/and Privacy concept exist for cloud or non-cloud based systems and services. </t>
  </si>
  <si>
    <t>A data security and privacy concepts are not differentiated for cloud and not defined yet.</t>
  </si>
  <si>
    <t xml:space="preserve">Data security and privacy is evaluated on a project level for cloud which includes data access, security and transmissions. </t>
  </si>
  <si>
    <t>Definition of data sensitivity groups, clear differentiation between privacy and security is set for an acceptable use in cloud service. Enterprise-wide rule set for data security and privacy regarding Cloud services. Audits are defined and done on regular basis.</t>
  </si>
  <si>
    <t xml:space="preserve">Documentation and assessing of data flows and security/privacy classes. Audits and assessments ensure data policy, including encryption facilities are available for data in transit, and data at rest. </t>
  </si>
  <si>
    <t>Active data loss/ leakage prevention for cloud services. Automated KPI monitoring of data encryption during data hosting, interface management and data transmission matching corporate strategy and policy. Automated audits ensure security and privacy concept implementation.</t>
  </si>
  <si>
    <t>Business processes run effectively according to business needs, enabling and advising/supporting the business in real-time to achieve its' objectives</t>
  </si>
  <si>
    <t>Is Security Reporting and Monitoring in place to be cloud-aware</t>
  </si>
  <si>
    <t xml:space="preserve">Security reporting is ad hoc or non-existent. </t>
  </si>
  <si>
    <t xml:space="preserve">Reporting is based on what lies within the corporate perimeter, without interfaces or defined data from external systems. </t>
  </si>
  <si>
    <t>Business systems are categorized with system and data protection parameters per 'tier'.</t>
  </si>
  <si>
    <t>Consistent measurement and reporting of Cloud systems is defined, and reports are generated.</t>
  </si>
  <si>
    <t xml:space="preserve">Security data is generated by the monitoring and control systems, aggregated into KPI's and leveraged by operating governance bodies across the enterprise. </t>
  </si>
  <si>
    <t xml:space="preserve">Real-time information flows across all participating service environments, supporting a continuous governance environment. </t>
  </si>
  <si>
    <t xml:space="preserve">Improved Cloud security and cloud governance operations,  
Improved security  and decreased risk </t>
  </si>
  <si>
    <t xml:space="preserve">  Security and Risk Management, Cloud Architecture, Cloud Product &amp; Portfolio</t>
  </si>
  <si>
    <t>Is Security Tooling updated for Cloud based services?</t>
  </si>
  <si>
    <t xml:space="preserve">Security tooling does not operated against internal or external cloud platforms. </t>
  </si>
  <si>
    <t>Security tooling is connected on an ad hoc basis, and only to systems located within the enterprise network perimeter.</t>
  </si>
  <si>
    <t xml:space="preserve">Security tools are used more consistently with cloud-based platforms. Use of standards such as SAML and CDMI increases. </t>
  </si>
  <si>
    <t>Tooling exists and is integrated for SSO, SIEM across cloud and non-cloud based systems. 
All Cloud services use the same ITIL and Security tooling feeding common databases / data warehouses.</t>
  </si>
  <si>
    <t xml:space="preserve">Security tooling exists to automate the deployment of the related rules and policies for deployment of all systems and services. </t>
  </si>
  <si>
    <t>Continuous stream analysis and other advanced security analysis techniques drive automated gating and enforcement of security policy. These capabilities are consistently applied across all cloud services.</t>
  </si>
  <si>
    <t xml:space="preserve"> Improved security posture and reduced risk, 
Improved security and risk intelligence</t>
  </si>
  <si>
    <t>What is the current state of security Enforcement technology</t>
  </si>
  <si>
    <t xml:space="preserve">No security enforcement technology exists. </t>
  </si>
  <si>
    <t xml:space="preserve">Mechanisms (process &amp; technology) for application and IT control in place to demonstrate compliance to government regulation (SOX), security access controlled. </t>
  </si>
  <si>
    <t>Full OSI level Intrusion Protection, Application intrusion testing and monitoring. Standardized Security policies enforced across business units application proactive security testing.</t>
  </si>
  <si>
    <t>Mechanisms (process &amp; technology) for continuous compliance to government regulation (SOX). Network Packet security inspection. Consolidated security incident aggregation. Single sign on access and common security is a gateway for all off-premises services and mobile access. Standardized Security policies enforced across Business. Security Breach pattern detection on all items in CMDB.</t>
  </si>
  <si>
    <t xml:space="preserve">Mechanisms (process &amp; technology) for application and IT control in place that is able to be changed rapidly. Role based Identity management. Able to conduct Cloud Security Alliance audits. </t>
  </si>
  <si>
    <t>Automated Threat response. Real time email monitoring for intellectual property or critical information theft.</t>
  </si>
  <si>
    <t>By having Security enforcement technology in place, one is in  a better position to pro-actively track active deployment activity and prevent the need for later remediation activity</t>
  </si>
  <si>
    <t xml:space="preserve">Contains capabilities to enable:
• Capture, manage, retain, retrieve and deliver information according to its business relevance and specific industries
• Information Management Lifecycle process enforcement from creation to disposal
• Record retention policy enforcement
• Backup and archiving policy enforcement
• Efficient use of hierarchical storage technology
• An enterprise to go beyond storage management to information management by application, data classification, and business function.
• Backup services for applications, services and PCs
• Data Archiving services
• Deduplication services
</t>
  </si>
  <si>
    <t xml:space="preserve">Are employees skilled and trained in Information Lifecycle Management or Information Management tools and methods? </t>
  </si>
  <si>
    <t>Employees are not trained on information lifecycle management or information management.</t>
  </si>
  <si>
    <t xml:space="preserve">Some employees have ILM and IM skills, to the extent that they understand how to use conventional backup and recovery tools. Any training programs are put together ad hoc, on a group by group basis. </t>
  </si>
  <si>
    <t>The enterprise offers ILM and IM classes. Employees are trained and skilled on data deduplication and data management tools and methods. </t>
  </si>
  <si>
    <t xml:space="preserve">Enterprise provided ILM and IM training are required of employees. Employees are trained on ILM operations across all IT processes. </t>
  </si>
  <si>
    <t>ILM and IM training have been integrated into individual employee learning plans and employee performance evaluations. Skill deficiencies are identified and training is selected to close those gaps. Training addresses the integration of traditional and cloud based IM and has matured beyond traditional back-up and restore to IM via application design methods to implement transaction based backup and recovery.</t>
  </si>
  <si>
    <r>
      <t xml:space="preserve">Employees are trained on ILM and IM tools and methodologies that span traditional and cloud platforms. Employee are cognizant and aware of IM and the impact that actions have on the information </t>
    </r>
    <r>
      <rPr>
        <sz val="12"/>
        <color rgb="FFFF0000"/>
        <rFont val="Calibri"/>
        <family val="2"/>
      </rPr>
      <t xml:space="preserve">is </t>
    </r>
    <r>
      <rPr>
        <sz val="12"/>
        <color rgb="FF000000"/>
        <rFont val="Calibri"/>
        <family val="2"/>
      </rPr>
      <t xml:space="preserve">managed in the platforms they utilize. </t>
    </r>
  </si>
  <si>
    <t xml:space="preserve">Reduced risk due to poor data management, data loss, and ability to reinstate data in light of the disaster.
Increased efficiency  by eliminating redundancy of knowledge-based work and reduce time involved with finding information
Improved accountability of Data and  what to keep or not to keep
Improved ability demonstrate compliance to regulations and standards surrounding records management
Reduced Litigation exposure due to the ability to demonstrate policy enforcement on record management and destruction
</t>
  </si>
  <si>
    <t xml:space="preserve"> Data Architecture, Data Governance, Cloud Architecture, Cloud Engineering teams, Legal. Directors of Firm</t>
  </si>
  <si>
    <t xml:space="preserve">Is there a commitment between of senior IT management and business management, to leverage ILM across traditional and cloud platforms? </t>
  </si>
  <si>
    <t xml:space="preserve">There is no agreement between technical and business leaders to leverage ILM across traditional and cloud management. </t>
  </si>
  <si>
    <t xml:space="preserve">A few technical and business leaders understand the value of ILM but their thinking is often constrained to ILM as applied to traditional platforms. </t>
  </si>
  <si>
    <t>Technical and business leaders across the enterprise understand the criticality of ILM. Thinking has been extended from ILM for traditional platforms to ILM for traditional platforms and for cloud platforms, but not to the extent of ILM across hybrid cloud. </t>
  </si>
  <si>
    <t>Technical and business leaders are aligned in approach and have pooled funding for information lifecycle management. Accountability for ILM activities has been migrated from technical employees to business roles. </t>
  </si>
  <si>
    <t xml:space="preserve">Technical and business leaders jointly conducts audits on all information lifecycle management disciplines, process, and technology. </t>
  </si>
  <si>
    <t xml:space="preserve">Technical and business leaders have achieve a culture of continuous improvement for information lifecycle management processes.  Discussions have moved from tactical to strategic. </t>
  </si>
  <si>
    <t>What is the current state of ILM processes and policies?</t>
  </si>
  <si>
    <t xml:space="preserve">There are not ILM processes or policies. </t>
  </si>
  <si>
    <r>
      <t xml:space="preserve">The enterprise is reactive to information issues, leveraging </t>
    </r>
    <r>
      <rPr>
        <sz val="12"/>
        <color rgb="FFFF0000"/>
        <rFont val="Calibri"/>
        <family val="2"/>
      </rPr>
      <t>ad</t>
    </r>
    <r>
      <rPr>
        <sz val="12"/>
        <color rgb="FF000000"/>
        <rFont val="Calibri"/>
        <family val="2"/>
      </rPr>
      <t xml:space="preserve"> hoc business and technical processes. </t>
    </r>
  </si>
  <si>
    <t xml:space="preserve">The enterprise follows business and technical processes, but does so inconsistently. Efforts to resolve information issues are still largely reactive. </t>
  </si>
  <si>
    <t xml:space="preserve">The enterprise consistently follows ILM processes, in accordance to a shared set of ILM policies. </t>
  </si>
  <si>
    <t xml:space="preserve">Automated ILM processes have been implemented, ensuring that near real-time resolution of information issues occurs. Management of information across the enterprise is consistent with information policy. </t>
  </si>
  <si>
    <t>ILM processes are seamlessly executed in real-time in as a result of full integration of ILM into technical and business processes. Feedback loops exist for continuous improvement of ILM processes to ensure alignment with the enterprise's policies.</t>
  </si>
  <si>
    <t xml:space="preserve">Has the enterprise implemented governance over ILM processes and policies? </t>
  </si>
  <si>
    <t>There is no governance of ILM processes or policies.</t>
  </si>
  <si>
    <t xml:space="preserve">The enterprise has an ILM policy but the majority of employees are unaware of its existence. </t>
  </si>
  <si>
    <t xml:space="preserve">The enterprise has organized an ILM governance function. The function is largely focused on business data governance practices. The governance function has little impact on the enterprise. </t>
  </si>
  <si>
    <t xml:space="preserve">The enterprise has a published ILM governance process. Teams across the enterprise consistently participate in this program resulting in business operations that align to policy. </t>
  </si>
  <si>
    <t xml:space="preserve">Automated ILM processes inform and provide measurement of the value that the ILM governance process delivers. </t>
  </si>
  <si>
    <t xml:space="preserve">Governance of ILM process and policies is part of a continuous feedback loop, ensuring optimization of ILM processes and an effectively managed set of information assets for the enterprise. </t>
  </si>
  <si>
    <t>Does the enterprise understand ILM requirements across traditional and cloud platforms?</t>
  </si>
  <si>
    <t xml:space="preserve">The enterprise does not consider ILM requirements. </t>
  </si>
  <si>
    <t xml:space="preserve">Some teams understand and track ILM requirements but do so within the scope of the individual technical or business processes. Requirements do not span traditional and cloud platforms.  </t>
  </si>
  <si>
    <t xml:space="preserve">Teams across the enterprise have documented ILM requirements. These requirements cross business and technical functions though it is common for a gap to exist when a process relies on both traditional and cloud platforms. </t>
  </si>
  <si>
    <t xml:space="preserve">The enterprise maintains a current and uniform set of ILM requirements. One or more groups have systematically assessed technical requirements across traditional and cloud platforms in support of business processes. </t>
  </si>
  <si>
    <t xml:space="preserve">A single system, or federated capability provides an enterprise view of ILM requirements; inclusive of all processes and both traditional and cloud platforms. </t>
  </si>
  <si>
    <t xml:space="preserve">The enterprise employs a mature and optimized process for managing ILM requirements. This results in effective management of information as an organizational asset. Governance over ILM requirements is a continuous process; ILM requirements are updated by monitoring and analysis services that trigger on the quality of data across the enterprise. </t>
  </si>
  <si>
    <t>Is ownership of ILM processes clear?</t>
  </si>
  <si>
    <t>The enterprise does not utilize ILM processes.</t>
  </si>
  <si>
    <t>Ownership of ILM processes are on a group by group basis.</t>
  </si>
  <si>
    <t>Individual groups (e.g. per application) own ILM processes.</t>
  </si>
  <si>
    <t xml:space="preserve">Business teams have begun taking responsibility for ILM processes.  The enterprise begins to establish a link between ILM and business metrics. </t>
  </si>
  <si>
    <t> Ownership of ILM processes has progressed to the enterprise level. The enterprise owns information, not individual application groups.</t>
  </si>
  <si>
    <t xml:space="preserve">Ownership of information, and the associated ILM processes, are fully integrated into business management and governance processes. </t>
  </si>
  <si>
    <t>Does the “Business” have defined backup, archival and recovery services?</t>
  </si>
  <si>
    <t>No defined backup, archival and recovery services exist.</t>
  </si>
  <si>
    <t>The enterprise has limited backup, archival and recovery services. These services are deployed and managed on a team by team basis.</t>
  </si>
  <si>
    <t xml:space="preserve">Individual backup, archival and recovery services have begun consolidation into groups based on similar applications or information sets. </t>
  </si>
  <si>
    <t xml:space="preserve">Backup, archival and recovery services are systematically deployed. Deployment is segregated into traditional and cloud platforms respectively. </t>
  </si>
  <si>
    <t xml:space="preserve">Backup, archival and recovery services are managed at the enterprise level. These capabilities span traditional and non traditional cloud platforms which are agnostic to both on and off-premises cloud providers.  </t>
  </si>
  <si>
    <t>Backup, archival and recovery services are fully integrated into the single, shared cloud-based broker or management platform. These capabilities have become an integrated component of STaaS adoption.</t>
  </si>
  <si>
    <t>Does the enterprise have an effective data protection and disaster recovery capability for cloud services (SNIA)</t>
  </si>
  <si>
    <t xml:space="preserve">The enterprise does not have a data protection or data recovery capability. </t>
  </si>
  <si>
    <t>Recovery timing predictions are not possible or a guess Best effort basis.</t>
  </si>
  <si>
    <t>RTO/RPO can be estimated on an ad hoc basis and may not be accurate, due to lack of testing. Standard data protection tools are identified and documented in a business continuity plan.  
Standard back-up and recovery processes applied manually across the enterprise</t>
  </si>
  <si>
    <t>RTO/RPO classification has been standardized across the enterprise. Standard back-up and recovery processes applied automatically based on defined data criteria. RTO/RPO is predictable, reliable and the processes are tested periodically.
Dynamic backup/recovery processes based on policy and changes to metadata</t>
  </si>
  <si>
    <t xml:space="preserve">RTO/RPO are established and monitored against objectives. Processes are tested periodically, based on near-real-time analysis. Processes are audited and recovery plans are tested on a frequency commensurate with business criticality or business risk. </t>
  </si>
  <si>
    <t>RTO/RPO is managed dynamically based on ILM policy. Automated and dynamic risk mitigation services are integrated into management of the environment.</t>
  </si>
  <si>
    <t>How important are backup services for applications and workstations?</t>
  </si>
  <si>
    <t>No backup services exist for applications and workstations.</t>
  </si>
  <si>
    <t>Limited backup services exist for applications and workstations. These are managed on an ad hoc basis (group by group / application by application).</t>
  </si>
  <si>
    <t>As the enterprise recognizes the importance of information management, backup services for applications and workstations begin to consolidate into logical, concentrated groupings.</t>
  </si>
  <si>
    <t>Backup services for applications and workstations are deployed across the enterprise, ensuring coverage of the entire environment.</t>
  </si>
  <si>
    <t>Enterprise-wide recognition of the value of information drives final consolidation of backup services. Backup services for applications and workstations are now managed at the enterprise level.</t>
  </si>
  <si>
    <t xml:space="preserve">Backup services for applications and workstations are integrated into the enterprises single, shared, enterprise-wide information management capability for the enterprise. </t>
  </si>
  <si>
    <t>Backup services are critical for business continuity and sustainment of services.</t>
  </si>
  <si>
    <t xml:space="preserve"> Cloud Architecture, Cloud Engineering, Application Development</t>
  </si>
  <si>
    <t>Has the enterprise deployed record retention and data deduplication services?</t>
  </si>
  <si>
    <t>Record retention and data deduplication services do not exist.</t>
  </si>
  <si>
    <t xml:space="preserve">Record retention and data deduplication services are deployed for the most critical information only. Deployment of these services is ad hoc and on instance by instance basis. </t>
  </si>
  <si>
    <t xml:space="preserve">Record retention and data deduplication services are deployed across all critical information sources. </t>
  </si>
  <si>
    <t>Record retention and data deduplication services are required for all information sources.</t>
  </si>
  <si>
    <t xml:space="preserve"> record retention and data deduplication services are elevated to the enterprise level. Management of these services is centralized, monitored and governed. </t>
  </si>
  <si>
    <t xml:space="preserve">Record retention and data deduplication services are fully integrated into the single, shared, enterprise-wide information management capability for the enterprise. </t>
  </si>
  <si>
    <t>Record retention can be a critical service and regulatory compliance.</t>
  </si>
  <si>
    <t>Is data encrypted at rest and in transit?</t>
  </si>
  <si>
    <t>Data is not encrypted</t>
  </si>
  <si>
    <t>Data encryption is utilized ad hoc, on a group by group and case-by-case basis.</t>
  </si>
  <si>
    <t xml:space="preserve">Encryption of data at rest and in transit is utilized for critical business data and in high risk situations. </t>
  </si>
  <si>
    <t xml:space="preserve">At rest and in transit data encryption is utilized systematically for critical business data and in high risk situations. </t>
  </si>
  <si>
    <t xml:space="preserve">At rest and in transit data encryption is applied systematically based on the value of business data and the risk of data storage and transmission of data. Encrypted and non-encrypted data is monitored and regularly reported on. </t>
  </si>
  <si>
    <t xml:space="preserve">Data encryption is fully integrated into services and applications across the enterprise.  Application of encryption is transparent to end-users but effective in protecting information assets. </t>
  </si>
  <si>
    <t>Data encryption is critical for data security and to protect IP (intellectual Property).</t>
  </si>
  <si>
    <t>DevOps</t>
  </si>
  <si>
    <t xml:space="preserve">DevOps is a framework that allows development, quality assurance, and operations to meet customer needs it contains capabilities related to:
• Integrating Development and Operations teams to facilitate communication, collaboration, and integration to manage today’s rapidly changing business demands.
• It enables Developers to provision, change and manage their development environments without IT operations involvement
• It enables Developers to promote to production cloud native applications without IT Operations involvement 
• It enables both conventional application development acceleration and cloud native application development techniques
</t>
  </si>
  <si>
    <t>Is your "traditional" IT enterprise struggling to adapt to the new business demands to utilize Cloud Technologies?</t>
  </si>
  <si>
    <t>The "traditional" IT enterprise is not adopting Cloud Technologies to meet the depends of the business.</t>
  </si>
  <si>
    <t>Some initial use of Cloud Technologies is used but it is limited to ad-hoc implementations and is not widely adopted.</t>
  </si>
  <si>
    <t>Development and Operations Teams are combining when there is a consistent opportunity to work together in implementing cloud based solutions but lacks full integration on an ongoing basis.</t>
  </si>
  <si>
    <t>Development and Operations Teams are now working as one DevOps group to define cloud based technology as it pertains to business needs and requirements.</t>
  </si>
  <si>
    <t>DevOps Teams are now working with managed services and measure consumption against demands to implement agile solutions.</t>
  </si>
  <si>
    <t>DevOps Teams are now optimized in their approach to using agile methodologies in addressing business needs and requirements.</t>
  </si>
  <si>
    <t>Cloud computing, Agile development, and DevOps are interlocking parts of a strategy for transforming IT into a business adaptability enabler.  Without complete adoption of these two teams it would be nearly impossible to realize the capabilities that native cloud technology has to offer.</t>
  </si>
  <si>
    <t>DevOps Teams, Cloud and Application Architects, Project Management Teams, Implementation Teams, Enablement Teams, business management teams</t>
  </si>
  <si>
    <t>How well do your Developers and operations group collaborate on Cloud projects and initiatives?</t>
  </si>
  <si>
    <t>No collaboration exist between the DevOps teams in the development of "Cloud" applications and projects.</t>
  </si>
  <si>
    <t>DevOps collaborates in "ad-hoc" cloud projects and there is poor communication and coordination between teams.</t>
  </si>
  <si>
    <t>DevOps teams now have managed communication and have some shared Decision making in repeatable Cloud Projects and look for opportunities to collaborate on Cloud Initiatives.</t>
  </si>
  <si>
    <t>DevOps teams now have defined capabilities that align with the systematic development of Cloud Applications and Projects.</t>
  </si>
  <si>
    <t>DevOps Teams are "collaboration-based" and have measured processes to identify bottlenecks and inefficiencies.</t>
  </si>
  <si>
    <t>There is effective knowledge sharing between the DevOps teams and individual empowerment that results in optimized Cloud Development.</t>
  </si>
  <si>
    <t>By having DevOps teams work strategically on common platforms and methodologies enhanced collaboration can be realized resulting in cost savings and seamless enablement of native cloud capabilities.  Another advantage of integrating development and operations teams is to facilitate communication, collaboration, and integration to manage today’s rapidly changing business demands.</t>
  </si>
  <si>
    <t>DevOps Teams, Cloud and Application Architects, Project Management Teams, Implementation Teams, Enablement Teams.</t>
  </si>
  <si>
    <t>Do your development and infrastructure teams operate functionally as a single unit?</t>
  </si>
  <si>
    <t>Separate groups with no operational integration.  Development and infrastructure teams interact in traditional IT consumer/provider relationships.</t>
  </si>
  <si>
    <t>Some development projects begin to experiment with IaC practices, but limited to select pilots.  Separate development and infrastructure teams still modeled as consumer and provider.</t>
  </si>
  <si>
    <t>Members of development and infrastructure organizations are beginning to informally operate as cross-functional teams focused on specific projects which apply IaC practices.</t>
  </si>
  <si>
    <t>Formal cross-functional teams comprising developers and infrastructure services staff are allocated to projects under single direction.</t>
  </si>
  <si>
    <t>Infrastructure services teams are organized to align with development projects vs. traditional siloed IT services (i.e., compute, network, storage, etc.).  Cross-functional project teams are able to achieve project deliverables more quickly than previously with siloed functions.</t>
  </si>
  <si>
    <t>Development and infrastructure functions exist within a single organizational, utilizing IaC methodologies as standard practice.</t>
  </si>
  <si>
    <t>Software development and infrastructure services teams.</t>
  </si>
  <si>
    <t>Resistence to break from traditional IT functional and organizational norms.</t>
  </si>
  <si>
    <t>Are the DevOps Teams developing the skills to enable native cloud capabilities to meet the demands of the business?</t>
  </si>
  <si>
    <t>The DevOps Teams have no skills in "Cloud Technologies".</t>
  </si>
  <si>
    <t>The DevOps Teams have some initial skills in developing "Cloud" applications and capabilities.</t>
  </si>
  <si>
    <t>The DevOps Teams are developing consistently "Cloud" applications and services but they are opportunistic and not part of the development lifecycle.</t>
  </si>
  <si>
    <t>The DevOps teams have defined development processes and are using "Cloud Pattern" development in their application life cycle development.</t>
  </si>
  <si>
    <t>DevOps team now have measurable skills that align with business demands and enable the development of "Cloud Aware" application development.</t>
  </si>
  <si>
    <t>DevOps Teams are now optimized in their lifecycle development and have transitioned from an iterative waterfall approach to full agile methodology.</t>
  </si>
  <si>
    <t>The benefits of DevOps having extensive skills in developing  cloud capabilities and methodologies into their application and development lifecycle capabilities helps to meet the changing demands of the business in meeting the requirements of speed to market in near real time.</t>
  </si>
  <si>
    <t>How extensive is DevOps implementation of "Cloud Technologies" into your development and operation processes?</t>
  </si>
  <si>
    <t>There is no current implementation of "Cloud Technologies" into the development or operations processes.</t>
  </si>
  <si>
    <t>The DevOps use of "Cloud Technologies is unpredictable and uncontrolled, often as a reactive process to business demands.</t>
  </si>
  <si>
    <t>DevOps has developed processes to manage the use of "Cloud Technologies" but it is nonstandard and lacks a defined approach.</t>
  </si>
  <si>
    <t>DevOps teams standardize on processes and facilitate communication and collaboration across the enterprise.</t>
  </si>
  <si>
    <t>DevOps Teams are developing "Cloud Aware" applications and have visibility and predictability of entire process quality and performance of the cloud development life cycle.</t>
  </si>
  <si>
    <t>All service and application deployments are automated with orchestration according to business requirements and process risk optimization is realized.</t>
  </si>
  <si>
    <t>The benefits of DevOps having an extensive implementation of cloud capabilities and methodologies into their development and operations processes is realized by cost optimization and improved speed to market that aligns with business requirements.</t>
  </si>
  <si>
    <t>How are development methodologies changing to support CSP offerings (i.e.: waterfall iterative vs. agile)?</t>
  </si>
  <si>
    <t>The is no changes to the development methodologies to support CSP offerings.</t>
  </si>
  <si>
    <t>There is initial use of CSP but it is for ad-hoc PoC and is limited.</t>
  </si>
  <si>
    <t>The CSP process is defined for Cloud Service Adoption and there is a developed repeatable methodology that is used.</t>
  </si>
  <si>
    <t>DevOps has a defined and systematic process in place that now supports CSP to meet the needs of the business and has implemented an agile methodology.</t>
  </si>
  <si>
    <t xml:space="preserve">DevOps support of CSP is now managed and measured.  DevOps is building "Cloud Aware" applications to meet the requirements of the business on all cloud platforms. </t>
  </si>
  <si>
    <t>DevOps now collects metrics that are constantly gathered and used to incrementally improve the capabilities that enable an agile methodology to respond to the changing needs of the business.</t>
  </si>
  <si>
    <t>Development methodologies need to change in order to realize the native capabilities that provide the business with an agile and responsive DevOps team that will align with CSP offerings.</t>
  </si>
  <si>
    <t>Are the DevOps teams utilizing centralized version control and automated build scripts to manage artifacts and manual deployment for provisioning, automated unit testing and a separate testing environment?</t>
  </si>
  <si>
    <t>DevOps teams have no centralized version control and automated build scripts to manage artifacts and manual deployment for provisioning, automated unit testing and a separate testing environment also do not exist.</t>
  </si>
  <si>
    <t>The DevOps Teams have initial centralized version control and automated build scripts but still do not have any standardized management of artifacts.  They still rely on manual deployment however there are some ad-hoc environments provisioned through automation.  Test environments have initial integration into the "Cloud" lifecycle management.</t>
  </si>
  <si>
    <t>DevOps Teams now can build and re-created from source control, management of build artifacts, automated deployment scripts, automated provisioning of environments, automatic integration tests, static code analysis, test coverage and analysis.</t>
  </si>
  <si>
    <t>DevOps Teams can now build pushbutton deployment and release of any releasable artifact to any environment, standard deployment process for all environments, automatic functional tests, manual performance/security tests.</t>
  </si>
  <si>
    <t>DevOps Team priorities keeping code base deployable overdoing new work, builds are not left broken, 12 factor application design discipline.  Cloud Native application design philosophy based on Container design fully automatic acceptance tests, automatic performance/security test,  manual exploratory testing.</t>
  </si>
  <si>
    <t xml:space="preserve">There is now "zero touch" continuous deployments, no rollbacks always rolling forward, verify expected business value, defects found and fixed immediately.
</t>
  </si>
  <si>
    <t>Centralized version control for the DevOps Teams and "no touch" automation builds enable savings in resources and reduces errors.  Also time-to-market is greatly increased with continuous deployments of provisioned services and systems that enable the business to align its response to market changes in near real time.</t>
  </si>
  <si>
    <t>Has DevOps implemented continuous delivery to meet the demands of the business?</t>
  </si>
  <si>
    <t>DevOps has not implemented a continuous delivery solution.</t>
  </si>
  <si>
    <t>The continuous delivery solution is infrequent and unreliable, releases are on an annual process.</t>
  </si>
  <si>
    <t>DevOps has a repeatable process for delivering continuous availability however it is painful and infrequent but reliable does have reliable monthly deployment of applications.</t>
  </si>
  <si>
    <t xml:space="preserve">DevOps is providing Infrequent but fully automated and reliable releases to support continuous availability in any environment with weekly deployments of applications. </t>
  </si>
  <si>
    <t xml:space="preserve">DevOps Teams now provide orchestration deployments, blue-green deployments, frequent fully automated releases, deployment disconnected from releases and daily deployment of applications. </t>
  </si>
  <si>
    <t xml:space="preserve">DevOps Teams now have the ability to release containers under developer control to production with hourly deployment of application features.
</t>
  </si>
  <si>
    <t>When the DevOps Teams provide continuous availability the business applications built are designed to be "always on" and "available".  Administration and operations are greatly simplified and often inter-site DR is combined with continuous availability to provide the ability to tolerate the loss of infrastructure service, application or database services and still retain functional availability to the business.</t>
  </si>
  <si>
    <t>Are the DevOps teams providing an extensive continuous assessment of cloud capabilities and functional alignment to the business?</t>
  </si>
  <si>
    <t>The DevOps teams do not provide any assessments for capabilities that support the business functional requirements to realize cloud capability solutions.</t>
  </si>
  <si>
    <t>DevOps is providing some baseline process metrics, manual reporting, visible to report runner assessments but it is limited and ad-hoc.</t>
  </si>
  <si>
    <t>DevOps Teams measure the process of developing cloud capabilities with automatic reporting and transparency to the business.</t>
  </si>
  <si>
    <t>DevOps Teams produce automatic generation of release notes, pipeline traceability, reporting history and provide visibility to cross silo teams.</t>
  </si>
  <si>
    <t>DevOps team produce report trend analysis, real-time graphs on deployment pipeline metrics and measurable assessments of capabilities.</t>
  </si>
  <si>
    <t>DevOps teams are optimized for dynamic self-serve of information, customizable dashboards and cross reference across organizational boundaries.</t>
  </si>
  <si>
    <t>When the DevOps Teams provide continuous assessment of capabilities and services that align with the business needs the benefits are that DevOps and the business are strategically aligned on a common road plan to deliver services to meet the needs of the business.</t>
  </si>
  <si>
    <t>What are the process goals and perspective with regards to DevOps?</t>
  </si>
  <si>
    <t>The are no stated goals or perspectives provided to the DevOps Teams.</t>
  </si>
  <si>
    <t>ITIL is introduced which provides a mechanism to establish process goals and alignment with business objectives.</t>
  </si>
  <si>
    <t>DevOps has implemented limited self-service features but responds to opportunities when goals are set and processes defined.</t>
  </si>
  <si>
    <t>DevOps has defined workload deployment choices and is developing systematic process goals that align with business needs.</t>
  </si>
  <si>
    <t>DevOps has managed workload deployment with measurable systematic process goals that align with business needs.</t>
  </si>
  <si>
    <t>DevOps has optimized their operations to maximize business process goals and development capabilities to meet business demands.</t>
  </si>
  <si>
    <t>When DevOps Teams have defined process goals that align with business requirements and demands the realization of business agility and performance can be realized.</t>
  </si>
  <si>
    <t>What is extent of cloud technology has been implemented to support DevOps operation and development of Cloud models?</t>
  </si>
  <si>
    <t>There has been no implementation of cloud technologies or development models to support DevOps.</t>
  </si>
  <si>
    <t>There is limited development of Cloud Technologies and Models but no implementation of automation or orchestration.</t>
  </si>
  <si>
    <t>DevOps implementation of Cloud Technology to support operations and development has siloed automation but no centralized infrastructure.</t>
  </si>
  <si>
    <t>DevOps has defined central automated processes across the application lifecycle, Infrastructure as Code implemented using a Cloud Foundry/OpenStack architecture.</t>
  </si>
  <si>
    <t>DevOps teams collect and analyze metrics of the automated processes and measure against business goals to align with operations and development cloud models.</t>
  </si>
  <si>
    <t>DevOps models now support self-service automation, self learning using analytics and self-remediation.</t>
  </si>
  <si>
    <t>Having Cloud Technologies implemented to support the development and operations teams which align with the business models will provide tremendous value.</t>
  </si>
  <si>
    <t>How is your cloud architecture defined to support DevOps?</t>
  </si>
  <si>
    <t>There is no defined cloud architecture to support DevOps.</t>
  </si>
  <si>
    <t>Cloud Architecture is implemented to address ad-hoc request and is manually-installed on a monolithic stack.</t>
  </si>
  <si>
    <t>DevOps implements the use of static templates such as AMI (Amazon Machine Image) to develop repeatable processes in deploying images to cloud environments.</t>
  </si>
  <si>
    <t>DevOps has a defined cloud architecture with mixed monolithic stacks and systematic use of templates and AMI.</t>
  </si>
  <si>
    <t>DevOps team manage distributed container-based solutions that are measurable which support the cloud architecture model.</t>
  </si>
  <si>
    <t>DevOps Teams have optimized service delivery utilizing lightweight services such as micro services that align with the agility and reuse models adopted by the business and support the adopted cloud based architecture model.</t>
  </si>
  <si>
    <t>Having a defined cloud architecture that both operations and develop adopt in order to align with business requirements and objectives is key to leveraging native capabilities and opportunities that are inherent in cloud technologies.</t>
  </si>
  <si>
    <t>Are the DevOps Teams aligned to a strategic "Cloud" roadmap?</t>
  </si>
  <si>
    <t>No strategic "Cloud" roadmap exist for the DevOps Teams to align to.</t>
  </si>
  <si>
    <t>There is initial strategic use of a "Cloud Roadmap" but it is limited to ad-hoc implementations.</t>
  </si>
  <si>
    <t>Some "Cloud Automation" has been developed by the DevOps teams but is not part of a strategic "Cloud "roadmap.</t>
  </si>
  <si>
    <t>The DevOps Teams are defining the capabilities of "Cloud Services" and begin to develop tooling and automation needed for Cloud Service Adoption.</t>
  </si>
  <si>
    <t>The DevOps Teams now have a strategic "Cloud" roadmap that captures measurable capabilities that align with strategic business goals.</t>
  </si>
  <si>
    <t>The strategic "Cloud" roadmap is optimized to meet the demands of the business and align with the DevOps Teams capabilities.</t>
  </si>
  <si>
    <t>Having a strategic "Cloud Adoption" roadmap that aligns with business objectives and demands will ensure that the needs and capabilities align at the time they are needed.</t>
  </si>
  <si>
    <t>Is DevOps incorporating the development of automation technologies?</t>
  </si>
  <si>
    <t>There is no Is incorporation of development and automation technology.</t>
  </si>
  <si>
    <t>There is limited use of source code control and management with artifact and application release tooling but it is sporatic and preliminary.</t>
  </si>
  <si>
    <t>DevOps is releasing operations tooling such as provisioning and monitoring of the underlying infrastructure that addresses major business requirements.</t>
  </si>
  <si>
    <t>DevOps has a defined process for developing automation and orchestration services that is implemented to meet business requirements.</t>
  </si>
  <si>
    <t>DevOps is fully integrated with automation technologies and measures services and aligns to business requirements to manage services and capabilities as defined by the business.</t>
  </si>
  <si>
    <t xml:space="preserve">DevOps is now optimized to meet the demands of the business by implementing automation provisioning, automating network configurations, automation monitoring and performance management. </t>
  </si>
  <si>
    <t>The development of automation is key to boosting the abilities and skills of the IT teams as well as realizing the capability of implementing faster and simpler deployments of virtual machines.</t>
  </si>
  <si>
    <t xml:space="preserve">Contains capabilities related to:
• Deploy onto the cloud infrastructure subscriber-created or acquired applications created using programming languages, libraries, services, and tools supported by the provider.  
• The subscriber does not manage or control the underlying cloud infrastructure including network, servers, operating systems, or storage, but has control over the deployed applications and possibly configuration settings for the application-hosting environment
• The provider provides platform services such as Apache tomcat, Jboss, .net, Cloud Foundry to develop applications
• The provider provides data base as service, such as Oracle, Microsoft SQL, Cassandra, Mongo, Maria, Vertica etc.
</t>
  </si>
  <si>
    <t xml:space="preserve">Do developers and operations employees think cloud first, or do they gravitate to traditional application development practices? </t>
  </si>
  <si>
    <t xml:space="preserve">Employees always build applications using traditional application development practices. </t>
  </si>
  <si>
    <t xml:space="preserve">Some developers in the enterprise are skilled with and utilize PaaS platforms. </t>
  </si>
  <si>
    <t xml:space="preserve">Developers across the enterprise understand the benefits of PaaS, are adept at using PaaS but ubiquitous use of PaaS is not the norm. </t>
  </si>
  <si>
    <t xml:space="preserve">A preferred PaaS platform is identified and known to developers in the enterprise. Developers use this platform to construct applications in the majority of cases. </t>
  </si>
  <si>
    <t xml:space="preserve">Performance targets are established for developers across the enterprise to ensure they are skilled in using PaaS. Developers know that any traditional application development, that which does not use a PaaS platform, is reported as exception to enterprise standard. </t>
  </si>
  <si>
    <t xml:space="preserve">PaaS is the only way applications are developed. </t>
  </si>
  <si>
    <t>The more the teams are aligned on the enterprise strategy and imperatives, the more consistent will be their development and achievement of those objectives</t>
  </si>
  <si>
    <t>Developers, Business Application owners, IT Operations, DevOps</t>
  </si>
  <si>
    <t>Are Common code and service elements available for re-use</t>
  </si>
  <si>
    <t>No common code or re-usable cloud based resources exist</t>
  </si>
  <si>
    <t>Developers use virtualized infrastructure (or IaaS) to deploy non-cloud applications</t>
  </si>
  <si>
    <t>Developers use PaaS to develop new applications</t>
  </si>
  <si>
    <t>One set of re-usable service elements (including application code) are available, and can be used to generate new services, and are managed and maintained in a database available for developers.</t>
  </si>
  <si>
    <t>Developers leverage cloud application design patterns for development, with re-use of existing elements and are measured accordingly, focusing on development of the minority of new elements that are needed for any new system or service, and the majority is re-use of existing /pre-built elements principle.</t>
  </si>
  <si>
    <t>Use is made of defined PaaS rapid application development tools for developing all new applications such as mobile apps, prebuilt web sites (e.g. WordPress), big data apps (e.g. Hadoop), consistently</t>
  </si>
  <si>
    <t>Re-use of common shared elements enables more efficient operations, ongoing development, and enables reduced infrastructure below applications</t>
  </si>
  <si>
    <t>Cloud Architecture, Cloud Engineering, Application Development</t>
  </si>
  <si>
    <t>Is a Scaling concept available</t>
  </si>
  <si>
    <t>No concepts are defined for scaling that leverage cloud capabilities</t>
  </si>
  <si>
    <t>Services and capacity are manually scaled against defined high and low watermarks, to allocate sufficient change capacity for an agreed period</t>
  </si>
  <si>
    <t>Developers can scale their applications using self-service within metering limits.</t>
  </si>
  <si>
    <t>Application templates/examples support cloud application patterns  *(Note: See ODCA Paper on Architecting Applications for the Cloud)</t>
  </si>
  <si>
    <t>The PaaS platform auto-scales to increase PaaS capacity. Capacity planning automatically checks KPIs and trends against policies.</t>
  </si>
  <si>
    <t>Applications that land on PaaS have a way to auto scale using metadata &amp; policies, within metering limits.  Applications monitor demand and automatic alerting is implemented.</t>
  </si>
  <si>
    <t>Scaling can be effected in different ways - having a common concept enables consistent approaches, especially when leveraging shared PaaS elements</t>
  </si>
  <si>
    <t>Cloud Architecture, Cloud Engineering, Operations</t>
  </si>
  <si>
    <t>Are your platforms and middleware solutions available via your platform as a service?</t>
  </si>
  <si>
    <t xml:space="preserve">It is not known if the required PaaS elements are available to the enterprise for use. </t>
  </si>
  <si>
    <t xml:space="preserve">No Platforms as a Service are defined, although knowledge of options exists, and may be used incidentally within pockets across the enterprise. </t>
  </si>
  <si>
    <t>Selected platforms have been identified, and are published for common re-use within the enterprise (e.g. Vcenter, KvM, Hyper-V)</t>
  </si>
  <si>
    <t>Selected standards are defined for development of cloud applications (so as to ensure interoperability and integration capability (e.g. Jboss, .net, Apache, IIS)</t>
  </si>
  <si>
    <t>A consolidation programme is defined with all common elements being consolidated to central standard instances of that functionality according to an ongoing schedule, aligned to the lifecycle updates of the various business applications</t>
  </si>
  <si>
    <t xml:space="preserve">The enterprise carries out ongoing rationalization of applications, database instances and licenses. Shared DBMS's are in use, and all DBMS's are instantiated on the PaaS platform. </t>
  </si>
  <si>
    <t>By pre-defining PaaS services, the developers can leverage a common standard, and avoid creating their own</t>
  </si>
  <si>
    <t xml:space="preserve">How are your applications structured or integrated with PaaS as the foundational platform? </t>
  </si>
  <si>
    <t xml:space="preserve">Applications do not make use of any cloud related structure, pattern, design concept, PaaS platform or PaaS-based services. </t>
  </si>
  <si>
    <t xml:space="preserve">Applications are integrated using Non-standard proprietary application integration, though they may make use of a PaaS solution for certain services. 
</t>
  </si>
  <si>
    <t xml:space="preserve">Applications structures are starting to use shared components for integration, including services built from PaaS platforms. e.g. an enterprise service bus is utilized for integration, services are built using shared application platform utilities, web and presentation use shared utilities and databases are shared through service interfaces. </t>
  </si>
  <si>
    <t xml:space="preserve">Applications are often provisioned via platform as a service, from off or on-premises, through common portal. Integration, presentation and data services have moved from shared utilities to PaaS generated services. Enterprise Architecture contains patterns, samples and tutorials for constructing applications leveraging public and private PaaS platforms. 
</t>
  </si>
  <si>
    <t xml:space="preserve">Application portfolio reporting and management processes ensure that all applications and services are constructed from a PaaS platform, available as services using a restful API (SOA) integration mechanism. Auto provisioning of full application is available on demand and infrastructure is automatically scaled by the PaaS platform to meet performance requirements of the application. </t>
  </si>
  <si>
    <t xml:space="preserve">All applications and services are provisioned via PaaS from off or on-premises, through a common portal. Infrastructure supporting these applications is highly optimized to meet performance, financial and compliance targets. PaaS provisioned applications are automatically pushed through a set of test suites, and upon passing the applications are deployed directly to production. Dynamic orchestration capabilities monitor the effectiveness of applications by leveraging A/B and muti variant testing against defined targets, ultimately resulting in an increase in the prior or next version of applications to meet business needs. 
</t>
  </si>
  <si>
    <t>Pre-defined PaaS elements enable consistent application development, and thereby consistent platform selection, orchestration and lifecycle management</t>
  </si>
  <si>
    <t>DevOps, Operations, Architecture</t>
  </si>
  <si>
    <t>Is a PaaS framework such as Cloud Foundry or OpenShift available for the business to leverage for effective cloud application development</t>
  </si>
  <si>
    <t>No standardized framework is defined or published for the business developers to use</t>
  </si>
  <si>
    <t>Ad-hoc development</t>
  </si>
  <si>
    <t>There are defined security providers, messaging facilities, standards and interfaces in place to support ongoing application development</t>
  </si>
  <si>
    <t>Resilient design blueprints are available for common re-use of all key application elements</t>
  </si>
  <si>
    <t>Auto-scaling, uses pre-built or scripted elements like web services, message busses etc.</t>
  </si>
  <si>
    <t>Interoperable design elements call external security providers and message busses, enabling cross-cloud application design and development</t>
  </si>
  <si>
    <t>Is a single DBaaS (database as a service) available on a central PaaS</t>
  </si>
  <si>
    <t>No defined standard DB or DB service is centrally available</t>
  </si>
  <si>
    <t>Different DB's exist, with some consolidation to shared environments</t>
  </si>
  <si>
    <t>Well defined standard DBs exist (e.g. MySQL), and they are used to host all new projects</t>
  </si>
  <si>
    <t>A Comprehensive multi-functional DB environment is established as a service and is in common general use catering for the various application needs (e.g. Oracle, MS SQL)</t>
  </si>
  <si>
    <t>Common Development tools and services are in consistent use (e.g. Mongo, Cassandra) to enable common application element re-use in the horizontal layer</t>
  </si>
  <si>
    <t>Common development tools and services are in consistent use to enable applications to scale up (e.g. Vertica, Autonomy)</t>
  </si>
  <si>
    <t>Re-use of a consistent DBMS enables consistent data management, security control, and cost efficiency</t>
  </si>
  <si>
    <t>Do Defined resources exist for cloud implementations</t>
  </si>
  <si>
    <t>No defined cloud resources or tooling exists for building applications.</t>
  </si>
  <si>
    <t xml:space="preserve">Recognition exists of development tools and components, but is not re-used consistently or documented formally. </t>
  </si>
  <si>
    <t>Application stacks (web servers, application runtimes) are identified. Development frameworks are understood.</t>
  </si>
  <si>
    <t>Application design patterns are consistently applied, and common components are used in all development - cloud or non-cloud; Includes integration with IDE tools, common code repositories (e.g. GitHub); support for agile development, CI/CD  (continuous integration &amp; development)</t>
  </si>
  <si>
    <t>Leveraging common components, different cloud platforms are utilized to appropriately support application elements, leveraging the scalability and resilience features of the cloud platform (for example active/passive or active/active operational patterns)</t>
  </si>
  <si>
    <t>Systems are deployed across clouds, and components interoperate seamlessly;  There is a way to deploy the same app to multiple clouds (hybrid peas)
Architectures are designed to be interoperable and open</t>
  </si>
  <si>
    <t>By offering the Developers and project teams a standard environment that meets their needs, infrastructure efficiency can be achieved regarding DR, Backup, licensing, commercial agreements, and ITSM integration</t>
  </si>
  <si>
    <t>Integration Platform as a Service (IPaaS) Domain</t>
  </si>
  <si>
    <t xml:space="preserve">Contains capabilities related to:
• Integration platform as a service (iPaaS) is a cloud service that provides a platform to support application, data and process integration projects, usually involving a combination of cloud-based applications, APIs and on-premises systems. 
• iPaaS delivers some combination of capabilities that are typically found in enterprise service buses (ESBs), data integration tools, B2B gateways, managed file transfer products and API management platforms. 
• IT departments, line of business developers, mobile application development teams, application teams and even business users (aka "citizen integrators") leverage these capabilities to develop, execute and manage integration interfaces (or "integration flows") in the cloud.
</t>
  </si>
  <si>
    <t>What skills do employees need to effectively leverage IPaaS?</t>
  </si>
  <si>
    <t>The enterprise does not consider IPaaS skills as critical.</t>
  </si>
  <si>
    <t xml:space="preserve">An initial set of employees are skilled in the use of proprietary application integration methods and tools, service oriented architectures, foundational cloud services (IaaS, PaaS and SaaS) and API catalogs.  Employees have the ability to integrate shared services into STaaS service style offerings. </t>
  </si>
  <si>
    <t>A greater number of employees e.g. integration engineers) have IPaaS type skills, including the ability to differentiate cloud to cloud, cloud to ground and ground to ground integration methods.  Employees are able to build repeatable data integration pipelines, leveraging template based development. </t>
  </si>
  <si>
    <t>Employees across the organization are trained on the enterprise standard for API  design, data modeling, data integration and messaging, particularly for application and data architectures. 
Employees possess the ability to integrate services into an ecosystem (e.g. GT Nexus).
Business users and developers (Citizen Integrators) are trained to use iPaaS platform .</t>
  </si>
  <si>
    <t xml:space="preserve">The enterprise has implemented a cross-enterprise training program, integrated into employee performance management, that addresses API service brokering, use of standardized application brokering services, and integration for the internet of things.
Citizen Integrators and Project Developers are adept at using iPaaS platform(s), exceptions are monitored and managed through an enterprise governance program. </t>
  </si>
  <si>
    <t>All employees participate in training and are adequately skilled in use of the enterprise's IPaaS capabilities. Developers and business users are sufficiently skilled to bridge connectivity and data processing; providing a seamless selection of connectivity protocols, data &amp; messaging integration, data transformation, data quality, application &amp; service integration, orchestration and workflow, API management, SaaS integration and optimal use of reusable templates.</t>
  </si>
  <si>
    <t>Intense knowledge and distinct skills ensure efficient and reliable integration facilitated by IPaaS.</t>
  </si>
  <si>
    <t xml:space="preserve">Management, Cloud Architects, Project Management Teams </t>
  </si>
  <si>
    <t>What integration responsibilities are associated with each team?</t>
  </si>
  <si>
    <t>Each team is responsible for determining their own strategy, technology, language and method for API's, data integration and cloud integration.</t>
  </si>
  <si>
    <t xml:space="preserve">Centralized architecture and design teams release standard approaches to API design, data modeling, metadata, data quality, data integration patterns and cloud integration. Awareness and use of these standards by teams across the enterprise is on an ad hoc basis - most teams continue to do their own thing. </t>
  </si>
  <si>
    <t>Centers of excellence emerge in the areas of API design, data integration, data modeling, and cloud integration - teams begin to leverage these SME's more often, reducing the duplication of effort across teams</t>
  </si>
  <si>
    <t>Specific teams in the enterprise are identified as responsible for iPaaS platform, addressing cloud to cloud, cloud to ground and ground to ground integration capabilities.</t>
  </si>
  <si>
    <t>The enterprise has implemented integration governance, ensuring alignment between integration component development and aligning integrations through the iPaaS platform.</t>
  </si>
  <si>
    <t>The most common integration functions are automated across off and on-premises services, freeing up teams to focus on higher value activities and enabling self service integration features.</t>
  </si>
  <si>
    <t>Distribution of data access permissions based on a defined framework enables for leveraging a high degree of automation.</t>
  </si>
  <si>
    <t>Management, Cloud Architects, EA teams, data responsible</t>
  </si>
  <si>
    <t>What process steps exist to ensure a consistent roadmap to IPaaS adoption?</t>
  </si>
  <si>
    <t>The enterprise has no plans to implement IPaaS</t>
  </si>
  <si>
    <t xml:space="preserve">Non standard integration methods are accepted and utilized across teams.
</t>
  </si>
  <si>
    <t xml:space="preserve">Individual teams publish restful API design guidelines, integration standards, based on integration method, security requirements and type of data; other teams are not required to follow. 
An operating model emerges to support integration engineers and project integrators. </t>
  </si>
  <si>
    <t>Applications across the enterprise use a restful API integration model. Project and Portfolio Management approval process are modified to enforce integration policies. 
An operating model is put into effect that supports citizen integrators and project developers.</t>
  </si>
  <si>
    <t xml:space="preserve">The enterprise implements an integration governance model that ensures all applications are integrated via standardized Restful APIs, and data integration is accomplished via templates and shared data integration routines or shared tools (ETL, ELT, ESB, data streams, etc.). </t>
  </si>
  <si>
    <t>All integration processes have been integrated as part of a complete IPaaS capability (centralized or federated), with supporting governance processes (application, data, portfolio, project) to ensure compliance with policy.</t>
  </si>
  <si>
    <t xml:space="preserve">How is application integration implemented? </t>
  </si>
  <si>
    <t>Applications are not integrated.</t>
  </si>
  <si>
    <t xml:space="preserve">Applications are integrated via non-standard proprietary application integration (e.g. data is manually extracted from two applications, combined in a temporary data store and imported back into one of the applications - or - application functionality is integrated via custom scripts or a proprietary tool, non-standard, unique to each team and each application).
</t>
  </si>
  <si>
    <t xml:space="preserve">Teams within the enterprise deploy ESB middleware for integration, shared platform as a service, shared database as a service, shared web presentation as a service and shared storage as a service emerge on a team by team basis.   
</t>
  </si>
  <si>
    <t xml:space="preserve">The enterprise defines an enterprise-wide shared portal for provisioning applications via on-premises or off-premises, public or private platform as a service. 
An enterprise ESB middleware is used for most message integration.  Enterprise Architecture or a similar body in the organization defines public cloud service APIs, service patterns, and sample code examples. Application Lifecycle Management and a citizen integration platform as a service are operational.
</t>
  </si>
  <si>
    <t xml:space="preserve">Enterprise-wide governance ensures that all applications are available as services, utilizing a Restful API (SOA) integration mechanism. APIs are discoverable through an API Service Catalog and  a service broker. Auto provisioning of full application &amp; infrastructure stacks have been implemented (e.g. Cloud Foundry), and are regularly monitored, measured and adjusted to ensure SLAs are met. 
</t>
  </si>
  <si>
    <t xml:space="preserve">All SaaS, on-premises cloud applications and traditional applications are integrated using standardized and optimized Restful API broker services as implemented through an enterprise-wide adopted IPaaS. 
</t>
  </si>
  <si>
    <t>The use of of a central API-framework reduces management overhead as well as likelihood of failures and increases reliability and flexibility of cloud use. Furthermore, deployments run faster and and are cost efficient.</t>
  </si>
  <si>
    <t>Management, Cloud Architects, EA teams, application development, Project Management teams/responsible</t>
  </si>
  <si>
    <t xml:space="preserve">How is data integration implemented? </t>
  </si>
  <si>
    <t xml:space="preserve">Data is implemented through non-standard, traditional point to point scripts, ETL, ELT, or point to point messaging methods. </t>
  </si>
  <si>
    <t xml:space="preserve">Teams across the enterprise begin sharing data integration packages, ETL bundles, and messaging templates. Integration standards and design patterns emerge, but are used on an ad hoc basis. 
</t>
  </si>
  <si>
    <t xml:space="preserve">More teams share data integration tools and packages, data modeling tools and data models, messaging formats and data quality standards. One or more teams deploy a library of data integration patterns, data models and quality routines. </t>
  </si>
  <si>
    <t xml:space="preserve">Data integration routines are packaged into easy to deploy packages, accessible through a shared IPaaS platform. This platform is utilized by a number of teams but has not reached critical mass for standardization. Data lifecycle management is operational in support of consistent and high quality data integration. </t>
  </si>
  <si>
    <t xml:space="preserve">An enterprise-wide, shared IPaaS platform is the standard mechanism for data integration. This platform contains a rich set of data integration, data modeling, data quality and messaging capabilities. Data end-users are able to select and deploy standard, pre-packaged data integration routines and data lifecycle management rules without the need to engage data engineers. All activities through the IPaaS platform are monitored and measured, compiling KPIs into a central data metrics repository. </t>
  </si>
  <si>
    <t>Data integration is enabled through a shared IPaaS portal with drag and drop integration modeling. Integration models are savable, reusable and executable through the IPaaS platforms, resulting in scheduled and rules driven data integration, dynamic recovery and job retry, and automated scaling of data integration services.</t>
  </si>
  <si>
    <t>By using a highly integrated and automated data handling blueprint data end users keep authority over their data. They are enabled to fully concentrate on business operations.</t>
  </si>
  <si>
    <t>Management, Cloud, Data Responsible, Project Management, Application teams, Application development</t>
  </si>
  <si>
    <t>Contains capabilities related to:
• The definitions of the overall architecture and guidelines for various practitioners to ensure adherence to the architecture. 
• Capabilities fundamental to cloud architectures such as:
• Resource pooling,
• Interoperability, and 
• Self-service 
• Enterprise architecture program defined:
o Policies, 
o Principles and 
o Architecture domains
o Technology standards &amp; roadmaps enforced. Cloud Native Patterns and Code samples</t>
  </si>
  <si>
    <t>Have the Architects been trained in Cloud Services and Architectures?</t>
  </si>
  <si>
    <t xml:space="preserve">Architects are not trained on cloud services nor cloud specific architectures. </t>
  </si>
  <si>
    <t>Based on personal interest, certain architects have some cloud knowledge.</t>
  </si>
  <si>
    <t>A group of cloud specialists exist in the enterprise, who focus on certain but not all projects.</t>
  </si>
  <si>
    <t xml:space="preserve">All of the Architects share a common framework and associated training regarding the enterprise approach to leveraging cloud services. </t>
  </si>
  <si>
    <t xml:space="preserve">Architects across the enterprise are trained and evaluated against a common cloud architecture training program such as EMC Cloud Architect (EMCCA).  Employee performance assessments take these skills into account when determining performance ratings. </t>
  </si>
  <si>
    <t xml:space="preserve">Individual cloud learning plans are integrated with tailored classes for employees in architecture roles. Performance assessments and career planning include cloud advanced cloud architectures, Hybrid IT architectures and transitionary architectures for moving to the cloud. </t>
  </si>
  <si>
    <t>By training the architects in Cloud Services Architecture, they can consciously make decisions and select appropriate patterns to leverage cloud for the enterprize</t>
  </si>
  <si>
    <t>CIO
Architects</t>
  </si>
  <si>
    <t>Who is responsible for incorporating cloud service provider capabilities into architecture?</t>
  </si>
  <si>
    <t xml:space="preserve">No specific accountability is assigned for incorporating cloud services into an enterprise's architecture. </t>
  </si>
  <si>
    <t xml:space="preserve">Periodically, engineers, DevOps, systems administrators and architects will update architecture artifacts with cloud service provider capabilities. </t>
  </si>
  <si>
    <t xml:space="preserve">It is common for engineers, architects and DevOps to update architectural artifacts with cloud service provider capabilities. </t>
  </si>
  <si>
    <t>A standard framework such as TOGAF exists and is consistently used for updating architectural artifacts with cloud service provider capabilities.</t>
  </si>
  <si>
    <t>Updating architectural artifacts with cloud service provider capabilities is monitored and managed. Governance and periodic maturity assessments ensure compliance with this process.</t>
  </si>
  <si>
    <t xml:space="preserve">Current state architecture artifacts are dynamically generated from the data sources within the operating environment, representing a snapshot of the existing environment. Transitionary and future state architectures are generated by modeling increases in scale, increases in performance or cost optimizations. </t>
  </si>
  <si>
    <t>By pre-defining responsibility, the randomness of approach and occurrence is eliminated</t>
  </si>
  <si>
    <t>Architects, Business Owners</t>
  </si>
  <si>
    <t>Do standard architectural designs exist to guide cloud based service deployments?</t>
  </si>
  <si>
    <t xml:space="preserve"> If architectural artifacts exist they are not utilized to guide cloud-based service deployments.</t>
  </si>
  <si>
    <t xml:space="preserve"> Architectural designs are utilized on an ad hoc basis to guide cloud-based service deployments. </t>
  </si>
  <si>
    <t xml:space="preserve"> A foundational set of architectural designs exist and are often leveraged to guide cloud deployments. </t>
  </si>
  <si>
    <t> Cloud principles, architecture blueprints, requirements and use stories are well documented and utilized in a most cloud-based service deployments. </t>
  </si>
  <si>
    <t xml:space="preserve">Services can be modelled online, leveraging existing standard building block architecture artifacts that are well documented. Utilization of this methodology is evangelized as the expected behavior for designing cloud-based service deployments. </t>
  </si>
  <si>
    <t xml:space="preserve">Service components are modeled within the single set of tools that are also utilized for deploying and managing a highly automated and optimized cloud based ecosystem. 
</t>
  </si>
  <si>
    <t>By pre-defining selected patterns, re-usable building blocks can be established and leveraged</t>
  </si>
  <si>
    <t>Enterprise, Cloud, Application, Infrastructure and Security Architecture Teams. Application Development/Engineering Teams.</t>
  </si>
  <si>
    <t xml:space="preserve">How does architectural planning consider cloud management tools? </t>
  </si>
  <si>
    <t xml:space="preserve">Architectural planning does not consider cloud management tools. </t>
  </si>
  <si>
    <t xml:space="preserve">Architectural planning includes cloud services within workflows, capability analysis and building block development but only on an ad hoc basis. </t>
  </si>
  <si>
    <t xml:space="preserve">More often than not, architectural planning considers cloud services when developing workflows, capability analysis' and development of architectural building blocks. </t>
  </si>
  <si>
    <t xml:space="preserve">Consideration of cloud services is a central part of architectural planning; representing consistently in workflows, capability models, architecture building blocks, standards and patterns. </t>
  </si>
  <si>
    <t xml:space="preserve">Cloud service principles are a core element to architectural planning. Workflows, capability models, architectural building blocks, standards and patterns that do not consider cloud are flagged as exceptions and addressed. </t>
  </si>
  <si>
    <t xml:space="preserve">Architectural planning is inherent to the cloud management system that the enterprise utilizes. Technologists are able to plan, implement and govern workflows from standardized cloud capabilities. </t>
  </si>
  <si>
    <t>The creation of a set of pre-defined re-usable building blocks, processes and tools reduces the workload considerably for ongoing development of business functions</t>
  </si>
  <si>
    <t>Enterprise, Cloud, Application, Infrastructure and Security Architecture Teams</t>
  </si>
  <si>
    <t>Are Architecture Processes in existence for Cloud based services?</t>
  </si>
  <si>
    <t xml:space="preserve">Architectural processes do not exist for cloud based services. </t>
  </si>
  <si>
    <t xml:space="preserve">Cloud based solution design pursued at times but not consistently When carried out, cloud architecture is addressed differently by different teams. </t>
  </si>
  <si>
    <t xml:space="preserve">Templates for cloud platforms exist and solution designs created for most cloud solutions. Some teams share solution designs across organizational boundaries but centralization or federation of designs has not been achieved. </t>
  </si>
  <si>
    <t xml:space="preserve">Solution teams consistently create architectural documentation for cloud solutions. A centralized or federated collection of standard cloud architecture templates and processes are available. Team across the enterprise consistently start solution design from the core architecture processes and artifacts. </t>
  </si>
  <si>
    <t>A centralized or federated set of processes are applied across the enterprise.  These processes ensure that cloud design review documentations exists, demonstrating compliance to or deviation from core cloud reference architectures, principles and standards. </t>
  </si>
  <si>
    <t xml:space="preserve">Designing, engineering deploying and managing of cloud services have merged. These are accomplished through a single tool interface. Existence of operational metrics, used in conjunction with architecture governance and scoring, produce a multi-dimensional score for cloud implementations. </t>
  </si>
  <si>
    <t>By identifying the processes and assigning responsibility, a mandate is issued and doubt removed, thereby enabling governance and control</t>
  </si>
  <si>
    <t>Do Cloud Application Design &amp; Development Patterns exist and are they utilized?</t>
  </si>
  <si>
    <t>No cloud application design and development patterns exist. Applications are developed using traditional methods and technologies.</t>
  </si>
  <si>
    <t xml:space="preserve"> applications are developed on cloud services, but continue to utilize traditional patterns.</t>
  </si>
  <si>
    <t xml:space="preserve">New application development leverages cloud design patterns; though a few exceptions continue to utilize traditional methodologies. </t>
  </si>
  <si>
    <t xml:space="preserve">Application development leverages cloud services and cloud platforms and are always based on cloud design patterns. </t>
  </si>
  <si>
    <t>Central and standardized resources are utilized for developing applications. This includes Paas, SaaS and Platform Integration as a Service. Core cloud application designs are utilized in all cases.</t>
  </si>
  <si>
    <t xml:space="preserve">Application design patterns are encapsulated into a single cloud platform. Application, integration and infrastructure are transparent as solution developers design, implement, deploy and management solutions through a single mechanism. </t>
  </si>
  <si>
    <t>Having selected application design patterns for cloud helps developers to adhere to centrally defined concepts</t>
  </si>
  <si>
    <t>Enterprise, Cloud, and Application Architecture Teams. Application Development/Engineering Teams</t>
  </si>
  <si>
    <t>Is the Business Application Landscape mapped to platforms?</t>
  </si>
  <si>
    <t xml:space="preserve">A business application landscape has not been developed. </t>
  </si>
  <si>
    <t xml:space="preserve">Landscape designs are utilized in an ad hoc fashion, often focused on infrastructure only. </t>
  </si>
  <si>
    <t xml:space="preserve">Landscape design includes business applications, host cloud types, and interoperability standards requirements. </t>
  </si>
  <si>
    <t>A complete target landscape is defined up to business applications including interfaces for partners, leveraging appropriate cloud elements for application lifecycle stages.</t>
  </si>
  <si>
    <t>Process modelling is performed to optimize the cloud based application deployments.</t>
  </si>
  <si>
    <t xml:space="preserve">All business applications are represented in a common, shared cloud management capability.  People, process and technology elements are mapped across the application middleware and infrastructure layers, and accessible through this common and shared capability. </t>
  </si>
  <si>
    <t>By pre-defining landscapes for Business Applications, a clear set of policies and rules can be applied to all ongoing development</t>
  </si>
  <si>
    <t>Enterprise, Business and Application Architecture Teams. Business Operations.</t>
  </si>
  <si>
    <t>Are Standard Cloud Building Blocks Available?</t>
  </si>
  <si>
    <t xml:space="preserve">Standard Cloud building blocks are not available. </t>
  </si>
  <si>
    <t>Teams develop cloud building blocks on an ad hoc basis.  When used, building blocks are manually developed/ integrated via the portal of the cloud service solution.</t>
  </si>
  <si>
    <t xml:space="preserve">Use of RESTful API's emerge. Interfaces are programmatic and usable.
A clearly defined set of standard interfaces exist for Cloud services and their use, and these are used in all instances, as the foundation for managed integration. </t>
  </si>
  <si>
    <t>RESTFul API's are a standard IT management methodology. The End user can use the interfaces without knowing of their existence. 
A set of standardized cloud environment management tools and interfaces exist.</t>
  </si>
  <si>
    <t xml:space="preserve">Services can be constructed with automated integration into supporting processes (ordering Portal, Charging, Monitoring). This is accomplished utilizing standard cloud building blocks. </t>
  </si>
  <si>
    <t xml:space="preserve">Standard building blocks are selected through a design interface resulting in automated integration of additional cloud services. This design interface is the same interface that provides comprehensive development, deployment and management of cloud services. </t>
  </si>
  <si>
    <t>The more standard building blocks that are available for re-use, the less that has to be developed, and the more efficient ongoing development and operations become</t>
  </si>
  <si>
    <t>Enterprise, Cloud, Application, Infrastructure and Security Architecture Teams. Application Development/ Engineering Teams.</t>
  </si>
  <si>
    <t xml:space="preserve">Contains modernized and optimized applications ecosystem that:
• Are service oriented, API accessible,  fully aligned to business needs and cost effective 
• Able to be migrated to a Hybrid cloud delivery model.   
• Contains hybrid cloud application design mechanisms 
• Supports cloud native application design. 
• Utilizes restful API, micro services, container models of application design
</t>
  </si>
  <si>
    <t>What skills do developers have and what training takes place, to ensure optimal application development for the cloud?</t>
  </si>
  <si>
    <t xml:space="preserve">Developers possess traditional application development skills. </t>
  </si>
  <si>
    <t xml:space="preserve">Developers are aware of cloud native development, and frameworks like 12 factor cloud development and concepts behind architecting applications for the cloud. Developers may be trained in the use of service providers, use of containers and on specific platforms like Bluemix, Pivotal, GoogleApp Engine, etc. </t>
  </si>
  <si>
    <t>Many developers take part in training on cloud native development and frameworks like 12 factor application develop and the concepts behind architecting applications for the cloud, including features of and how to utilize service providers, containers and cloud native application platforms (Bluemix, Pivotal, Google App Engine, etc.).</t>
  </si>
  <si>
    <t>Cloud native and cloud development training programs are mandatory and integrated into employee onboarding and annual performance assessments.  Application developers who are unskilled in cloud application development and who are unfamiliar with off-premises service offerings are atypical. </t>
  </si>
  <si>
    <t>The enterprise's Human Resources and Talent teams review developer skills, ensuring that all developers or DevOps are trained and adequately skilled in cloud use and cloud native application development.</t>
  </si>
  <si>
    <t>The enterprise maintains a mapping of employees, business objectives, and technical capabilities. Individual learning plans are automatically generated, tailored to addressing skill gaps in ensuring an adequately skilled workforce.</t>
  </si>
  <si>
    <t>Business is responding in real time to consumer demands requiring changes that application teams need the skills to respond to in order to meet this demand.   Having skills in cloud application development will allow the teams to meet this demand and align with business requirements.</t>
  </si>
  <si>
    <t xml:space="preserve">Application Teams, infrastructure Teams, DevOps Teams, project management Teams, </t>
  </si>
  <si>
    <t>What application development roles are defined and staffed?</t>
  </si>
  <si>
    <t xml:space="preserve">Teams are staffed with traditional architect, software developer and operations roles, split between teams in independently managed enterprises. </t>
  </si>
  <si>
    <t xml:space="preserve">Teams begin to organize around discrete products, aligning design, development and operations into a single  team. </t>
  </si>
  <si>
    <t xml:space="preserve">DevOps teams have become the norm. Cloud developer roles are recognized and staffed into teams across the enterprise. 
</t>
  </si>
  <si>
    <t xml:space="preserve">All teams are covered by one or more cloud application architects. DevOps is a consistently utilized organizational model. </t>
  </si>
  <si>
    <t xml:space="preserve">Teams begin to move beyond DevOps to an integrated set of roles focused on delivering business outcomes. Architects, developers and administrators beginning to merge in a combined, hybrid role. </t>
  </si>
  <si>
    <t>Application development roles have transcended coding to become composers, or integrators of services. Application components are selected from a library of building blocks.</t>
  </si>
  <si>
    <t>Identifying and filling the appropriate application roles will ensure proper resources and skills are developed and available at the time they are needed.  This is a critical component of continuous availability and sustainability in utilizing native cloud capabilities in meeting the needs of the business.</t>
  </si>
  <si>
    <t>Application Teams, infrastructure Teams, DevOps Teams, project management Teams, HR teams</t>
  </si>
  <si>
    <t>How are your applications organized?</t>
  </si>
  <si>
    <t xml:space="preserve">Applications are organized into traditional application development silos.  Applications are deployed onto traditional infrastructure, to serve a single business need. Applications are not leveraged across heterogeneous processes. 
</t>
  </si>
  <si>
    <t xml:space="preserve">Initial sets of dev and test instances of applications are deployed to off and on-premises services.  Some applications have been rationalized and are shared across multiple business processes. Portable application and services emerge, representing the first cases of infrastructure independence. 
</t>
  </si>
  <si>
    <t>Production applications are running off-premises,  are designed for fault-tolerant and have self-healing capabilities. (monitor processes &amp; services and restart failed instances based on service specific health checks).  The application ecosystem has been architected with sufficient instrumentation to provide feedback at all times. </t>
  </si>
  <si>
    <t>Applications have been modernized into a cloud aware architecture. Use of container architectures are common.  Client interfaces are standardized providing an agnostic client experience regardless of the type (desktop, tablet, mobile).  All applications are provisioned as a service. </t>
  </si>
  <si>
    <t xml:space="preserve">Public and private cloud services integrated with Internal applications. All applications are developed as cloud native, operating on a container architectures. Scale out and bursting across cloud providers is automated and in response to performance, availability or cost SLA boundaries. 
</t>
  </si>
  <si>
    <t xml:space="preserve">Everything is cloud-based. Applications are developed through a centralized and shared cloud capability.  Design, development, deployment and management of cloud services is seamlessly addressed do this single interface; providing visibility into the macro enterprise of a cloud service, with the ability to click into greater and greater details of component breakdown. </t>
  </si>
  <si>
    <t>Cloud based applications offer a multitude of benefits that not only include cost reduction but can also be a source of revenue generation.  Production applications are more resilient and agile when developed on cloud platforms and by implementing cloud application "patterns" which leverage the native capabilities of the "cloud" environment many of the benefits are built in.</t>
  </si>
  <si>
    <t>Application Teams, infrastructure Teams, DevOps Teams, project management Teams, business management teams</t>
  </si>
  <si>
    <t>How does application build and deploy occur?</t>
  </si>
  <si>
    <t>Applications and services are constructed by hand and deployed by people.</t>
  </si>
  <si>
    <t>Individual teams begin leveraging automation in the build and deploy stages of their application lifecycle.</t>
  </si>
  <si>
    <t>Shared, automated build and deploy capabilities emerge and begin being leveraged by multiple teams to build and deploy their applications.</t>
  </si>
  <si>
    <t>One or more automated build and deploy capabilities are defined as an enterprise standards. Teams are expected to utilize these systems to build and deploy their applications. Additional degrees of testing and quality assurance are integrated into the build and deploy pipeline.</t>
  </si>
  <si>
    <t xml:space="preserve">Automated build and deployment of applications is a cross-enterprise norm. Applications that are built or deployed outside of this capability are identified to the build and deploy governance process.  </t>
  </si>
  <si>
    <t xml:space="preserve">Build and deployment matured into a continuous integration or continuous deployment pipeline. </t>
  </si>
  <si>
    <t>Building applications in which automation and orchestration are integrated will bring a multitude of benefits including rapid deployment which increases time-to-market as well as the removal of manual processes which are error prone and siloed.</t>
  </si>
  <si>
    <t>Application Teams, Infrastructure Teams, DevOps Teams, Project Management Teams, Deployment teams</t>
  </si>
  <si>
    <t xml:space="preserve">How are applications architected and/or structured. </t>
  </si>
  <si>
    <t xml:space="preserve">Applications are constructed as traditional client server applications, they may or may not leverage virtualized infrastructure.
Applications are managed by organizational employees vs. automation, orchestration, automated build-deploy or automated recovery. </t>
  </si>
  <si>
    <t>Applications and Services are designed as and operate in a stateless manner. They are composed of loosely coupled discoverable services leveraging one or more cloud services  (storage, compute, network). Management by automation, scripts or orchestration is used ad hoc across teams.</t>
  </si>
  <si>
    <t xml:space="preserve">Most applications leverage public/private cloud providers like AWS, Microsoft's Azure or Google's compute and storage services.  Applications are designed to monitor, retry and self heal, leveraging services provided by on and off-premises platforms. </t>
  </si>
  <si>
    <t xml:space="preserve">Application are temporal, working in an environment where each link in the service tendency chain and are unaware of and unaffected by failure, start or elimination of dependent services or individual instances of those services. Applications are architected such that in-flight transactions across service chains are rolled forward/back appropriately regardless of the number or geographic distribution of service instances. </t>
  </si>
  <si>
    <t>Application can be dynamically migrated across infrastructure providers without interruption of service or loss of transaction fidelity with the ability scale up and scale down in response to performance, availability and cost SLA targets.</t>
  </si>
  <si>
    <t xml:space="preserve">Application patterns are utilized to design applications which are instantiated by constructor services. Application developers  selected service building blocks to construct applications rather than code them. A high degree of automation removes most of the manual tasks that developers were traditional saddled with. </t>
  </si>
  <si>
    <t>By applying "Cloud Application Patterns" into the application life cycle development many benefits can be realized.  Some of these are "high availability" and "high resiliency" which is native to many of the application patterns used in cloud development.  Another benefit is the benefits of "SOA" (Service Oriented Architecture) which is inherent in native cloud application development.</t>
  </si>
  <si>
    <t>Application Teams, Infrastructure Teams, DevOps Teams,</t>
  </si>
  <si>
    <t>How do applications/services communicate with each other?</t>
  </si>
  <si>
    <t xml:space="preserve">Application to application and service to service interactions are conducted as each team deems appropriate. Various methods and styles are utilized. </t>
  </si>
  <si>
    <t>Ad hoc and inconsistent use of REST API's (HTTP and JSON serialization) are used for application to application / service to service interaction.</t>
  </si>
  <si>
    <t>App developers begin to coalesce around RESTFUL API standards for app/app, service/service interaction. Enterprises may implement API Management Solutions to ensure consistent API endpoints and monitoring of APIs.  </t>
  </si>
  <si>
    <t>The enterprise utilizes a shared API management solution, ensuring a standard set of REST API's are consistently utilized for app/app, service/service interactions.</t>
  </si>
  <si>
    <t xml:space="preserve">Sufficient API governance has been instituted that exceptions are identified and evaluated and  remediated; resulting in consistent application and service communications. </t>
  </si>
  <si>
    <t xml:space="preserve">Standard application integration RESTful API's are dynamically included it all application construction. Architects and developers model connectivity between application services which are instantiated through factory services - generating the code and deploying the instances to a live, production environment. </t>
  </si>
  <si>
    <t>Communication between the applications and the services they consume are critical in attaining operational efficiency which is realized through enhanced application performance, maintaining a strong backup/disaster recovery plan, facilitating faster onboarding of new services, such as cloud-based applications, infrastructure and security, while at the same time making it easier and faster to identify cloud services established for short term or pilot projects.</t>
  </si>
  <si>
    <t>Application Teams, Infrastructure Teams, DevOps Teams, Integration Teams,</t>
  </si>
  <si>
    <t>What technologies and frameworks are utilized to design and build applications?</t>
  </si>
  <si>
    <t>Applications are built utilizing traditional technologies and frameworks; even when deployed onto cloud infrastructure. (i.e. no evidence of containers, PaaS, SaaS, no 12 factor app, etc.)</t>
  </si>
  <si>
    <t>A few teams beginning utilizing cloud native application design frameworks and guides, such as 12 Factor Apps, ODCA Architecting Apps for the Cloud. Individual teams begin developing application and services as cloud native for platforms like Bluemix, Google App Engine, Pivotal. Container emerge to support cloud native applications. (e.g. Docker, Photon OS,  Netflix Karyon)</t>
  </si>
  <si>
    <t xml:space="preserve">Use of cloud native application/service designs are used more consistently across the enterprise. 12 Factor, ODCA Architecting Cloud Apps, and other frameworks are common, as is cloud native development for targeted platforms e.g.  Stackato, Bluemix, Google App Engine, Pivotal, etc. Containers are utilized for many application/service development projects. </t>
  </si>
  <si>
    <t>Cloud native designs are documented and accepted as the standard application development methodology.
Cloud Native frameworks like 12 Factor, ODCA Cloud Apps are used as the norm.  Containers are utilized as the norm across application and service development.</t>
  </si>
  <si>
    <t>Any application development that does not follow the organizational standard (e.g. 12 factor) is identified and flagged for remediation. Application build manifestos are monitored for compliance to technology, framework and design standards and applications and services are tracked in a source of record, with associated metadata to support application technology governance activities. </t>
  </si>
  <si>
    <t xml:space="preserve">Applications are modeled in an enterprise's single and shared cloud capability.  Adherence to framework and architectural standards is enforced within the tool making it impossible for an application to be instantiated outside of desired compliance. 
This shared cloud capability encapsulates IaaS, PaaS, SaaS, IPaaS and other cloud capabilities, providing  a seamless  design, build, deploy and manage experience. </t>
  </si>
  <si>
    <t>Having an application framework that is cloud based is extremely beneficial when it comes to designing and building continuous availability solutions and maximizing resource utilization.  Cloud architecture ensures better options in dealing with risk, compliance and governance.  COE (Centers Of Excellence) are formed in which skills are developed across multiple verticals that align with a common global strategy in which efficiencies are realized and roadmaps align with business needs.</t>
  </si>
  <si>
    <t>Application Teams, Infrastructure Teams, DevOps Teams, Business Strategy Teams, Business Technology Teams, COE</t>
  </si>
  <si>
    <t xml:space="preserve">Contains capabilities related to:
• The Service (software) provider’s applications running on a Service provider’s infrastructure.  
• The applications are accessible from various client devices through either a thin client interface, such as a web browser (for example, web-based email), or a program interface. 
• Applications are integrated with internal applications and data stores
</t>
  </si>
  <si>
    <t>Does an understanding of SaaS exist</t>
  </si>
  <si>
    <t>No-one knows what SaaS models are</t>
  </si>
  <si>
    <t>People use SaaS without really understanding what the difference is</t>
  </si>
  <si>
    <t>People understand SaaS and the benefits it offers, and understand what to look for from a SaaS service</t>
  </si>
  <si>
    <t>A clear understanding of SaaS exist covering both the opportunities and the risks, in context of the business's applications</t>
  </si>
  <si>
    <t>The appropriate teams understand the business application categorization, its applications, and which ones can / will be provisioned from SaaS offerings</t>
  </si>
  <si>
    <t>Developers and leadership understand and drive re-use of standard offerings as a core culture, to avoid unnecessary own development</t>
  </si>
  <si>
    <t>By understanding what SaaS is, organisational units can look for opportunities to buy rather than make common functionality</t>
  </si>
  <si>
    <t>Developers
Enterprise Architects
Business Process Management
IT Management
IT Operations</t>
  </si>
  <si>
    <t>Is any formal training provided on SaaS services</t>
  </si>
  <si>
    <t>No formal training is offered about SaaS within the Enterprise</t>
  </si>
  <si>
    <t>Some web style articles are available to interested users</t>
  </si>
  <si>
    <t>Formal training and information sessions from selected providers are scheduled on demand</t>
  </si>
  <si>
    <t>Selected SaaS providers provide scheduled training shaped to different business units needs</t>
  </si>
  <si>
    <t>Deep understanding is developed based on selected SaaS offerings, for Developers, Integrators, and operations teams</t>
  </si>
  <si>
    <t>Training is performed on "tips and tricks", integration options, and opportunity for influencing future development of the SaaS offering is available</t>
  </si>
  <si>
    <t>By training relevant teams on the SaaS offerings selected for the business, they are more likely to use and result in critical mass to make the SaaS effective for the business</t>
  </si>
  <si>
    <t>Business, Developers, IT, Operations, Compliance</t>
  </si>
  <si>
    <t>Does a enterprise policy exist for the use of SaaS services</t>
  </si>
  <si>
    <t>No policy exists</t>
  </si>
  <si>
    <t>Employees try to align use of SaaS to existing application classification policies. </t>
  </si>
  <si>
    <t>Each cloud providers' own security offering is generally accepted</t>
  </si>
  <si>
    <t>Well defined software policies exist and offerings are consistently evaluated from all providers</t>
  </si>
  <si>
    <t>Policies are supported by monitoring tooling and enterprise governance.
Policies for location and protection of Confidential systems and content are defined, identifying what must be retained within the enterprise perimeter, and which "generic information" may be linked anonymously from the SaaS provider</t>
  </si>
  <si>
    <t>All policy by-passes or exceptions are automatically detected and real-time alerting occurs, supported by appropriate governance structures</t>
  </si>
  <si>
    <t>Having a defined policy guides decision making and removes the doubt in applicability of certain services in various use cases</t>
  </si>
  <si>
    <t> Data Management, Legal Department, Service Management</t>
  </si>
  <si>
    <t>Is a SaaS Integration concept available?</t>
  </si>
  <si>
    <t>No SaaS blueprints or reference frameworks exist</t>
  </si>
  <si>
    <t>Ad-hoc use is made of Software based Systems and service offerings from the cloud, based on the cloud providers' proposed methods</t>
  </si>
  <si>
    <t>A clear set of defined blueprints and reference frameworks for the integration and use of SaaS are identified, supported by contractual frameworks</t>
  </si>
  <si>
    <t>Specific business functionality is mapped to SaaS resources, and existing systems are being retired according to a managed plan, and migrated over to these target SaaS offerings
Some SaaS offerings are defined in the CMDB</t>
  </si>
  <si>
    <t>Public and Private SaaS offerings are in use and all of them are registered in the CMDB, and all services are actively managed to use these highly standardized functions, UNLESS a significant proprietary need exists for a deviation from this standard</t>
  </si>
  <si>
    <t>Public and Private based SaaS are in standard daily use, with data exchange occurring through defined standard interfaces (cloud to cloud, cloud to enterprise), according to defined policies and methods, enabling complex business systems and functions seamlessly (e.g. between partner supply enterprises to the enterprise and the enterprise itself, leveraging off or on-premises cloud</t>
  </si>
  <si>
    <t>Having clearly defined interfaces and functions makes the selection of appropriate SaaS services much faster and easier.  It also helps to clarify how SaaS may be integrated into the enterprise, and what data may and may not be located within the SaaS environment</t>
  </si>
  <si>
    <t>Enterprise Architecture, Cloud architecture, Cloud Operations, Procurement and Legal</t>
  </si>
  <si>
    <t>Is a SaaS Management concept available?</t>
  </si>
  <si>
    <t>No management systems exist to support compliant SaaS use</t>
  </si>
  <si>
    <t>Reports are received from each SaaS provider, and their services are connected to, terms accepted online by ad-hoc employees, and used via the internet</t>
  </si>
  <si>
    <t>Selected SaaS providers offerings are pre-integrated into enterprise catalogue and procurement portal, with electronic reporting defined.
Opportunistic use is made of SaaS offerings based on selected use cases</t>
  </si>
  <si>
    <t>Data monitoring and credential management is in place, ensuring extensive compliant use of common services</t>
  </si>
  <si>
    <t>Defined integration interfaces and tools are used to interconnect internal and external landscape elements (e.g. Cloud Elements).  
All SaaS services are automatically registered in the CMDB
System protection and availability designs and mechanisms are known and are aligned to the business transaction criticality and compliance requirements, and are monitored and managed across participating internal and external SaaS and other systems</t>
  </si>
  <si>
    <t>A seamless SaaS  experience exists for users.  End users access enterprise branded portal, search for and select the services they desire, and the corporation brokers access to those integrated services, complete with enterprise SSO. The broker function may be provided internally, externally, or by a selected provider (i.e. it is not mandatory to have the enterprise branding part applied). 
Additionally the authorization and procurement process is integrated into the company's formal processes.
Complex SaaS integration exists between cloud services located on-premises and off-premises (e.g. Salesforce.com to SAP HANA)</t>
  </si>
  <si>
    <t>Having a clearly defined set of management requirements helps to down-select on SaaS options, and identifies how the organisation will expect to report and track the services.  This helps both providers and users.</t>
  </si>
  <si>
    <t>Enterprise Architecture, Cloud Architecture, Cloud Operations, Procurement and Legal</t>
  </si>
  <si>
    <t>Are SaaS Integration concepts defined</t>
  </si>
  <si>
    <t>No defined SaaS or integration interfaces exist</t>
  </si>
  <si>
    <t>Limited integration exists, leveraging the SaaS providers' offering and security and reporting on an ad-hoc basis</t>
  </si>
  <si>
    <t>`</t>
  </si>
  <si>
    <t>Duplicate internal systems are systematically replaced with SaaS offerings as their lifecycle management process proceeds (e.g. SAP R/3 to S/4HANA)</t>
  </si>
  <si>
    <t>Updates and renewal of existing code are always tested against the organisation's defined SaaS solutions - with replacement by SaaS as the first option ("Cloud first")</t>
  </si>
  <si>
    <t>Continuous evaluation of competing SaaS based functions is performed, evaluating features, functions, development plans, and costs.  Replacement is based on critical mass, impacts and improved integration interfaces (e.g. on-premises CRM and Salesforce)</t>
  </si>
  <si>
    <t>Replacing internal code with SaaS code helps reduce the Enterprise's maintenance burden, development costs, and increases access to new features and functions (without needing internal development)</t>
  </si>
  <si>
    <t>Operations, Architecture, Business representatives</t>
  </si>
  <si>
    <t xml:space="preserve">Contains the capability of:
• Information stored in data lake architecture or a storage as a service model that is a highly scalable, high performance, easily accessible, cost effective shared repository 
• Enables data virtualization of structured and unstructured data
• Promotes a shift from ETL (Extract, Transform, Load) to ELT (Extract Load Transform) of data.
• Enables Insight and Foresight reporting based on aggregated unstructured and structured data versus conventional Hindsight reporting based on structured data alone
</t>
  </si>
  <si>
    <t>Are employees trained on Big Data technologies?</t>
  </si>
  <si>
    <t>Employees are not familiar with nor do they have training on big data technologies.</t>
  </si>
  <si>
    <t>Employees are aware of big data technologies that have no formal training.</t>
  </si>
  <si>
    <t>Some employees are trained on Big Data technologies such as Hadoop, Vertica, Cloudera, Autonomy.</t>
  </si>
  <si>
    <t xml:space="preserve">All employees are trained on big data technologies. Employees are building applications using Big Data technologies such as Hadoop, Vertica, Cloudera, Autonomy. </t>
  </si>
  <si>
    <t>The organization's Human Resources and Talent teams review developer skills, ensuring that all developers or DevOps are trained and adequately skilled in Big Data technologies and on canonical data messages, API accessibility, data encryption technology and API service brokerage technology.</t>
  </si>
  <si>
    <t xml:space="preserve">The enterprise maintains a mapping of employees, business objectives, and technical capabilities. Individual learning plans are automatically generated, tailored to addressing skill gaps in ensuring an adequately skilled workforce. </t>
  </si>
  <si>
    <t xml:space="preserve">Solid data management minimizes the potential for errors and the damage caused by errors
Establish Controls so Data will not be a mess.
Establish a set of business rules that will determine who has access to your data.  
Determine what changes/additions/actions can be taken by which personnel
Determine Database will be the master database
Enforces the creation and maintenance of a sound complete Data map, so data can be found quickly and easily
Enables the Segmentation of data. This is the process of “sectioning” your data so that you can use it more efficiently
Establish a Regular Data Hygiene Process
</t>
  </si>
  <si>
    <t xml:space="preserve"> Cloud Architecture, Cloud Engineering, Application Development, Legal, Business unit Managers</t>
  </si>
  <si>
    <t>Our employees trained on data services offered by public/private cloud providers and inherent to cloud platforms?</t>
  </si>
  <si>
    <t>Employees are not trained on data services (public or private).</t>
  </si>
  <si>
    <t xml:space="preserve">Employees are aware of data services, but have no formal training. </t>
  </si>
  <si>
    <t xml:space="preserve">Some employees receive training on data services such as Amazon Kinesis, S3, DynamoDB and Redshift / Google's BigQuery, Cloud Data Flow and Cloud Pub/Sub / Azure's SQL DB, Recommendations, etc. </t>
  </si>
  <si>
    <t xml:space="preserve">All employees receive training on data services such as Amazon Kinesis, S3, DynamoDB and Redshift / Google's BigQuery, Cloud Data Flow and Cloud Pub/Sub / Azure's SQL DB, Recommendations, etc. Employee are building applications using cloud data services. </t>
  </si>
  <si>
    <t>The enterprise's Human Resources and Talent teams review employee skills, ensuring that all developers or DevOps are trained and adequately skilled in the use of cloud data services.</t>
  </si>
  <si>
    <t>Does the enterprise have an enterprise perspective on the value of data?</t>
  </si>
  <si>
    <t>No information value is determined. All information objects treated as equal.</t>
  </si>
  <si>
    <t>Information value is determined on an ad hoc basis. When groups do perform valuation, each group performs it differently. Most information objects are treated as equal.</t>
  </si>
  <si>
    <t>The business value of information is assessed in more cases. Groups begin valuing information in a more consistent manner.</t>
  </si>
  <si>
    <t>The business value of information is consistently assessed. Metrics for measuring information business value are defined.</t>
  </si>
  <si>
    <t xml:space="preserve">Information storage and protection criteria are regularly re-assessed based on the business value of information. </t>
  </si>
  <si>
    <t xml:space="preserve">Information is continually assessed in the course of doing business.  Governance and validation of business value result inconsistent valuation results. </t>
  </si>
  <si>
    <t>Are data access and availability controls in place?</t>
  </si>
  <si>
    <t>No data access or availability controls are in place.</t>
  </si>
  <si>
    <t xml:space="preserve">Limited data access and availability controls exist.  Implementation of controls is inconsistent and varies across groups. </t>
  </si>
  <si>
    <t xml:space="preserve">Information sharing policies are defined, laying out specific data access and availability controls. </t>
  </si>
  <si>
    <t>Data access and availability controls are consistently applied to information across the enterprise. Information is shared across the enterprise within the boundaries of appropriate controls. </t>
  </si>
  <si>
    <t>Information access and sharing policies are defined regularly reviewed on all managed information objects.</t>
  </si>
  <si>
    <t xml:space="preserve">Information access, data security controls and availability assurances are encapsulated within the enterprise's data ecosystem.  Access and availability are continually reviewed in the course of doing business.  </t>
  </si>
  <si>
    <t>Control gives one guaranteed compliance, lack of it will result in costly remedial action later</t>
  </si>
  <si>
    <t>Do applications leverage cloud-based data services?</t>
  </si>
  <si>
    <t xml:space="preserve">Applications do not leverage cloud-based data services. </t>
  </si>
  <si>
    <t xml:space="preserve">A limited number of applications use of cloud-based data services. Use of this services is done ad hoc without consistency or standards. </t>
  </si>
  <si>
    <t>More applications use cloud-based data services.  Groups opportunistically drive consistency and standardization in the use of the services.</t>
  </si>
  <si>
    <t xml:space="preserve">Applications systematically use cloud-based data services.  Service usage standards are broadly deployed and used by most groups. </t>
  </si>
  <si>
    <t>The enterprise has achieved full use of cloud-based data services for its applications.</t>
  </si>
  <si>
    <t xml:space="preserve">Data services in support of applications are fully encapsulated behind access APIs. Data services can be scaled and changed without impact to the consuming applications. </t>
  </si>
  <si>
    <t>Native cloud capabilities can be realized when data access is managed and monitored.</t>
  </si>
  <si>
    <t>Does the enterprise have a defined set of criteria and controls” for managing data?</t>
  </si>
  <si>
    <t>No criteria and controls exist for managing data.</t>
  </si>
  <si>
    <t xml:space="preserve">Criteria and controls for managing data are used on an ad hoc basis. Data management is inconsistent across groups. </t>
  </si>
  <si>
    <t xml:space="preserve">A standard set of criteria and controls for managing data emerges. Groups opportunistically drive consistency and standardization in data management.  </t>
  </si>
  <si>
    <t xml:space="preserve">The enterprise consistently utilizes criteria and controls for managing data.  Data management standards are defined and published. </t>
  </si>
  <si>
    <t xml:space="preserve">The enterprise has implemented enterprise-wide governance for data management. </t>
  </si>
  <si>
    <t>Criteria and controls for data management are seamlessly integrated into enterprise processes. Data management governance exceptions are rare.</t>
  </si>
  <si>
    <t>Having established criteria and controls is critical in large enterprises in order to establish standards and consistency with outside providers.</t>
  </si>
  <si>
    <t>Are data management processes automated?</t>
  </si>
  <si>
    <t>No data management processes exist</t>
  </si>
  <si>
    <t xml:space="preserve">Data management requires human knowledge of data and location, management processes are manual and inconsistent. </t>
  </si>
  <si>
    <t xml:space="preserve">Data management processes are documented.  Processes are manual, but used in more and more cases. </t>
  </si>
  <si>
    <t>Data management policies are enforced based on correlated metadata. Manual processes are still required for management of data based on business metrics.</t>
  </si>
  <si>
    <t>Data management is realized by automated, policy-based processes. Feedback and correction is manual. Data management processes are based on storage and business metadata.</t>
  </si>
  <si>
    <t>Data management is automated as part of a closed loop system (no human intervention required).</t>
  </si>
  <si>
    <t xml:space="preserve">Solid data management minimizes the potential for errors  and the damage caused by errors
Establish Controls so Data will not be a mess.
Establish a set of Access  business rules that will determine who has access to your data.  
Determine what changes/additions/actions can be taken by which personnel
</t>
  </si>
  <si>
    <t xml:space="preserve">Does the enterprise have a published data management framework that covers data at service providers or on cloud platforms? </t>
  </si>
  <si>
    <t xml:space="preserve">The enterprise does not have a published data management framework. </t>
  </si>
  <si>
    <t xml:space="preserve">The enterprise has a documented data management framework. A basic set of data is collected for data housed on or processed by cloud platforms. Data management metadata is collected manually, by various methods across groups and departments. </t>
  </si>
  <si>
    <t>The enterprise has a published data management framework. A non-formal set of employees emerge who take responsibility for collections of data housed on or processed by cloud platforms. These self-named stewards are responsible for collecting and providing information about data.</t>
  </si>
  <si>
    <t xml:space="preserve">The enterprise has a published data management framework. Data stewards are defined for data housed on or processed by cloud platforms.   Data stakeholders review data management reports and take corrective action within the boundaries of defined data management processes. </t>
  </si>
  <si>
    <t xml:space="preserve">The enterprise has a published data management framework. Data stewards ensure that data management metadata is encoded within a CMDB/CMS, data warehouse, or location with Data-aaS ecosystem. This integrated set of metadata is encompassing of data house on or processed by cloud and traditional platforms. </t>
  </si>
  <si>
    <t>The enterprise's data management framework is an integral part of its overall operating model. Monitoring of data management and compliance to rules and policies is integrated. Data triggers automated events when data management attribute thresholds are reached, triggering automated corrective action or alerting.</t>
  </si>
  <si>
    <t>Does the enterprise's information management processes span all domains i.e. Business, applications, Information/Data, Storage?</t>
  </si>
  <si>
    <t xml:space="preserve">No data management processes exist. </t>
  </si>
  <si>
    <t>Data management processes exist but the enterprise lacks a storage service strategy, lacks a service lifecycle process, lacks service levels, and lacks service metrics.</t>
  </si>
  <si>
    <t>The enterprise introduces service design processes and functions into its information management processes. Event/fault monitoring and tracking for configuration management is manual. Information management processes management emerges. </t>
  </si>
  <si>
    <t xml:space="preserve">The enterprise adds a storage service catalog, and service transition capacity management. Information lifecycle management reporting is defined and implemented across many groups. </t>
  </si>
  <si>
    <t xml:space="preserve">The enterprise adds storage service portfolio and catalog to Configuration &amp; Asset Management. These and previous capabilities are integrated into the tools, processes, data sources (CMDB) and storage platforms. All associated configuration items are in a central CMDB or are consistent across a federated set of CMDB's. </t>
  </si>
  <si>
    <t xml:space="preserve">Information management is highly integrated with all relevant business, technology and data management processes, providing the enterprise a view of the entire operation at any given point in time. Automated processes are instantiated when threshold levels are reached, managing data in accordance with organizational policies. </t>
  </si>
  <si>
    <t>How is your information organized, accessed, available and managed?</t>
  </si>
  <si>
    <t xml:space="preserve">The enterprise does not care how information is organized, accessed, available or managed. </t>
  </si>
  <si>
    <t xml:space="preserve">Information is stored by each application separately, creating data duplication and inconsistencies. </t>
  </si>
  <si>
    <t>The enterprise identifies an enterprise data management function. This function identifies and opportunistically manages key master-data sources. </t>
  </si>
  <si>
    <t>Multiple Business Intelligence, big data or data warehouse systems are implemented, providing a defined and consistent view to critical business data. A central set of database technologies are implemented to support a scale out database architecture.  </t>
  </si>
  <si>
    <t xml:space="preserve">The enterprise defines canonical messages for use with a shared, central enterprise message capability. In addition to direct data access, data object access is enabled through API's. </t>
  </si>
  <si>
    <t xml:space="preserve">A single enterprise-wide logical data lake repository has been implemented for structured and unstructured data. Data is accessible via API's and discoverable through API calls to a service brokerage catalog. Data is defined in a master data record catalog. Clear responsibility and ownership of all data objects is assigned and managed by data stewards. </t>
  </si>
  <si>
    <t xml:space="preserve">Determine which Data base will be the master database
Enforces the creation and maintenance of a complete Data map, so data can be found quickly and easily
Enables the the process of “sectioning” or naming your data so that you can use it more efficiently
Establishes a Regular Data Hygiene Process
</t>
  </si>
  <si>
    <t>How has the enterprise enabled search and extract of data from your data repositories?</t>
  </si>
  <si>
    <t xml:space="preserve">Data repositories are not accessed or searched beyond the application that creates, modifies and deletes data directly (sole application access). </t>
  </si>
  <si>
    <t xml:space="preserve">Ad hoc SQL queries are issued directly to data repositories. Data file are copied around the enterprise. Some groups utilize ETL/ELT tools to extract data. </t>
  </si>
  <si>
    <t xml:space="preserve">The enterprise has achieved standardized SQL access to data repositories. Data files are still transferred around the enterprise, some common file shares emerge as standard locations. ETL/ELT tools are used on a group by group basis. </t>
  </si>
  <si>
    <t xml:space="preserve">Standard SQL Search capability have been implemented that access collections of data repositories - i.e. mini data lakes / data ponds. Standard and shared ETL/ELT capabilities are utilized in 50% or greater of cases. 50%+ of file transfer happens to and from sanctioned and pre-configured data sinks. </t>
  </si>
  <si>
    <t xml:space="preserve">Real time access to data is available through standard, managed access points.  Semantic search engine capabilities are operational to support structured and unstructured data analysis. Standard ETL/ELT tools are used to access data through data API's. </t>
  </si>
  <si>
    <t>The enterprise has reached a state where on-premises data and data at public/private cloud providers are integrated for a seamless end user experience.  Data animation capabilities, advanced analytics and forecasting interface to a data lake through data service API's.  All data access is automatically tracked for data residency, data quality, compliance and information lifecycle management in accordance to corporate requirements and policies.</t>
  </si>
  <si>
    <t xml:space="preserve">Contains capabilities related to:
• Provision processing, storage, networks, and other fundamental computing resources 
• Enabling a consumer to be able to deploy and run arbitrary software, which can include operating systems and applications. 
• The subscriber does not manage or control the underlying cloud infrastructure but has control over operating systems, storage, and deployed applications. 
• The subscriber may also have possibly limited control of select networking components (such as host firewalls).
</t>
  </si>
  <si>
    <t>Are the infrastructure teams using virtualized services to support cloud computing?</t>
  </si>
  <si>
    <t>The infrastructure teams are not using virtualized services to support cloud computing.</t>
  </si>
  <si>
    <t>Infrastructure teams are starting initial use of virtualized services but only in an "ad-hoc" way, i.e. specific use for a specific request.</t>
  </si>
  <si>
    <t>Infrastructure teams are able to implement virtualized computing components consistently and as opportunities present themselves.</t>
  </si>
  <si>
    <t>Infrastructure teams are defining the use of virtualized components, i.e. virtual storage, networking and compute and are able to systematically repeat the process as needed.</t>
  </si>
  <si>
    <t>Infrastructure teams are using "managed services", such as System Integration Services and Cloud Infrastructure Services, as a way to manage virtualized infrastructure components.  Measurement and logging are now services based.</t>
  </si>
  <si>
    <t>Infrastructure teams now use IaaS as an optimized and integrated service to meet the needs of the consumers and the businesses they support.</t>
  </si>
  <si>
    <t>Enabling infrastructure teams to support virtualized capabilities is critical in aligning the needs of the business to leverage infrastructure services that meet the demands of the business.</t>
  </si>
  <si>
    <t>Infrastructure teams, DevOps Teams, Enterprise Architects, Network Engineers and Architects, Cloud Architects, Data Architecture, Infrastructure Engineering, Cloud Engineering</t>
  </si>
  <si>
    <t>Are Network Engineers able to utilize virtualized networking services such as SDN (Software Defined Networking) and administrate virtualized networks?</t>
  </si>
  <si>
    <t>Network Engineers are not implementing virtualized networks.</t>
  </si>
  <si>
    <t>Network Engineers are testing the capabilities of virtualized networks and implementing PoC projects to validate their capabilities.</t>
  </si>
  <si>
    <t>Network Engineers are able to implement virtualized networks as the opportunities arise.</t>
  </si>
  <si>
    <t>Network Engineers are implementing defined virtual networks that are deployed systematically across the application layer.</t>
  </si>
  <si>
    <t>Network Engineers are working with Infrastructure teams to manage and measure virtual networks.</t>
  </si>
  <si>
    <t>Network Engineers are optimized in their approach to utilizing virtual networks and are using such tools as the Cisco Virtual Network Management Center.</t>
  </si>
  <si>
    <t>Network Engineers use of virtual networking tools and environments will be an important part of utilizing the capabilities of the SDN (Software Defined Network) improving speed of deployment and centralized management of virtual networks.</t>
  </si>
  <si>
    <t>Are the storage and data administrators utilizing virtualized infrastructure capabilities such as compute and storage services?</t>
  </si>
  <si>
    <t>Storage and Data administrators are not currently using any virtualized infrastructure capabilities.</t>
  </si>
  <si>
    <t>Initial use by data and storage administrators of virtualized storage and management of data services are limited and inconsistent in their use.</t>
  </si>
  <si>
    <t>Use of virtualized storage and data services by data and storage administrators now support centralized storage services and are administrated via a centralized portal.</t>
  </si>
  <si>
    <t>Data and Storage administrators are now utilizing defined and systematic virtualization of data to aggregate heterogeneous data from disparate sources across the technology ecosystem.</t>
  </si>
  <si>
    <t>Data and storage administrators are using managed services that measurable usage and throughput to address business needs and requirements.</t>
  </si>
  <si>
    <t>Data and Storage Administrators utilize optimized services to administrative the virtual environments that utilize data and storage services.</t>
  </si>
  <si>
    <t xml:space="preserve">Data and Storage administrators utilizing data and storage virtualization services to enable native cloud capabilities will enable the realization of those capabilities. </t>
  </si>
  <si>
    <t>Are the Dev-Ops teams working with the Infrastructure Teams to develop a container-native infrastructure?</t>
  </si>
  <si>
    <t>There is no work being done by either the Dev-Ops or Infrastructure Teams to develop a container-native infrastructure.</t>
  </si>
  <si>
    <t>Dev-Ops begins to develop some instances that utilize container-native infrastructure but it is ad-hoc and there is no existing global architecture to support it.</t>
  </si>
  <si>
    <t>The infrastructure teams begin to architect the virtualized infrastructure services to support containerization.  There is no widespread use of containers as they used only as the opportunities arises.</t>
  </si>
  <si>
    <t>Dev-Ops and Infrastructure teams no longer develop "Monolithic" applications or run dedicated VM's to support single application instances.  Container-Native Infrastructure is being used for applications based on SOA/REST componentization principles which leads to more agile and highly portable services.</t>
  </si>
  <si>
    <t>Container-Native Infrastructure is managed by the infrastructure teams to support DevOps systematic use of containerization.</t>
  </si>
  <si>
    <t>Container-Native Infrastructure has dedicated teams that optimize operating system virtualization utilizing containers to run on bare metal instead of inside of VM's.</t>
  </si>
  <si>
    <t>Supporting a  container-native infrastructure has a tremendous benefit to resource utilization and agility.  Enabling container-based virtualization reduces the dependency on conventional hypervisors to support independent VM instances.  Container-based virtualization can also offer greater efficiency and performance over a wide variety of operating system helping to provide a diverse platform of operating systems.</t>
  </si>
  <si>
    <t>Infrastructure teams, DevOps Teams, Enterprise Architects, Network Engineers and Architects, Cloud Architects, Infrastructure Engineering, Cloud Engineering</t>
  </si>
  <si>
    <t>Has IaaS been clearly defined for the enterprise?</t>
  </si>
  <si>
    <t>There is no current understanding of IaaS across the enterprise.</t>
  </si>
  <si>
    <t>There is an initial understanding of IaaS and there are ad-hoc instances beginning to emerge.</t>
  </si>
  <si>
    <t>IaaS is beginning to be implemented consistently across the enterprise opportunistically.</t>
  </si>
  <si>
    <t xml:space="preserve">IaaS is now defined and implemented in a systematic way across the enterprise.  Examples of this are "compute, network and storage services are readily available for consumption by subscription. </t>
  </si>
  <si>
    <t>IaaS is managed and measurable across the enterprise and can be used to validate and enforce SLA's and meet defined KPI requirements.</t>
  </si>
  <si>
    <t>IaaS is optimized to meet the needs of the enterprise and the businesses it supports.</t>
  </si>
  <si>
    <t>Having IaaS well defined brings continuity and direction to the processes that depend on them to meet the needs of the business.</t>
  </si>
  <si>
    <t>Infrastructure teams, DevOps Teams, Enterprise Architects, Network Engineers and Architects, Cloud Architects, Data Architecture, Infrastructure Engineering,  Cloud Engineering</t>
  </si>
  <si>
    <t>Is there a clear IaaS cloud architecture defined to support the business?</t>
  </si>
  <si>
    <t>No clear IaaS architecture is in use to support the business.</t>
  </si>
  <si>
    <t>The first use of IaaS is de-coupled from the traditional infrastructure and resides in ad-hoc pools.</t>
  </si>
  <si>
    <t>IaaS is now integrated and interoperable as an infrastructure service that is a repeatable and opportunistic response to the needs of the business.</t>
  </si>
  <si>
    <t>IaaS is implemented with well defined standards and interfaces and aligns with performance definitions which meets the needs of the business.</t>
  </si>
  <si>
    <t>IaaS is managed and measured to meet the demands to match the specific business  system and service requirements.</t>
  </si>
  <si>
    <t>Infrastructure is now optimized to automatically scale to meet infrastructure demands as defined by the business.</t>
  </si>
  <si>
    <t>When there is a clear architecture to support the infrastructure needs of the business the optimizations realized will provide cost savings and increase time to market to meet consumer demands.</t>
  </si>
  <si>
    <t>Infrastructure teams, DevOps Teams, Enterprise Architects, Cloud Architects, Data Architecture</t>
  </si>
  <si>
    <t>Are there any virtualized computing resources being used to defined infrastructure components?</t>
  </si>
  <si>
    <t>No virtualized computing components are being used to by the current infrastructure environments.</t>
  </si>
  <si>
    <t>There is some initial collection of data about infrastructure virtualized services but it is ad-hoc and typically collected manually, with different methods, by different departments. </t>
  </si>
  <si>
    <t>infrastructure virtualized services are available and used repeatedly to align with business processes that leverage the capabilities offered by IaaS.</t>
  </si>
  <si>
    <t>IaaS has a defined capability to deliver and validate data to defined processes within the enterprise. The processes are centrally documented and provided data which can be used to address affected systems.</t>
  </si>
  <si>
    <t>infrastructure virtualized services use a centralized CMDB/CMS (data warehouse) that leverages the DaaS ecosystem where all cloud reporting and metadata is collected and used to represent a single source in order to have consistent and valid data. The data is collected automatically.</t>
  </si>
  <si>
    <t>infrastructure virtualized services now optimize monitoring of data management and compliance to rules and policies which are integrated and automated to triggered in the event of non-compliance.</t>
  </si>
  <si>
    <t>Having virtualized computing resources that are defined to meet specific requirements to sustain the optimization capabilities offered by IaaS will enable the utilization of highly agile and versatile resources that will deliver on high available needed to sustain business requirements.</t>
  </si>
  <si>
    <t>Infrastructure teams, Enterprise Architects, Cloud Architects, Infrastructure Engineering, Cloud Engineering</t>
  </si>
  <si>
    <t>Do infrastructure virtualized services support Identity Management Capabilities?</t>
  </si>
  <si>
    <t>Currently infrastructure virtualized services do not support identity management capabilities.</t>
  </si>
  <si>
    <t>Infrastructure virtualized services are used initially to create users however they are created manually by different processes.  Although there is no responsible role to manage user creation there are instances of ad-hoc automation.  Currently every application handles its own users, no synchronization between cloud service and enterprise.</t>
  </si>
  <si>
    <t>Infrastructure virtualized services now define a responsible role for credential management however it is used optimistically and not as an enterprise solution.</t>
  </si>
  <si>
    <t>There is a common system for credential management (authentication, e.g. SSO) credential management is performed as a self service</t>
  </si>
  <si>
    <t>infrastructure virtualized services now manage and measure a common system for credential and rights management (authorization, e.g. SSO with centralized rights management).</t>
  </si>
  <si>
    <t>infrastructure virtualized services are now optimized to Integrate with identity management to reacts to changes in HR systems and automatically manage access and rights on all services.</t>
  </si>
  <si>
    <t>infrastructure virtualized services the support identity management will leverage automation and orchestration capabilities helping to reduce the workload to manage accounts manually.</t>
  </si>
  <si>
    <t>Infrastructure teams, Enterprise Architects, Cloud Architects, Identity Management</t>
  </si>
  <si>
    <t>Do infrastructure virtualized services provide an Orchestration Capability?</t>
  </si>
  <si>
    <t>infrastructure virtualized services do not exist and or currently do not support any orchestration capabilities.</t>
  </si>
  <si>
    <t>Infrastructure virtualized services support separate request triggered via a separate tool or portal of the specific provider.</t>
  </si>
  <si>
    <t>Infrastructure virtualized services are made available to external provider portals for opportunistic orchestration processes that are linked via a common portal, with LDAP integration.</t>
  </si>
  <si>
    <t>Infrastructure virtualized services are defined and electronically integrated into a service  cataloged transparently, enabling services providers access for ease of management.</t>
  </si>
  <si>
    <t>The virtualized infrastructure services process is defined and automated for adding new cataloged entries to consumer interfaces, and retiring/restricting use of products which are suspended from further deployment or similar, with clear rules about when and how such restrictions can be bypassed (e.g. adding another Win 2003 server to a Server 2003 cluster).</t>
  </si>
  <si>
    <t>Virtualized infrastructure services are optimized allowing for a Cloud Service Broker to select (based on the Consumers' defined  demand) from available pre-selected cloud services and platforms, and presents a shortlisted result to the consumer, to enable them to make a final choice on provider/platform/service.</t>
  </si>
  <si>
    <t>Having virtualized infrastructure services provide orchestration while supporting automation will greatly reduce the workload and allow for policies and brokerage to optimize service capabilities to the business.</t>
  </si>
  <si>
    <t>Infrastructure teams, DevOps Teams, Enterprise Architects, Cloud Architects, Cloud Engineering</t>
  </si>
  <si>
    <t>Does IaaS support the automated platform as a service selection and is it mapped according to business needs?</t>
  </si>
  <si>
    <t>There is no IaaS support for automation and there is no mapping according to the business needs.</t>
  </si>
  <si>
    <t>The business consumes virtualized infrastructure services directly to their preferred IaaS provider, and have access directly to that cloud's portal to select, configure, and deploy their own services.</t>
  </si>
  <si>
    <t>A standard set of interfaces and specifications are defined for virtualized infrastructure services to enable interoperability and avoidance of lock-in to the provider.</t>
  </si>
  <si>
    <t>A standard service Orchestration process is defined, with standard interfaces, for deploying work packages and workflows, as part of a IaaS deployment.</t>
  </si>
  <si>
    <t>Virtualized infrastructure services provide for a centralized security service provider which is defined and available for all cloud service infrastructure elements to leverage security requirements.</t>
  </si>
  <si>
    <t>Virtualized infrastructure services are optimized to host and migrate virtualized infrastructure resources according to business objectives for cost, quality and capability.</t>
  </si>
  <si>
    <t>Having IaaS support automation is critical to the realization and adoption of native cloud capabilities.  Having these services mapped in accordance with business needs is critical to the realization of the value the capabilities have to the business.</t>
  </si>
  <si>
    <t>Infrastructure teams, Enterprise Architects, Cloud Architects, Data Architecture, Data Governance, Infrastructure Engineering, Cloud Engineering</t>
  </si>
  <si>
    <t>Do development teams employ scripting/tooling/Infrastructure-as-Code practices for management of cloud resources?</t>
  </si>
  <si>
    <t>No.</t>
  </si>
  <si>
    <t>Some development teams have begun experimenting with scripting for provisioning of cloud resources.</t>
  </si>
  <si>
    <t>All development teams working on cloud-based projects have adopted IaC methodologies for provisioning of infrastructure resources as a regular practice.  However, it is not used to manage deployed resources (e.g., account for configuration "drift", etc.).</t>
  </si>
  <si>
    <t>All development teams working on cloud-based projects have adopted IaC methodologies for provisioning of infrastructure resources as a regular practice, as well as for maintaining the infrastructure configuration. However, it is independent of the organization's Configuration Management process (e.g., resources provisioned via IaC are not added to the central CMS repository, etc.).</t>
  </si>
  <si>
    <t>All development teams working on cloud-based projects have adopted IaC methodologies for provisioning of infrastructure resources as a regular practice, as well as for maintaining the infrastructure configuration. IaC tooling is enhanced to automatically update the CMS as changes are made to the environment, however there is no auditing for compliance.</t>
  </si>
  <si>
    <t>IaC methodologies are fully adopted across the organization for provisioning and management of cloud resources.  These practices are fully aligned and measured as compliant with the organization's Configuration Management process.</t>
  </si>
  <si>
    <t>Organizations can realize the benefits of rapid infrastructure deployment &amp; configuration while still maintaining IT operational discipline.</t>
  </si>
  <si>
    <t>0</t>
  </si>
  <si>
    <t>Processes such as Configuration Management seen as a hinderance to agile methodologies.</t>
  </si>
  <si>
    <t>Is containerization part of service delivery for virtualized infrastructure services?</t>
  </si>
  <si>
    <t>No use of containers is used for any infrastructure service delivery.</t>
  </si>
  <si>
    <t>Some use of Hyper-Visor to deliver initial ad-hoc use of infrastructure services, i.e. using containers to deploy OS within a single Hyper-Visor.</t>
  </si>
  <si>
    <t>Container management systems (such as Docker) is used to automates the process of creating containers to run applications and components shared across multiple Hyper-Visor environments.</t>
  </si>
  <si>
    <t xml:space="preserve">The use of containers grows as a defined process to deliver small, agile operating environments, making them ideal for dynamic applications that scale with load as well as add and remove features on demand. </t>
  </si>
  <si>
    <t>Container-Native Infrastructure is managed enabling the systematic use of containerization to meet on-demand business requirements.</t>
  </si>
  <si>
    <t>Container-Native Infrastructure is provided to support container-native cloud services to optimize containers which run on bare metal with no little or VMs.</t>
  </si>
  <si>
    <t>Container infrastructure automation provides a container-native infrastructure which supports the needs of the business to implement utility based solutions that are cost effective and lowers resource utilization.</t>
  </si>
  <si>
    <t>Infrastructure teams, Enterprise Architects, Cloud Architects, Data Architecture, Data Governance, Infrastructure Engineering, Cloud Engineering</t>
  </si>
  <si>
    <t>Is Management &amp; Monitoring enabled for Cloud based services?</t>
  </si>
  <si>
    <t>No virtualized infrastructure services exist that support management and monitoring of cloud services.</t>
  </si>
  <si>
    <t>Some IaaS ad-hoc reporting exist however it is based on providers' shared monitoring data.</t>
  </si>
  <si>
    <t>Virtualized infrastructure services exist to allow for a standard interface to receive agreed monitoring and alerting data from selected providers.</t>
  </si>
  <si>
    <t>Virtualized infrastructure supports automated deployment of and triggering of event monitoring and management and is bound to each IaaS service, extending to SIEM services (e.g. IBM Security Qradar)</t>
  </si>
  <si>
    <t>Virtualized infrastructure is managed and measurable according to defined lifecycles and policies.</t>
  </si>
  <si>
    <t>IaaS is optimized to support all data in the landscape and is managed according to a single set of policies and rules.</t>
  </si>
  <si>
    <t>Enabling virtualized infrastructure services to manage and monitor both services and capabilities will allow for the enforcement of polices and the standardized creation of SLA's.</t>
  </si>
  <si>
    <t>Infrastructure teams, Enterprise Architects, Cloud Architects, Data Architecture, Data Governance, Cloud Engineering</t>
  </si>
  <si>
    <t>Does virtualized infrastructure components exist to support shared applications and the technology needs of the business?</t>
  </si>
  <si>
    <t>No virtualized infrastructure components exist to support shared applications or services that are needed by the business.</t>
  </si>
  <si>
    <t>There is limited virtualized infrastructure providing virtualized components as a service being made available to limited applications on an ad-hoc basis.</t>
  </si>
  <si>
    <t>There is repeatable standardized virtual server technology and operating systems using standardized shared storage and network technology that support a virtualized infrastructure system that can be made available if needed.</t>
  </si>
  <si>
    <t xml:space="preserve">Virtualized infrastructure components are defined to support a standardized automation virtualization system integrated into CMDB common across data center, storage with automatic tiering.
</t>
  </si>
  <si>
    <t xml:space="preserve">Internal Cloud systems are managed using components from a measurable virtualized infrastructure that leverages DaaS with automatic tiring and a Software Defined Network.
</t>
  </si>
  <si>
    <t>Virtualized infrastructure components are optimized to support on-premises systems capable of delivering IaaS, PaaS, Iaas, DaaS and capable of seamless bursting to public cloud providers. Optimized Software Defined Network.</t>
  </si>
  <si>
    <t>Making virtualized infrastructure components available to support shared applications and support the technology needs of the business is a benefit of IaaS.</t>
  </si>
  <si>
    <t>Infrastructure teams, DevOps Teams, Enterprise Architects, Network Engineers and Architects, Cloud Architects, Data Architecture, Data Governance, Identity Management, Infrastructure Engineering, Cloud Engineering, Cloud Product &amp; Portfolio</t>
  </si>
  <si>
    <t>Does an IaaS framework available for the business to leverage for effective cloud application development?</t>
  </si>
  <si>
    <t>No IaaS framework exist that support the needs of the business to realize cloud capabilities and services.</t>
  </si>
  <si>
    <t>Virtualized infrastructure ad-hoc development of components exist but is limited to opportunistic implementations and is not widely available.</t>
  </si>
  <si>
    <t>IaaS frameworks are able to allow for repeatable and opportunistic instances that align with defined security providers, messaging facilities and limited data services.</t>
  </si>
  <si>
    <t>Resilient design blueprints for defined IaaS implementations are available for systematic re-use for all key application elements.</t>
  </si>
  <si>
    <t>Virtualized infrastructure supports auto-scaling and uses pre-built or scripted elements like web services, message buses, etc. to manage and measure infrastructure services.</t>
  </si>
  <si>
    <t>IaaS is optimized to support the needed framework that meets the needs of the business technology requirements and delivers an effective cloud development platform. </t>
  </si>
  <si>
    <t>Having an IaaS framework enable components to be implemented in a standardized and consistent process that leverages the capabilities that enable applications and services to be available for the businesses they support.</t>
  </si>
  <si>
    <t>Infrastructure teams, DevOps Teams, Enterprise Architects, Network Engineers and Architects, Cloud Architects, Data Architecture, Data Governance, Identity Management, Infrastructure Engineering, Cloud Engineering, Cloud Product &amp; Portfolio</t>
  </si>
  <si>
    <t>Do the services offered by IaaS support interoperable design elements to call external security providers and message busses, enabling cross-cloud application design and development?</t>
  </si>
  <si>
    <t>No IaaS services are available to support interoperable design elements nor is there any ability to call external providers.</t>
  </si>
  <si>
    <t>IaaS services are available for ad-hoc support of interoperable design and there is initial calls to external providers for limited services (e.g. Microsoft Azure).</t>
  </si>
  <si>
    <t>IaaS services are able to support interoperable design however only for limited design elements that align with available services.  Calls to providers for services is opportunistic.</t>
  </si>
  <si>
    <t>IaaS services are well defined and are implemented systematically to support interoperable designs with all for the systematic calls to providers that enable cross-cloud application design and development.</t>
  </si>
  <si>
    <t>IaaS services are managed and measurable in the support of interoperable cross-cloud development and design.  Calls to providers are managed and measurable (e.g. between Google Cloud Platform and Amazon AWS).</t>
  </si>
  <si>
    <t>Optimized IaaS services are built with interoperable design elements that call external security providers and message busses, enabling cross-cloud application design and development.</t>
  </si>
  <si>
    <t>Having the services that are native to IaaS available for interoperable design is critical for leveraging the capabilities to enable cross-cloud features and reliability when meeting the needs of the business.</t>
  </si>
  <si>
    <t>Infrastructure teams, DevOps Teams, Enterprise Architects, Cloud Architects, Cloud Engineering, Cloud Product &amp; Portfolio</t>
  </si>
  <si>
    <t>Is container-based virtualization part of the infrastructure technology roadmap?</t>
  </si>
  <si>
    <t>There is no container-based virtualization on the infrastructure technology roadmap.</t>
  </si>
  <si>
    <t>Container-based virtualization is introduced on some infrastructure technology roadmaps but is siloed to specific ad-hoc implementations.</t>
  </si>
  <si>
    <t>Container-based virtualization is implemented on infrastructure technology that enables container-native infrastructure roadmaps to develop for specific ad-hoc implementations.</t>
  </si>
  <si>
    <t>A defined standard container management layer is developing that will enable the systematic use of Container-Native-Infrastructure to build highly agile and scalable applications that can be spun up quickly to respond to changes in application requirements.</t>
  </si>
  <si>
    <t>Standardized use of containers are used by development teams to develop managed utilization of containers across a multitude of platforms.</t>
  </si>
  <si>
    <t>Use of standard container management tools is in daily use (such as Docker which uses containers to roll up a piece of software into a complete filesystem that contains everything it needs to run: code, runtime, system tools, system libraries).  Consistent deployment models that promise to always run the same, regardless of the environment it is running in, are the standard objective.</t>
  </si>
  <si>
    <t>Since containers include the application and all of its dependencies, but share the kernel with other containers, they run as an isolated process in user space on the host operating system. Therefore they are not tied to any specific infrastructure and can run on any computer or on any infrastructure and in any cloud.</t>
  </si>
  <si>
    <t xml:space="preserve">Contains capabilities related to:
Storage as a service (STaaS) is a cloud service that provides a platform to support users, applications, and  data projects with Storage
• Storage services include Elastic:
• Object storage
• Block storage
• File storage
• Off-premises "Dropbox" services
• One location for all data across the enterprise using a global file system
• Ability to sync files  across any device, PC, server
• Data Encryption at rest and in transit
</t>
  </si>
  <si>
    <t>Is there a “Storage Service” capability available?</t>
  </si>
  <si>
    <t>No storage "service" capabilities exist.</t>
  </si>
  <si>
    <t>Storage "service" capabilities exist but are utilized on an ad hoc basis.</t>
  </si>
  <si>
    <t>A greater number of teams utilized storage "service" capabilities; utilization is opportunistic, not consistent.</t>
  </si>
  <si>
    <t>The enterprise adopts a storage strategy, identifying a common storage capability; teams utilize the capability consistently.</t>
  </si>
  <si>
    <t xml:space="preserve">Full storage "service" capabilities exist. Monitoring, reporting and governance ensure that teams across the enterprise utilize the shared storage capability. </t>
  </si>
  <si>
    <t>The enterprise has seamlessly integrated storage capabilities into its single, shared cloud computing or cloud brokerage solution. </t>
  </si>
  <si>
    <t>Storage service capabilities provide agility and extendibility in cloud capable environments.</t>
  </si>
  <si>
    <t>Is there a “Storage Platform” mapped according to business needs?</t>
  </si>
  <si>
    <t>No mappings of storage platforms to business needs does not exist.</t>
  </si>
  <si>
    <t xml:space="preserve">Mapping of business needs to storage platforms is performed on an ad hoc basis. </t>
  </si>
  <si>
    <t xml:space="preserve">A greater number of mappings emerge as teams opportunistically map business needs to storage platforms. </t>
  </si>
  <si>
    <t xml:space="preserve">An enterprise-wide effort emerges to map business needs to storage platforms. </t>
  </si>
  <si>
    <t xml:space="preserve">The enterprise leverages and measures compliance to the mapping of business needs to storage platforms. </t>
  </si>
  <si>
    <t xml:space="preserve">All storage platforms are mapped to business needs. This happens in the course of onboarding new storage services, increases in storage capacity and addition of or changes to business services. </t>
  </si>
  <si>
    <t>Having a mapping of the storage platforms to the business needs will help in identifying waste and redundancy within the service environment.</t>
  </si>
  <si>
    <t>Do processes exist to ensure a consistent adoption of STaaS and cloud-based storage?</t>
  </si>
  <si>
    <t>No steps have been taken to identify a consistent method of STaaS or cloud-based storage adoption.</t>
  </si>
  <si>
    <t xml:space="preserve">Teams adopt STaaS and cloud-based storage on an ad hoc, non-coordinated fashion. </t>
  </si>
  <si>
    <t xml:space="preserve">Teams begin consolidating on processes to ensure consistent adoption of STaaS and cloud-based storage. </t>
  </si>
  <si>
    <t>The enterprise has a defined and implemented enterprise-wide process(s) for adopting STaaS and cloud-based storage solutions.</t>
  </si>
  <si>
    <t>The enterprise has established a storage governance function that manages adoption of STaaS and all cloud-based storage.</t>
  </si>
  <si>
    <t xml:space="preserve">Adoption of cloud storage is transparent and takes place as part of the natural cycle of business. Cloud/non-cloud is no longer a question. </t>
  </si>
  <si>
    <t>Consistency in STaaS adoption will reduce the time of adoption and accelerate the benefits that STaaS has to offer.</t>
  </si>
  <si>
    <t> Enterprise Architecture, Cloud architecture, Cloud Operations, Procurement and Legal</t>
  </si>
  <si>
    <t>Is security monitoring and reporting integrated to measure and monitor storage services?</t>
  </si>
  <si>
    <t xml:space="preserve">Security monitoring and reporting is not integrated to measure and monitor storage services. </t>
  </si>
  <si>
    <t xml:space="preserve">Security monitoring and reporting is integrated on an ad hoc basis for backup services; addressing
applications,
services and workstations (laptops and PC's). </t>
  </si>
  <si>
    <t xml:space="preserve">Security monitoring and reporting is integrated to cover backup service and data storage services. </t>
  </si>
  <si>
    <t>The enterprise has a defined security monitoring for storage, addressing backup, data storage and data deduplication services.</t>
  </si>
  <si>
    <t>The enterprise has defined and implemented an enterprise-wide security monitoring of backups, data storage, data deduplication and record retention
management services.</t>
  </si>
  <si>
    <t>Security monitoring and reporting is seamlessly integrated into all storage services, ensuring the enterprise has point in visibility into all data, at rest
and in transit.</t>
  </si>
  <si>
    <t>Having security reporting and monitoring in place to measure and monitor storage services is critical to service sustainability and resiliency.</t>
  </si>
  <si>
    <t>Does a STaaS framework exist for teams to efficiently leverage cloud-based storage in application development?</t>
  </si>
  <si>
    <t>No STaaS framework is available for teams to leverage in application development.</t>
  </si>
  <si>
    <t xml:space="preserve">Several STaaS frameworks exist but have ad hoc adoption. </t>
  </si>
  <si>
    <t xml:space="preserve">Teams begin consolidating on a handful of STaaS frameworks. More and more teams leverage these frameworks when developing applications. </t>
  </si>
  <si>
    <t xml:space="preserve">The enterprise has defined an enterprise-wide STaaS framework(s) for use when developing applications. </t>
  </si>
  <si>
    <t xml:space="preserve">Teams consistently utilize standard STaaS framework for developing applications. </t>
  </si>
  <si>
    <t xml:space="preserve">STaaS is seamlessly integrated into the application development platform. </t>
  </si>
  <si>
    <t>Speed of cloud adoption is critical for time to market and availability of services.  A STaaS framework can help ensure optimization of services across and optimized infrastructure.</t>
  </si>
  <si>
    <t>Is data and network secured to support STaaS for both public and private services?</t>
  </si>
  <si>
    <t>No support exists to secure data and network needed to support STaaS for both public and private services.</t>
  </si>
  <si>
    <t>Limited support exist to secure data and network needed to support STaaS for both public and private services.</t>
  </si>
  <si>
    <t>Data transport and network connectivity is established on a team by team basis to support STaaS for both public and private services.</t>
  </si>
  <si>
    <t>The enterprise defines data transport and storage and a set of standard network connectivity methods in support of STaaS for both public and private services.</t>
  </si>
  <si>
    <t>Use of standard data and network connectivity is ensured through governance ensuring effective and secure use of STaaS (on-premises and off-premises).</t>
  </si>
  <si>
    <t xml:space="preserve">Data transport and network connectivity configurations are transparent to end users. These capabilities have been integrated with the enterprise's single, shared cloud management or broker capability. </t>
  </si>
  <si>
    <t>Data and network security is paramount in availability.  It also aids in the compliance with standards and best practices for both public and private services.</t>
  </si>
  <si>
    <t xml:space="preserve">Has the enterprise implemented a full suite of cloud storage solutions? </t>
  </si>
  <si>
    <t xml:space="preserve">No cloud storage solutions are in use. </t>
  </si>
  <si>
    <t>Limited and ad hoc use of cloud storage is in use. Mainly for file sharing.</t>
  </si>
  <si>
    <t xml:space="preserve">Application development teams begin utilizing object, block and file storage cloud solutions. </t>
  </si>
  <si>
    <t xml:space="preserve">Standard STaaS solutions are defined. Teams across the enterprise coalesce on a standard set of solutions (elastic block, file and object). </t>
  </si>
  <si>
    <t xml:space="preserve">The enterprise has defined and implemented standards for STaaS solutions Teams consistently utilize these. Exceptions are reported, giving management the opportunity to address and drive further consistency. </t>
  </si>
  <si>
    <t xml:space="preserve">Elastic object, block and file storage have been seamless integrated into the enterprise's single, shared cloud management or broker capability. Technology choice and configuration is transparent to the end user. </t>
  </si>
  <si>
    <t>All types of data classifications are critical to include in storage service availability and support.</t>
  </si>
  <si>
    <t>Are there process steps identified to be ensure a consistent method of STaaS adoption?</t>
  </si>
  <si>
    <t>No steps have been taken to identify a consistent method of STaaS adoption.</t>
  </si>
  <si>
    <t>Limited adoption STaaS methodology.</t>
  </si>
  <si>
    <t>Moderate adoption STaaS methodology.</t>
  </si>
  <si>
    <t>Extensive adoption STaaS methodology.</t>
  </si>
  <si>
    <t>Full adoption STaaS methodology.</t>
  </si>
  <si>
    <t>All steps have been taken to implement a consistent method of STaaS adoption.</t>
  </si>
  <si>
    <t>Is your storage accessible through a “Service Interface”?</t>
  </si>
  <si>
    <t>No accessibility exist to storage sites through a “Service Interface”.</t>
  </si>
  <si>
    <t>Limited accessibility exist to storage sites through a “Service Interface”.</t>
  </si>
  <si>
    <t>Moderate accessibility exist to storage sites through a “Service Interface”.</t>
  </si>
  <si>
    <t>Extensive accessibility exist to storage sites through a “Service Interface”.</t>
  </si>
  <si>
    <t>Full accessibility exist to storage sites through a “Service Interface”.</t>
  </si>
  <si>
    <t>Complete integration and accessibility exist to storage sites through a “Service Interface”.</t>
  </si>
  <si>
    <t>Having a service interface will help tremendously in consolidating the access point needed to attain management of services and availability.</t>
  </si>
  <si>
    <t>Is there Security Reporting and Monitoring in place to measure and monitor storage services?</t>
  </si>
  <si>
    <t>No cloud
Storage
services</t>
  </si>
  <si>
    <t>Backup services for
applications,
services and PCs</t>
  </si>
  <si>
    <t>Data Archiving
services</t>
  </si>
  <si>
    <t>Record Retention
Management
services</t>
  </si>
  <si>
    <t>Data Encryption at rest
and in transit</t>
  </si>
  <si>
    <t xml:space="preserve">All storage is directly accessible via the native storage interfaces no decoupled service interfaces or storage API's exist. </t>
  </si>
  <si>
    <t xml:space="preserve">Team implement RESTFul API interfaces to storage on an ad hoc basis. </t>
  </si>
  <si>
    <t xml:space="preserve">A greater number of RESTFul API storage interfaces exist, teams begin leveraging these in more and more cases. </t>
  </si>
  <si>
    <t xml:space="preserve">The enterprise defines a standard set of RESTFul storage API's. Teams begin to systematically utilized these interfaces. </t>
  </si>
  <si>
    <t xml:space="preserve">Governance ensures that all storage implementations include a RESTFul API interface and that teams utilize these interfaces when accessing storage. Exceptions are managed and addressed. </t>
  </si>
  <si>
    <t xml:space="preserve">Storage service interfaces are integrated into the enterprise's single, shared cloud management or cloud broker capability. </t>
  </si>
  <si>
    <t>How is the infrastructure optimized to support STaaS, i.e. file sync across multiple devices, support a global file system?</t>
  </si>
  <si>
    <t>No optimizations exist to support STaaS.</t>
  </si>
  <si>
    <t>Limited optimizations exist to support STaaS.</t>
  </si>
  <si>
    <t>Moderate optimizations exist to support STaaS.</t>
  </si>
  <si>
    <t>Extensive optimizations exist to support STaaS.</t>
  </si>
  <si>
    <t>Full optimizations exist to support STaaS.</t>
  </si>
  <si>
    <t>Complete infrastructure optimization exist to support STaaS, e.g. file sync across multiple devices, support a global file system.</t>
  </si>
  <si>
    <t>Optimization of infrastructure is critical in optimizing services and applications that support business functionality.</t>
  </si>
  <si>
    <t>Is a STaaS framework available for the business to leverage for effective cloud application development?</t>
  </si>
  <si>
    <t>No STaaS framework is available for the business to leverage effective cloud application development.</t>
  </si>
  <si>
    <t>Limited STaaS framework is available for the business to leverage effective cloud application development.</t>
  </si>
  <si>
    <t>Moderate STaaS framework is available for the business to leverage effective cloud application development.</t>
  </si>
  <si>
    <t>Extensive STaaS framework is available for the business to leverage effective cloud application development.</t>
  </si>
  <si>
    <t>Full STaaS framework is available for the business to leverage effective cloud application development.</t>
  </si>
  <si>
    <t>Complete integration of the STaaS framework is available for the business to leverage for effective cloud application development.</t>
  </si>
  <si>
    <t>How is your data and network secured to support STaaS for both public and private services?</t>
  </si>
  <si>
    <t>No support exist to secure data and network needed to support STaaS for both public and private services.</t>
  </si>
  <si>
    <t>Moderate support exist to secure data and network needed to support STaaS for both public and private services.</t>
  </si>
  <si>
    <t>Extensive support exist to secure data and network needed to support STaaS for both public and private services.</t>
  </si>
  <si>
    <t>Full support exist to secure data and network needed to support STaaS for both public and private services.</t>
  </si>
  <si>
    <t>Fully secured data and network services are in place to support STaaS for both public and private services.</t>
  </si>
  <si>
    <t>Are the following storage services included, Elastic Object, Block or file storage?</t>
  </si>
  <si>
    <t>None of the following storage services are included, Elastic Object, Block or file storage in a STaaS offering.</t>
  </si>
  <si>
    <t>Limited STaaS exist for Elastic Object, Block and or file storage services.</t>
  </si>
  <si>
    <t>Moderate level of STaaS exist for Elastic Object, Block and or file storage services.</t>
  </si>
  <si>
    <t>Extensive level of STaaS exist for Elastic Object, Block and or file storage services.</t>
  </si>
  <si>
    <t>Full services for STaaS exist for Elastic Object, Block and or file storage services.</t>
  </si>
  <si>
    <t>Fully integrated STaaS solution that includes Elastic Object, Block and file storage.</t>
  </si>
  <si>
    <t>Networking</t>
  </si>
  <si>
    <t>Who</t>
  </si>
  <si>
    <t>Barrier</t>
  </si>
  <si>
    <r>
      <t>(managed &amp; measurable</t>
    </r>
    <r>
      <rPr>
        <b/>
        <sz val="12"/>
        <color theme="0"/>
        <rFont val="Calibri"/>
        <family val="2"/>
      </rPr>
      <t>)</t>
    </r>
  </si>
  <si>
    <t>Is the network team aligned with the business and its cloud strategy?</t>
  </si>
  <si>
    <t>Network teams are not aligned with the businesses cloud strategy.</t>
  </si>
  <si>
    <t>Participation in ad-hoc meetings about cloud services when invited. Resistant to change. Indifferent to corporate cloud strategy.</t>
  </si>
  <si>
    <t>Participate in most meetings where network architecture is required to support cloud. Generally involved in outcomes and strategy for cloud service integration.  An initial network strategy to enable cloud services exists and the people reference it</t>
  </si>
  <si>
    <t>Network team members are included in networking workgroups related to cloud strategy. Provide input and are engaged in finding solutions to achieve the business objectives which cloud enable.</t>
  </si>
  <si>
    <t>Network team members are part of strategic workgroups and provide direction related to networking for cloud access. Engaged in architecture, security and corporate policies.</t>
  </si>
  <si>
    <t>All network team members are fully aligned and engaged with the business cloud strategies. Participate in all meetings and workgroups and build plans to optimize the strategies.</t>
  </si>
  <si>
    <t>Aligning with the business ensures that the network team is engaged with the cloud adoption desires and strategies.</t>
  </si>
  <si>
    <t>Network Engineering, Enterprise Architecture, Cloud Architecture, Cloud Engineering.</t>
  </si>
  <si>
    <t>Network teams lack the leadership to fully engage in partnership with cloud development teams.</t>
  </si>
  <si>
    <t>Does the network team have any cloud training?</t>
  </si>
  <si>
    <t>Cloud training has not been provided to the network teams.</t>
  </si>
  <si>
    <t>Can explain the basic concepts of cloud. No hands-on experience.</t>
  </si>
  <si>
    <t>Some working knowledge along with some basic hands-on experience. Can build a basic cloud environment.</t>
  </si>
  <si>
    <t>Network team has a solid working understanding of cloud principals and use cases. Network team understands corporate cloud strategies and follows standards.</t>
  </si>
  <si>
    <t>Clearly understands cloud services and can easily participate. Formalized cloud training has been completed.</t>
  </si>
  <si>
    <t>Formal training and certification on cloud services obtained. Can easily participate in DevOps and help optimize infrastructure deployments.</t>
  </si>
  <si>
    <t>Network team members who attain cloud training will have a much easier integration and be able to contribute to the greater team.</t>
  </si>
  <si>
    <t>Network teams lack the skills and or knowledge to fully leverage cloud native networking capabilities.</t>
  </si>
  <si>
    <t>Is the network team trained on cloud connectivity architecture and planning?</t>
  </si>
  <si>
    <t>Cloud connectivity training has not been proviced to the network teams.</t>
  </si>
  <si>
    <t>The network team has basic understanding through web materials and self-learning.  No planning, services are provisioned as required.</t>
  </si>
  <si>
    <t>Basic online training as well as simple practical experience.  Direction and requirements are obtained through internal requests.</t>
  </si>
  <si>
    <t>Some formal training and practical experience with cloud test environments.  Network connectivity planning is driven from business requirements.</t>
  </si>
  <si>
    <t>Attended formal training and can demonstrate advanced connectivity solutions. Lab/test environments available and utilized. Network team connectivity planning forms part of the strategic network procedures and policies. Input from the business units forms part of the detailed requirements.</t>
  </si>
  <si>
    <t>Formal education and certification testing on cloud networking achieved. Standard education curriculum defined for the networking team. Cloud connectivity planning forms part of all strategic IT planning, including cloud access. Network performance reporting and utilization are part of all reporting.</t>
  </si>
  <si>
    <t xml:space="preserve">Each public cloud implements their network with differences and complexities. Training will enhance the success of projects as well as provide the most cost effective solutions.  Network planning is crucial for the success of any public cloud adoption and continued operation. </t>
  </si>
  <si>
    <t>Lack of awareness of available options to provide network connectivity across multiple providers.  Often vendors will provide solutions that are specific to their implementation and can distract from adopting solutions that are agnostic and work across multiple providers.</t>
  </si>
  <si>
    <t xml:space="preserve">Are the network teams procuring cloud services that satisfy the current and future needs of the business?
</t>
  </si>
  <si>
    <t>Network teams are not procuring cloud services.</t>
  </si>
  <si>
    <t>Services procured as required and typically based on vendor recommendations.</t>
  </si>
  <si>
    <t>No formal procurement process exists. Services are procured as needed or based on basic business needs. Blueprint and standards exist but are not fully enforced. Availability is not being measured.</t>
  </si>
  <si>
    <t>RFI &amp; RFP processes used to obtain network services and produce systematic results. Network services are measured against defined business goals. Bandwidth and capacity are used to define requirements.</t>
  </si>
  <si>
    <t xml:space="preserve">Procurement criteria is managed and documented to provide metric for measurement of network services. Network services are in line with business requirements, security and compliancy regulations. RFI/RFP processes managed to utilize network services with predefined catalogues, sharing network services across platforms.
</t>
  </si>
  <si>
    <t>Criteria for detailed network services are established and updated regularly.  Procurement of network services is optimized to align with business requirements, security and compliancy regulations.  RFI/RFP processes are documented and measured against requirements. NFV (Network Functions Virtualization) is preferred, SDN (Software Defined Network) and virtualized appliance functions, policy and cost requirements (NLB, WAF, WAN Connections) are optimized to meet business needs, security and compliance with network services.</t>
  </si>
  <si>
    <t>Network teams need to procure cloud services that proactively align with the business and satisfy both the current and future needs of the enterprise through network services being offered through cloud network service adoption. </t>
  </si>
  <si>
    <t>Enterprise Architecture, Cloud Architecture, Cloud Operations, Procurement and Legal, Network Engineering</t>
  </si>
  <si>
    <t>The business lacks concepts in cloud capabilities and has a tendency to either oversubscribe or under-utilize network service capabilities.</t>
  </si>
  <si>
    <t>Is there a network service notification plan in place that maps business function (with criticality impacts) to the technology service disruption?</t>
  </si>
  <si>
    <t>No network service notification plan exists.</t>
  </si>
  <si>
    <t>Service disruption notification is a manual, best-effort basis. No escalation plan exists and there is no defined criticality mapped to the business function. Response to disruptions are random, individual and not institutionalised - they are addressed on a case-by-case basis.</t>
  </si>
  <si>
    <t>Network Service disruption notification is a triggered event and is documented and tracked to business function. Escalation is based on business impact and KPI’s are defined but no SLA’s are in place to ensure consistency of network services.</t>
  </si>
  <si>
    <t>Network Service disruption notification has automated triggers that are escalated based on mapped business function as described in SLA’s based on defined KPI’s which ensure availability requirements are met.</t>
  </si>
  <si>
    <t>Network services are well documented and align with business requirements defined by KPI’s and tested regularly.  Disruptions are managed and measured to ensure availability requirements and ensure SLA adherence which include vendor plans for escalation.</t>
  </si>
  <si>
    <t>Network services are optimized and designed for failure.  Predictive modeling and notifications on failure as well as service restoration are used to meet business functions and fully support defined KPI’s to ensure availability and consistency of services.  Disruptions are responded to through triggered events which utilized automation to ensure business function maintained according to defined SLA’s. Accumulative impacts and events are measured over time and are responded to by adaptive SLA’s. </t>
  </si>
  <si>
    <t xml:space="preserve">Network service disruptions can have a severe impact to the business.  Utilizing cloud services and tools will enable business function availability and continuity. Disruption plans should utilize automation and architecture of DR and Recovery services to minimize or eliminate outages.
</t>
  </si>
  <si>
    <t>Enterprise Architecture, Network Engineering, Cloud Architecture, Cloud Operations.</t>
  </si>
  <si>
    <t>Having multiple escalation and detection processes that are segregated by cost and function can add additional complexity and convolute speed to resolution.</t>
  </si>
  <si>
    <t>Is network performance and availability reporting, as it relates to support of business applications and services, being reported to the business?</t>
  </si>
  <si>
    <t>No network performance metrics are being collected</t>
  </si>
  <si>
    <t>Basic performance reporting is done per element and availability reporting is provided on an as needed basis, however it is flat with no business objective alignment.</t>
  </si>
  <si>
    <t>Generic application performance and availability reporting is available, typically by cloud provider, and has increasing network component granularity but still lacks business service impact.</t>
  </si>
  <si>
    <t>Application performance and availability reporting is defined appropriate to the business function and business impact analysis is routinely performed. Automation is beginning to be utilized in response to network performance and availability requirements as defined by business SLA's and KIP's.</t>
  </si>
  <si>
    <t>Network availability and performance reporting services align with business KPI’s and SLA’s and are available in real-time to the business.  Business function mapping now overlays network services enabling measured impact to business objectives.</t>
  </si>
  <si>
    <t>The network is now optimized to align with defined business KPI’s that are regularly tested and reported to the business. Network automation continually monitors for new services to enhance availability and performance while proactively identifying potential impacts and deficiencies bringing greater value to the business which enable strategic assessments to drive proactive resolution to unforeseen deficiencies before they occur.</t>
  </si>
  <si>
    <t>Network performance (utilization/latency, etc) are key indicators for potential cloud operational issues.  </t>
  </si>
  <si>
    <t>Network Engineering, Cloud Engineering, Enterprise Architecture, Operations.</t>
  </si>
  <si>
    <t>Not having a good understanding of the business performance metrics can lead to inaccurate indicators which will lead to misrepresented data and analytics and will eventually impact decision making.</t>
  </si>
  <si>
    <t>Has the network been architected to support services in a hybrid-IT operating model, cloud, internal/external?</t>
  </si>
  <si>
    <t>The are no network plans in place to support operations in the cloud or to develop a hybrid-IT operating model.</t>
  </si>
  <si>
    <t xml:space="preserve">Connectivity to public cloud providers is only available via internet access.  No readiness assessment exists and services are provided “as-is”.  The hybrid-IT operating model is now being developed. </t>
  </si>
  <si>
    <t xml:space="preserve">Network architecture is being developed, however deployments based on currently available services are achieved through existing equipment. The hybrid-IT operating model is being built but no production deployment is in place. </t>
  </si>
  <si>
    <t>Business requirements have been defined and captured in the network architecture which supports operational needs and is supporting services for the hybrid-IT operating model for both internal traditional and external cloud environments.  WAN Optimization is now recognized as an important factor in the hybrid model.</t>
  </si>
  <si>
    <t>Network architecture has been fully implemented to support the hybrid-IT operating model. The network equipment needed to support WAN optimization, utilizing such tools as caching, de-duplication, compression and broadband bonding are in place and performance is measured against business defined KPI’s. Equipment (inventory) and services are known and documented. Network assessment plan is complete and updated regularly to support ongoing business and cloud adoption.  Plans include all aspects of performance, compliance, availability and automation.</t>
  </si>
  <si>
    <t>Network architecture is optimized to enable operational support of the hybrid model to rapidly identify performance and availability, as well as, support security dependencies, service management and business continuity. Current and “predicted” future network requirements needed to support “real-time” business needs are deployed through automation. Provisioning is managed through policies that align with cost benefit analysis.  WAN traffic management
is fully optimized to interact with both the on-prem and off-prem environments holistically enabling visibility of the hybrid operating model.</t>
  </si>
  <si>
    <t>A network assessment plan should be performed to understand if any limitations or obstacles exist for cloud adoption or network expansion.  Cost benefit analysis is also needed to prevent oversubscription or underutilization of network services.  Considerations should include IP Management, Provisioning through Automation and Policy Driven Orchestration to ensure full optimization of cloud environments.</t>
  </si>
  <si>
    <t>Network Engineering, Enterprise Architecture, Cloud Architecture, Cloud Engineering, Security Engineering and Architeture.</t>
  </si>
  <si>
    <t>Not having a good representation of the network could lead to inaccurate planning and impact implementation in meeting business requirements.  Lack of network KPI’s and analytics will also lead to a network that is either underperforming or lacks the ability to support business continuity and or HA.</t>
  </si>
  <si>
    <t>Has the network been instrumented to support cloud operations?</t>
  </si>
  <si>
    <t xml:space="preserve">The network has not been instrumented to support cloud operations.
</t>
  </si>
  <si>
    <t>Network instrumentation does not currently measure network performance is not aligned with business requirements. Issues such as latency, jitter, packet loss are not seen as impactful for the on-prem environments and therefore are also not considered as disruptive for the off-prem environments as well.  As virtual networking is beginning to emerge these become more prominent.</t>
  </si>
  <si>
    <t>As virtual cloud networking develops operational support is starting to look at provider and 3rd party tools to utilize network instrumentation. As a result measurement of performance metrics are beginning to be utilized as challenges arise.  The hybrid model is beginning to form and off-prem/on-prem environments are beginning to be seen more holistically.</t>
  </si>
  <si>
    <t>The hybrid model is in place and instrumentation is being utilized by operations to support the hybrid model. Cloud provider and 3rd party supplied tools are measuring network performance while providing continually monitored services. Advancement in instrumentation is allowing operational support of security intelligence to shift from a network centric security model to an application centric security model.</t>
  </si>
  <si>
    <t>Operational support teams now manage and monitor transactional performance through network instrumentation tools to continually monitor and measure network performance against pre-defined metrics. WAN optimization strategies such as caching, de-duplication, compression and broadband bonding are used to enable services such as QoS and measure application performance against business KPI’s.</t>
  </si>
  <si>
    <t>Network instrumentation is optimized to enable real-time access to analytical data and enable automation to respond to events in real-time. Network instrumentation optimizes unified networks and automated provisioning enabling seamless migration of services and applications from one environment to another with no constraints.  Network traffic is instrumented to support “always encrypted” traffic and ethereal networks are managed through the CI/CD processes. Operations now supports the network through the application layer with open API’s for centralized software control, traffic analysis/analytics, traffic steering, and security.</t>
  </si>
  <si>
    <t>Network instrumentation impacts performance in both the cloud environment and on-prem environment. It is crucial to the ongoing usability of enterprise applications, SaaS and all other as-a-service services. The interaction between on and off prem environments can be critical in overall performance and continuity.  Optimizing network instrumentation to measure and monitor both environments holistically is an important consideration in overall performance and sustainability.</t>
  </si>
  <si>
    <t>Network Engineering, Enterprise Architecture, Cloud Architecture, Cloud Engineering, Security Engineering and Architecture.</t>
  </si>
  <si>
    <t>Not having optimized network instrumentation to measured business KPI’s or defined SLA’s will impact business performance and objectives. Not having a way to optimize application availability will impact performance objectives and cause disruption in front-end performance, as well as, back-end availability. The introduction of latency and lack of real-time network metrics can lead to a loss of business agility which will decrease business opportunity in the market place.</t>
  </si>
  <si>
    <t>Is there a network strategy to utilize cloud networking for mobile devices?</t>
  </si>
  <si>
    <t>There is no network strategy for building or deploying a virtual network in the cloud to support mobile devices.</t>
  </si>
  <si>
    <t>Cloud networking supports mobile devices but lacks a strategic alignment with cloud networking capabilities and the user experience is not optimized.</t>
  </si>
  <si>
    <t>Mobile applications are deployed manually via cloud virtual networks but lack cloud automation capabilities.  MDM is still managed via internal management tools.  Some cloud provider and 3rd party tools are being tested and evaluated. Use of QoS is being evaluated and mobile traffic is beginning to be distinguished on the network to support the end user experience.</t>
  </si>
  <si>
    <t xml:space="preserve">Cloud virtual networks now consistently support mobile devices utilizing traffic prioritization measurements, such as QoS to mobile applications, and leveraging cloud managed authentication.  Views of network traffic are being utilized to enable end-to-end bandwidth shaping.  Latency and performance are now being measured and managed to meet demand. </t>
  </si>
  <si>
    <t>Average response times between mobile apps and end-points are measured to identify latency and meet performance expectations.  Cloud virtual networking is fully utilized and supports hosted cloud provider and 3rd party tools for seamless app distribution, automation and provisioning. Packet Shaping is used to improve user experience by measuring bandwidth to latency-sensitive applications which need to operate in real-time.</t>
  </si>
  <si>
    <t>Mobile Cloud Computing (MCC) is optimized for mobile device management, provisioning is fully automated and leverages cloud virtual networking to enforce security, policy management and business process orchestration. Network performance is managed to optimize peak performance to support end users using edge caching and mobile device detection for redirect of mobile optimized websites. Real-time Front-end Optimization (FEO) to HTML pages is optimized for rendering. Adaptive image compression compresses images based on real-time intelligence about network conditions. Enhanced Mobile Protocol (EMP) is implemented to accelerate mobile users web experience implementing protocol optimization (such as real-time TCP parameter tuning and HTTP pipelining)</t>
  </si>
  <si>
    <t xml:space="preserve">MDM utilization of containerization for securing and encrypting company data on mobile devices.  Enablement of simultaneous and automated enrollment for multiple devices, automated configuration of profiles to enact policies such as Wi-Fi, VPN and other parameters. Less complex overview of the entire device ecosystem enabling tracking of all the devices on the network.  Application adaptation based on environmental changes managed by business policy orchestration.
</t>
  </si>
  <si>
    <t>Network Engineering, Enterprise Architecture, Cloud Architecture, Cloud Engineering, Application Development, Security Engineering and Architecture.</t>
  </si>
  <si>
    <t>Adoption of virtual cloud networking to manage mobile devices can be challenging.  Not having a cloud network strategy in place to support mobile devices could impede responsiveness to market opportunities and increase time to market.  It can also increase the complexity of policy management which could impair deployment and device management.</t>
  </si>
  <si>
    <t>Is the network compliant with the organizational and/or legal requirements?</t>
  </si>
  <si>
    <t>There is no network compliance strategy for building or deploying virtual networks in the cloud.</t>
  </si>
  <si>
    <t>There is a lack of measurement between the "off-prem" Cloud environment and the "on-prem" environment and therefore are managed differently. Data access between the two environments is partially managed and consistent control systems for both are under evaluation.</t>
  </si>
  <si>
    <t>Some policies exist to account for the external network perimeter and controls that address the hybrid model are in process of implementation.  Providers and 3rd party vendors are considered in the compliance and legal responsibilities needed to support the hybrid environment. The need for measurement and management of services is considered critical in support of business KPI’s and SLA’s. Security teams, (which traditionally relied on visibility to the environment via the network), have transitioned to an application based view of risk and vulnerabilities.</t>
  </si>
  <si>
    <t>Organizational policies and legal requirements are adhered to by well-defined controls which utilize automation and orchestration to align with environmental conditions.  There are new boundaries defined between providers and subscribers and regulatory compliance is environmentally driven, i.e. the provider enables controls to not allow a subscriber to implement a non-regulatory compliant environment. The Network is fully documented and is regularly tested for compliance and regulatory policies. New services are tested against requirements prior to being deployed.</t>
  </si>
  <si>
    <t>The network is continuously monitored and tested against all compliance and regulatory policies.  Controls are implemented as new threats and vulnerabilities are identified. Configurations are tested for and written to support environmental weaknesses.  All end-points and access-points are monitored for vulnerabilities and security groups tightly control access. </t>
  </si>
  <si>
    <t>Compliance is applied and validated via automation in the Continuous Integration and Contentious Deployment (CI/CD) pipeline.  All code is scanned during development and network infrastructure is templated against the latest builds, policies, regulatory compliance and legal requirements. Models, which provide scaling up/down use platforms such as Cloud Application Management Platform (CAMP) and Tosca CI, to seamlessly integrate functional tests into the continuous integration environment. Network functions, such as firewalls, gateways, load-balancers, etc., are available for use by catalog in a library for use by automation/ orchestration and are controlled by security groups.</t>
  </si>
  <si>
    <t>All corporate and legal requirements for data in transit must be considered and built into the network topology. </t>
  </si>
  <si>
    <t>Compliance Team, Security, Policy, Enterprise Architecture, Cloud Architecture, Cloud Engineering, Application Development, Network Engineering.</t>
  </si>
  <si>
    <t>Policies must be maintained and kept up to date in order to be valid and align with changes in policy, regulatory requirements and business objectives.</t>
  </si>
  <si>
    <t>Is the network capable of automation, self-provisioning, self-healing?</t>
  </si>
  <si>
    <t>There is no network automation or provisioning of virtual networks.</t>
  </si>
  <si>
    <t>Currently all provisioning is manual and done on an “as needed” basis.  The network topology is legacy and has been built in layers. Infrastructure does not support automation and self-provisioning.  The network layers are abstracted in order to create access points to “off-prem” public providers. </t>
  </si>
  <si>
    <t>Visibility of the network is possible as access points have been created to connect to provider services.  Self-provisioning is enabled via API’s, and provider services are consumed as and when needed.  The network teams provide a hybrid network model to support both on-prem consumption and off-prem builds.Designs for needed availability are in place with automated service failover.</t>
  </si>
  <si>
    <t>Network services align with the hybrid model and Software Defined Networking (SDN) enables network engineers and administrators to respond quickly to changing business requirements via a centralized control console. Problem detection and recovery triggers and processes are defined and in use. Roadmaps and budgets include elements to make the network more flexible and agile to support the virtualized server and storage infrastructure of the modern data center.  Automated re-routing around performance problems is implemented</t>
  </si>
  <si>
    <t>to which the The network is continuously monitored and tested against service availability and performance requirements and stated business KPI’s.  QoS is in place and managed though business SLA requirements. Network teams are designing, building, and managing networks that separate the network’s control and forwarding planes, enabling the network control to be programmable and the underlying infrastructure to be abstracted for applications and network services. Applications relay performance and availability requirements to the switches and routers respond.</t>
  </si>
  <si>
    <t>The network is directly programmable, control functions are decoupled from forwarding functions, which enables the network to be programmatically configured by proprietary or open source automation tools, including OpenStack, Puppet, and Chef. Centralized Management is implemented to enable network intelligence that maintains a global view of the network. The network delivers agility and flexibility enabling rapid deployment of new applications, services, and infrastructure to quickly meet changing business goals and objectives. The network is architected to support “self healing” which enable weaknesses and vulnerabilities in the network to align with changing business requirements and demand. </t>
  </si>
  <si>
    <t>While self provisioning is achievable, network bandwidth is still limited to physical constraints. Self provisioning will increase business usability and can be incorporated into DevOps.</t>
  </si>
  <si>
    <t>Cloud Architecture, Enterprise Architecture, Cloud Engineering, Application Development, DevOps, Network Entering</t>
  </si>
  <si>
    <t>Business may incur unforeseen financial impact if automation and provisioning does not align with budget limits.</t>
  </si>
  <si>
    <t>Is IP Management in place to support the hybrid model?</t>
  </si>
  <si>
    <t>IP Management does not support the hybrid model.</t>
  </si>
  <si>
    <t>IP Access Management (IPAM) is in use for internal “on-prem” deployments however due to the ethereal nature of the cloud it is not utilized for “off-prem” deployments.  VLAN/Vnet’s exist but there is no management of IP ranges, most use the default settings over-subscribing the number of IPV4 addresses being used.  Due to the rapid growth and complexity of utilizing legacy IPV4 addressing there is concern over the number and usage of IPV4 addresses being used.</t>
  </si>
  <si>
    <t>IP management in the hybrid model is a high concern and implementation of IPAM is proving a complex and resource intensive process to manage.  Management is siloed and there is no cohesive strategy in place.  Cloud provider and 3rd party tools are leveraged considered but lack support for the hybrid model and the network teams have to manage IP via multiple tools. IPV6 is part of the long-term strategy but has not been implemented.</t>
  </si>
  <si>
    <t>IP Management is a backend service and is part of API access and management in public cloud provider environments. Provisioning and infrastructure services are managed based on IAM role/user, and can be used to monitor and manage events and logging within the cloud environment, but lack a total hybrid solution.  Solutions, such as IPV6, are being implemented for large enterprises as part of IP management strategies for cloud environments.</t>
  </si>
  <si>
    <t>IP Management is centralized with integration of IPV4 and IPV6 address ranges.  Network policies exist to control and manage IPV4 addresses while IPV6 is adopted in the development and deployment pipeline.  IP addressing is managed and is strictly controlled through provisioning polices and compliance controls. DNS and DHCP strategies exist to support protocols such as IPV6 as the standard for cloud deployments. </t>
  </si>
  <si>
    <t>IPAM data is fully integrated into DNS Zone/Record generation, DHCP scope deployment, Peering data and Asset data. Automation of subnets are tracked and assigned to manage address utilization. Orchestration manages IP subnet allocations and static assignments for both internal and external networks. IP tagging is in use to include required metadata and other custom fields. IPAM manages and administrates overlapping/duplicate IP subnets integrating with device management for additional automation. IPAM adopts API’s for integration into third party DNS providers, enterprise managed service providers, third party CRM and ERP SaaS solutions, and the ARIN RESTful Web Services and utilizes RIPE (RPSL) APIs as part of the management strategy.</t>
  </si>
  <si>
    <t>IPV4 addresses are limited and present issues such as IP overlap and loss of address ownership.  Utilizing IPV6 will change the management from IP addresses to instance management and Secure Software Lifecycle Development instance management.</t>
  </si>
  <si>
    <t>Cloud Architecture, Enterprise Architecture, Cloud Engineering, Application Development, DevOps, Network Entering, Security Architects.</t>
  </si>
  <si>
    <t xml:space="preserve">Many DevOps teams will want to continue to utilize IPV4 and not embrace cloud native tools for supporting and managing instances and their environments with cloud native and third party tools.
</t>
  </si>
  <si>
    <t>Is network monitoring integrated into a unified end-to-end solution?</t>
  </si>
  <si>
    <t>Network monitoring is siloed and is not enabled for end-to-end application overview.</t>
  </si>
  <si>
    <t>Network monitoring is split between on-prem and off-prem environments.  Off-prem is monitored via provider GUI and or 3rd party tools. There is limited monitoring of traffic to and from provider environments.</t>
  </si>
  <si>
    <t>Network monitoring is driven by business cost and Memorandums of Understanding (MoU) between the network teams, providers and business consumers. The need for business to control cost and manage resources is critical to enable capabilities such as “cloud bursting” and “auto-scaling”. Integration between silo's is  sought from 3rd party tools.  Demand is placed on Network Operations Centers (NOC) and Security/Operations (SecOp) teams to implement solutions that holistically view the application ecosystem.</t>
  </si>
  <si>
    <t>The strategy for monitoring the technology ecosystem is moving towards including all providers as well as on-prem and off-prem environments. The “single-pane-of-glass” is the goal of all support and admin teams.  Consolidation and integration of monitoring data for historical trend analysis as well as predictive analysis is  adopted as part of the hybrid model. Network and application monitoring rely heavily on vendor supported tools and services.</t>
  </si>
  <si>
    <t>Application performance monitoring is a commodity and Application Performance Management (APM) is implemented to help manage the resources and cost of applications. Monitoring Serverless Architectures is an identified new Use Case. Function-as-a-Service (FaaS) or Serverless Architectures are standardized and IaaS is deployed through scripts (such as Terraform and Lambda). Monitoring cloud application dependencies at the application layer is now the standard. </t>
  </si>
  <si>
    <t>Monitoring of cloud and on-prem infrastructure is from a single platform. Monitoring is focused on trends and alerts on cloud resource consumption. The end-user-experience is the core focus, and methods such as synthetic transaction monitoring are used to ensure brand and Intellectual Property (IP) are protected. Metrics are integrated with flows and logs to provide an end-to-end view of the whole technology ecosystem. Monitoring is focused on the application layer and is fully deployed across all environments that includes on and off prem as well as cloud-to-cloud across all providers. Network and application events are seen holistically across all provider environments.</t>
  </si>
  <si>
    <t>Utilize dashboards, forecasting, alerting, &amp; reporting to elevate visibility into IT performance. Break down monitoring silos to solve problems faster and proactively administrate your environment.</t>
  </si>
  <si>
    <t>Silo environments may have business requirements that preclude access to every environment.  Also, monitoring and scanning of networks could have impacts to performance of outward facing applications possibly interrupting the end-user experience.</t>
  </si>
  <si>
    <t>Is there a Cloud based Network Security Model?</t>
  </si>
  <si>
    <t xml:space="preserve">There is no cloud network security model.
</t>
  </si>
  <si>
    <t xml:space="preserve">There are some ad-hoc and individual based cloud networking security related policies that address some risk management concerns, based on provider shared security requirements, however they are inconsistent and do not reflect business needs or requirements.  
</t>
  </si>
  <si>
    <t>Due to application portability and distribution cloud based security services are partially migrated away from dedicated hardware solutions to cloud-based security services such as Software as a Service (SAAS) model. This model provides defined policy based orchestration, applied in new service automation opportunities.</t>
  </si>
  <si>
    <t>Cloud based network security solutions are introduced to address the increase in virtualized deployments in public cloud provider environments. Cloud deployed networks need to support this demand for cloud based security. Therefore, in order to deliver comprehensive protection, security is written into the architecture of a cloud deployed network to support the "shared security responsibility model".</t>
  </si>
  <si>
    <t>Cloud network security policies include the hybrid model and are based on the "shared security responsibility model".  Network security is measured and monitored to ensure orchestration and implementation of risk management is based on business risk which is measured against business policy and compliance requirements. Implementing cloud-network based security has provided consistent control and visibility across varying domains across public, private and hybrid cloud-based services.</t>
  </si>
  <si>
    <t xml:space="preserve">Networking in the cloud is fully optimized to meet the needs of the business.  Network security is fully automated to be deployed in real-time to support fully secured networks that have all of the most recent and up-to-date policies and vulnerabilities in place.  Risk management is consistent with the shared responsibility model and supports proactive and continuous deployment methodologies.
</t>
  </si>
  <si>
    <t xml:space="preserve">Defining the network security requirements for the cloud will enable business growth and enable continuity in the public provider environment.  An undefined implementation of a network within a provider environment could also lead to a provider to cease services and disconnect access to protect other tenants.
</t>
  </si>
  <si>
    <t>Cloud Architecture, Enterprise Architecture, Cloud Engineering, Application Development, DevOps, Network Engineering, Security Architects.</t>
  </si>
  <si>
    <t xml:space="preserve">Not having a defined network security strategy for the cloud will expose unknown vulnerabilities and could cause limited access to resources and networking environments.
</t>
  </si>
  <si>
    <t>Is the network highly available?</t>
  </si>
  <si>
    <t>High Availability is not in use across the network.</t>
  </si>
  <si>
    <t xml:space="preserve">There are some ad-hoc backup services running however they are inconsistent and do not reflect business needs or requirements.  </t>
  </si>
  <si>
    <t>High availability has shifted to the application layer (built for failure paradigm) enabling the application to utilize high availability patterns in the design phase by implementing “cloud design patterns”, such as “Circuit Breaker and “Retry Patterns” to leverage increased availability opportunities. The network partially supports these designs and automation of network resources is part of each service design.  </t>
  </si>
  <si>
    <t>Application design patterns have off-loaded some of the high availability requirements needed in order to meet business requirements, however networking patterns are partially implemented leveraging IAC (Infrastructure as Code) in the form of Terraform Models, Chef Recipes and Puppet Enterprise builds.  As network deployment becomes more standardized, models are available to support highly available networks, and are being systematically adopted into the application environment. </t>
  </si>
  <si>
    <t>High availability has been fully defined to support the business model and is implemented through defined pipelines that respond to real-time business opportunities and security vulnerabilities. Policy based orchestration and implementation of risk management based on business risk are well defined and standardized, as well as all policy and compliance requirements.  Automation is a fully implemented deployment methodology.</t>
  </si>
  <si>
    <t>All networking high availability requirements have been met and the network is fully diverse and fault tolerant.  The network is self-healing and will automatically reroute traffic with no human intervention. There is no performance degradation due to analytics that capture SLA requirements and ensure they are met prior to demand being reached.  All network implementations are scanned and adhere to vulnerability and compliance policies prior to deployments.  Deployments are continuous to meet business demand. </t>
  </si>
  <si>
    <t>High availability is critical to enterprise workloads running in the cloud and is needed in order to align with business requirements and agility.  Cloud now represents a new business paradigm where “availability” is the standard and leveraged as a core capability of public cloud provider environments.</t>
  </si>
  <si>
    <t>Cloud Architecture, Enterprise Architecture, Cloud Engineering, Application Development, DevOps, Network Engineering, Security Architects, SecOps.</t>
  </si>
  <si>
    <t xml:space="preserve">Traditional networking will preclude the native capabilities that cloud networking provides.  High availability is built into the cloud environment and is made available through service tiring and support agreements. Applications which are architected to be highly available will need to utilize cloud networking capabilities in order to achieve their designed level of availability needed in order to meet business demand.
</t>
  </si>
  <si>
    <t>Created By</t>
  </si>
  <si>
    <t>Checked By</t>
  </si>
  <si>
    <t>Team Accepted</t>
  </si>
  <si>
    <t>Closed</t>
  </si>
  <si>
    <t>Contains capabilities related to:
• The ability to apply Artificial Intelligence (AI) and Machine Learning (ML) to disciplines of Cloud Operations, Hybrid IT, and cloud-native Software Development
• Enabling greater effectiveness and efficiency in managing on-premises and off-premises cloud environments
• Mitigating risk in cloud environments
• Using AI for detecting atypical patterns of behavior and performance in Cloud infrastructure, its operators, and external threats
• Improving decision making as it relates to IT/Operations management and procurement
• Making AI/ML/DL training/learning platforms available as a service (AIaaS / MLaaS / DLaaS)</t>
  </si>
  <si>
    <t>Is Executive Management supporting investments and objectives relating to the use of AI/ML/DL in current and future cloud operations?</t>
  </si>
  <si>
    <t>No priority has been given to applying AI/ML/DL.</t>
  </si>
  <si>
    <t>Awareness of the value of AI and ML has led to Management's support of efforts to achieve CMM Level 3 or greater in the Data and DevOps domains to establish a solid foundation of data access, automation and processes to ensure AI/ML capabilities can be layered on top of a solid foundation in the future.</t>
  </si>
  <si>
    <t>Management is able to see examples of AI/ML based capabilities on top of defined and systematic Operations capabilities. IT/Ops is able to demonstrate applied AI/ML in proof of concept environments. Management is supporting further implementation and inclusion of AI/ML capabilities in the IT/Ops roadmap.</t>
  </si>
  <si>
    <t>AI/ML intiatives are included in IT/Ops roadmaps. IT/Ops is delivering capabilities on the roadmap and adding AI/ML capabilities to the IT/Ops service catalogue. Goals for operations improvement are defined.</t>
  </si>
  <si>
    <t>Management has recognized improvements in cloud automation and operations due to the investments in applying AI/ML. IT/Ops is capturing quantitative metrics that demonstrate the business value of of AI/ML. Roadmaps now include the application of DL on operational data/logs to find valuable correlations for further improvement.</t>
  </si>
  <si>
    <t>Thought leadership, technical innovation, and contribution to FOSS projects are considered valuable to the business. Executive Management evangelizes the modern capabilities internally and to investors, and advocates continued investments as the ROI from the application of AI/ML/DL is effectively self-funding.</t>
  </si>
  <si>
    <t>Leadership support of initiatives is a critical contributor to successful projects.</t>
  </si>
  <si>
    <t>Executive Management, Technology/Engineering Leadership, Operations Leadership</t>
  </si>
  <si>
    <t>Executive Management does not know what AI is or how it can be used to improve business outcomes.</t>
  </si>
  <si>
    <t>Do IT/Ops personnel and developers have training and/or experience in AI concepts, tools, and appropriate use cases? Alternatively: Are AI consultants available to supplement in house capabilities?</t>
  </si>
  <si>
    <t>Conceptual AI experience is unknown or non-existent.</t>
  </si>
  <si>
    <t>Some staff members are known to have basic conceptual AI knowledge. There is an understanding of which use cases are appropriate for various machine learning algorithms and neural network architectures.</t>
  </si>
  <si>
    <t>AI subject matter expertise and use of appropriate algorthims has been demonstrated in a small number of projects and use cases.</t>
  </si>
  <si>
    <t>Several projects have successfully demonstrated successful application of general AI, Machine Learning (ML), and/or Deep Learning (DL) in appropriate use cases.
A larger center of excellence compentency has developed in the team. 
This team is sharing its expertise with other organizations seeking to implement AI/ML.</t>
  </si>
  <si>
    <t>Multiple teams and multiple projects are consistently demonstrating subject matter expertise and appropriate use case application across multiple AI disciplines.
Training and certification programs are available to employees across multiple organizations.
Metrics track employee usage of Data and AI platforms.</t>
  </si>
  <si>
    <t>Technical training focused on AI disciplines and use cases is incorporated into training aimed at the entire company's technical and technology management employees. The company's challenges and successes with applying AI to innovative use cases are evangelized internally and shared publically (blogs, presentations, books, etc.)</t>
  </si>
  <si>
    <t>Artificial Intelligence and Machine Learning methodologies are complex. Determining how AI &amp; ML fit into the needs of the business is best supported by a shared base of knowledge about the underlying mathematical concepts and understanding of use cases that are suitable to the different types of AI/ML techniques.</t>
  </si>
  <si>
    <t>Developers, Engineering Management, IT/Operations Staff, IT/Operations Management</t>
  </si>
  <si>
    <t>The organization does not recognize the complexity of AI implementations and therefore doesn't support their personnel in getting appropriate training or utilizing consultants.</t>
  </si>
  <si>
    <t>How does IT/Ops use data in decision-making related to cloud management, infrastructure utilization, capacity forecasting, and/or operations practices?</t>
  </si>
  <si>
    <t>No processes exist to plan for cloud consumption or capacity needs based on data or analytics.</t>
  </si>
  <si>
    <t>Logging of some notable demand/utilization events and corresponding cloud infrastucture utilization is occuring. Visuals, such as graphs, can be constructed for operators to estimate possible correlation of factors.</t>
  </si>
  <si>
    <t>Infrastructure utilization and capacity requirements can be forecast for cloud resources supporting a specific project or workload.
One or more methods for applying statistical analysis on historical utilization data exist and forecast results can be automated, scripted, or visualized proactively (not necessarily in real-time)</t>
  </si>
  <si>
    <t>Automated processes correlate active cloud resource utilization data and a few external change events in near real-time. 
More advanced ML regression capabilites are applied to logged utilization and change event data.  Ops staff are alerted to make capacity decisions when forecast resources are expected to be over- or under-subscribed.</t>
  </si>
  <si>
    <t>Metrics focusing on the accuracy of AI/ML generated recommendations for cloud capacity decisions (adjustments) are in place. Some cloud capacity allocation events are automated based on confidence in the predictive utilization and consumption patterns.</t>
  </si>
  <si>
    <t>Most cloud operations change events are initiated by automated systems and processes. Prediction and detection of over-load or over-allocation conditions helps the business optimize on cloud spending, and the use of least cost cloud resources across multiple providers (hybrid cloud) is providing additional value.</t>
  </si>
  <si>
    <t>Many ML methodologies are ideal for pattern analysis, and modeling the right data about external change factors into measurable and actionable automation will provide significant return on investments.</t>
  </si>
  <si>
    <t>IT/Operations Staff, IT/Operations Management, Engineering Management, Marketing</t>
  </si>
  <si>
    <t>IT/Ops lacks institutional knowledge about what business activities or external factors influence demand on the resources they manage.</t>
  </si>
  <si>
    <t>How does the organization assess the quality of data and the algorithms used to create useful information and results from it?</t>
  </si>
  <si>
    <t>No basis for data quality measurement exists.</t>
  </si>
  <si>
    <t>Institutional knowledge of which data sets are accessible and suitably structured for use with algorithms is limited. Measurements of data and algorithm quality are not quantitative. Examples may include anecdotal outcomes of projects or experiments. </t>
  </si>
  <si>
    <t>A Data Management System is used as the system of record noting attributes that describe the structure, accessibility, and type of data available to the organization. AI algorithm developers update the system of record noting attributes useful for their AI projects. The system can be queried to reveal sets of data that match the requirements and/or capabilities of algorithms that are being developed.</t>
  </si>
  <si>
    <t>Most data sources and their associated attribute metadata are catalogued in the data management system. The organization tracks AI algorithm usage in the system and can measure the utilization of different data sets. Management has adopted a data quality assessment framework and set quantitative objectives for data quality based on reporting output from the data management system.</t>
  </si>
  <si>
    <t xml:space="preserve">There is widespread adoption of the data quality assessment framework in the organization. Metrics relating to data accuracy, accessibility, availability, and adherence to data model standards are defined and included in KPIs and management objectives for key stakeholders. 
</t>
  </si>
  <si>
    <t>The data quality assessment framework has been extended to measure costs and benefits of data processing algorithms including the measurement of real-time data processing capabilities and the improvements that algorithms produce including risk mitigation, attributable increases in revenue, and reductions in cost. The organization can compare the effectiveness and efficiency of different algorithms.</t>
  </si>
  <si>
    <t>Failure to establish robust data quality and accessibility capabilities will stifle the ability for AI-development efforts to succeed. Investing in standardization of data models, quality assessment frameworks, and metrics definitions will provide clear and actionable telemetry for continuous improvement.</t>
  </si>
  <si>
    <t>Data Architects, IT/Operations Management, Engineering Management</t>
  </si>
  <si>
    <t xml:space="preserve">Long Term Managers tend to believe that they can read the business and trends based on their experience, and counter/undermine algorithm driven information results when they vary from their own beliefs, stifling the effective evolution of the business to higher maturity levels.  If such lack of trust continues, then investment in the automated optimisation of the business processes and systems may be stifled.
Data quality is a hard problem along with model bias and data bias. Many companies have tried and failed to implement master data management and similar practices. Machine learning adoption can be a positive driver in this direction, but the level of effort required may cause it to stall. Likewise, using machine learning today is a very manual and iterative practice. so early efforts to manage algorithms and their quality can establish a foundation for future maturity, but might show insufficient immediate value, slowing adoption.
</t>
  </si>
  <si>
    <t>How are machine learning systems developed, deployed to production, and standardized across the business?</t>
  </si>
  <si>
    <t>No common or shared process exists.</t>
  </si>
  <si>
    <t>Early adopters (typically Data Scientists) are independently using various AI/ML frameworks and tools to create predictive models. IT/Ops is starting to create deployment systems to facilitate deployment of predictive models, but there is no standard system in place.</t>
  </si>
  <si>
    <t>More predictive systems are being deployed, but each requires unique handling. Some groups have well documented processes, and they are collaborating with IT/Ops to help standardize. Working groups are bringing best practices together with new tooling and systems to facilitate deployment of predictive models.</t>
  </si>
  <si>
    <t xml:space="preserve">Cross-functional teams have adopted common tools. IT/Ops has provided a deployment workflow and supporting compliance frameworks to enable development, staging, and production deployment of predictive models. Results of training data have a standard repository where results can be compared.
</t>
  </si>
  <si>
    <t xml:space="preserve">A platform providing shared training data pipelines is accessible to multiple teams. Multiple data sources (including structured data and data lakes) are instrumented in the platform and features can be defined and labeled for new and existing training models.
Qualitative metrics track data quality, platform usage, and predictive model accuracy.
</t>
  </si>
  <si>
    <t>Data pipelines are largely shared and feature labeling in training data sets is normalized and shared across different organizations.
Model development and deployment systems are providing rapid access for organizations to quickly iterate on new ideas and experiments.
ML capabilities are instrumented to perform experiments, design, and select the best fitting models and types of ML used on the machine learning platform. (i.e. ML is being used to improve the fit of models deployed on the ML platform)</t>
  </si>
  <si>
    <t>Managing machine learning platforms as "products" is a useful approach to ensuring that IT consumers have a consistent experience adopting and deploying these capabilities.</t>
  </si>
  <si>
    <t>Technology Leadership has not mandated development of standard release processes.</t>
  </si>
  <si>
    <t>Are AI, ML, and automation routines leveraging data from systems and platforms across the organization? </t>
  </si>
  <si>
    <t>AI, ML, and automation do not exist or have little to no access to application, system, or organizational data.</t>
  </si>
  <si>
    <t>AI/ML tools and automation have access to single systems or limited respositories of data. E.g. predictive analysis has access to the central log respository only.
Tools to generate and label useful training data sets (features and corresponding results) are being explored. </t>
  </si>
  <si>
    <t>AI/ML tools and automation have access to some key data sets across the organization. 
Integration of data labeling tools is able to tag or capture data sets through data pipelines tied to a data lake, data warehouse, or external data repositories. 
AI/ML routines mostly depend on structured data sets.</t>
  </si>
  <si>
    <t>AI/ML tools are integrated into an automation platform and several teams are processing data through the system. Access is through defined API's, data interfaces, and integration tools (RESTFul API, database views, iPaaS, ETL, Service Bus)
Exploration to identify high value sets of features and algorithms requires significant iteration and experimentation.</t>
  </si>
  <si>
    <t>The AI/ML automation platform is instrumented into a majority of the organization's data repositories. Useful training data sets are available to multiple teams for experimentation and ML/DL training.
Data pipelines are specialized into near term/future predictive use cases and batch-oriented workflows. AI/ML algorithms are able to process unstructured data sets.</t>
  </si>
  <si>
    <t>Data management processes themselves are leveraging AI to maintain data quality and produce higher quality training data sets for use on the platform. </t>
  </si>
  <si>
    <t>Investments in well instrumented (accessible) data pipelines provides the greatest returns to the adoption and implementation of artificial intelligence and machine learning.</t>
  </si>
  <si>
    <t>Data Architects, IT/Operations Management, Engineering Management, Information Secirity (SecOps)</t>
  </si>
  <si>
    <t>Information Security will not support initiatives to make data available for use by AI initiatives.</t>
  </si>
  <si>
    <t>To what degree has the company adopted and deployed automation and machine learning capabiltiies?</t>
  </si>
  <si>
    <t xml:space="preserve">No automation, ML or AI is present within the orgnaization. </t>
  </si>
  <si>
    <t>Teams are employing automation utilizing Chef, Python, and other scripting to automate application deployment, infrastructure management, and testing. Intelligent automation efforts rely on explicit rules and conditions. No predictive learning capabilities are in use.</t>
  </si>
  <si>
    <t>Automation is common. AI and ML have been introduced to detect changes and build simple models. Some predictive automation is possible and enables classification of data and/or detection of anomalies in quantitative operations measurements.
E.g. physical environmentals cluster analysis, baseline audio/visual recordings, temperature regression analysis.</t>
  </si>
  <si>
    <t>ML-based automation is revealed interesting correlations between multiple, disparate sets of data.
Examples in data center operations include identification of infratructure threats or anomalies based on changes detected in monitors captures data from the physical world (e.g. on-premises audio recordings, cameras, thermometers, and/or vibration sensors).</t>
  </si>
  <si>
    <t>Sophisticated AI/ML systems are able to outperform human operators (as measured by accuracy and/or speed) in identifying root causes of anomalies or forecasting future needs or outcomes.  
Examples in data center operations include prediction of mechanical equipment failure (server fans, hard drives, HVAC).
Examples in business outcomes include real-time targeted advertising individually suited to detailed consumer profiles and supply chain optimization. </t>
  </si>
  <si>
    <t>Automation of increasingly complex tasks has driven the innovation of deep neural networks (DNNs) and other ML systems which continuously update the training models from the data the system is observing or acting in.</t>
  </si>
  <si>
    <t>Using AI, ML, and DL techniques in automation can provide benefits which are easily measured as compared to systems with little to no AI sophistication. Organizations can choose to optimize on speed, costs, and/or quality and with experimentation find valuable methods to achieve desired results.</t>
  </si>
  <si>
    <t>Data Scientists, IT/Operations Management, DevOps Engineers, Developers</t>
  </si>
  <si>
    <t>Lack of proficient staff or motivation to deploy automated solutions. AI expertise is difficult to find given its being new and in increasing demand.</t>
  </si>
  <si>
    <t>To what extent are AI/ML capabilities being appled to Cloud Management, Operations Intelligence, and/or Application Performance?</t>
  </si>
  <si>
    <t>No capabilities have been demonstrated.</t>
  </si>
  <si>
    <t>Experimentation with various AI/ML approaches is occuring, but few substantive results have surfaced.</t>
  </si>
  <si>
    <t>Algortihms are processing a mix of inputs, such as ops events (CIs), infrastructure logs, or application performance data, and human operators are using recommendations from AI or ML based systems to make decisions more quickly and more accurately.</t>
  </si>
  <si>
    <t xml:space="preserve">Some workload interdependencies have been correlated by ML, and intelligence algorithms are able to specify causal events and diagnose root causes of atypical performance and operations malfunctions. Human operators have gained confidence in relying on conclusions offered by AI/ML. </t>
  </si>
  <si>
    <t>Several complex workload interdependencies have been "machine learned" and correlated to typical / expected patterns of workload demand (e.g. seasonal, time of day or week). Threatening operational conditions are anticipated, and corrective actions are automatically initated to prevent failure or undesirable performance. Uptime metrics and related KPIs show marked improvement that is attributable to the use of AI/ML.</t>
  </si>
  <si>
    <t>Pervasive analysis of workload performance, infrastructure costs, log infomation, and utilization trends is continuously performed by ML or DL neural networks. Increasingly automated cloud operations [capacity, cost-optimization, infrastructure optimization] are handled by ML/DL algorithms. Price/performance optimization objectives are top priority.</t>
  </si>
  <si>
    <t>Achieving greater improvements in uptime and cost-optimization are increasingly expensive when your organization is already performing exceptionally well. Further application of AI and ML provides new footholds for Operations and Performance Management teams to close remaining gaps in operational excellence.</t>
  </si>
  <si>
    <t>IT/Operations Management, Engineering Management</t>
  </si>
  <si>
    <t>The maturity of the cloud operations practice is low and not yet suitable for enhancement with AI capabilities.</t>
  </si>
  <si>
    <t>Is the deployment of AI projects and machine learning models in cloud aligned with data in cloud and/or on-premises?</t>
  </si>
  <si>
    <t>No consideration.</t>
  </si>
  <si>
    <t>AI projects are developed in isolation and exist mostly on local workstations with some use of public cloud or on-premises environments. There is little consistency in making training data readily available to those experimenting with machine learning. </t>
  </si>
  <si>
    <t xml:space="preserve">The data that is available for AI projects is generally non-production data, and it is isolated from production environments. The data can be readily transferred into the cloud. Real-time data from production systems has not been instrumented for use by AI projects.  </t>
  </si>
  <si>
    <t>The data needed by AI projects is categorized and identified in CMDB. The relationships between data, data storage and productive systems are clearly identified. Approaches are defined to evaluate the impact of data transformation on other critical production systems and support of decision making of AI project deployment.</t>
  </si>
  <si>
    <t>The data needed by AI projects is categorized and identified in CMS/CMDB. Performance requirements (network and processing power) across connections between on-premises data and data in the cloud are simulated. Analysis of the impacts of data transfer between on- and off-premises systems is performed. The AI deployment decisions are made based on the results of those analyses.</t>
  </si>
  <si>
    <t>The relationships between AI, data, and data processing systems are well understood. Systems and AI projects with strong/heavy data interactions and dependencies are designed cohesively and are architected to be deployed together with data storage co-resident with the system.</t>
  </si>
  <si>
    <t>Comprehensive analysis of the relationships between AI deployment, data, and data processing systems is essential to support organizatonal decision making, avoid negative impact on current production systems, and balance the performance of AI and performance of current critical production systems.</t>
  </si>
  <si>
    <t>Data Architects, Network Architects, IT/Operations Management, Engineering Management</t>
  </si>
  <si>
    <t>Data Scientists are unable to experiment beyond their local workstations and lack executive sponsorship to obtain more access to useful data.</t>
  </si>
  <si>
    <t>Internet of Things (IOT)</t>
  </si>
  <si>
    <t>Contains capabilities related to:
      IOT use, skills and implementation in an organization
      Being able to map and report business objectives against specific metrics
      Having services defined in the IOT space</t>
  </si>
  <si>
    <t>Is the company training the business users on IOT and the use of the data that it generates, and the impact of IOT on the IT operating model?</t>
  </si>
  <si>
    <t>The business users have no formal information about IOT or how it can be applied. No roles are assigned to it.</t>
  </si>
  <si>
    <t>Some areas of business are educated about using data feedback from IOT services.  Teams operate independently and are disconnected at this level.</t>
  </si>
  <si>
    <t>Some business units have defined some Business Scenario Use cases requirements for IOT data, and are implementing it as new opportunities arise via parallel projects.  Demand is identified which is greater than the existing projects can satisfy. IT has identified the IT operating Model changes that will be required to implement IoT technologies.</t>
  </si>
  <si>
    <t>All business units have identified Business scenario use cases  and have defined appropriate comprehensive data requirements for IOT, and an overall implementation plan exists with prioritized areas for all data that could have monetary impact on the business. IT has implemented the IT operating Model changes required to implement IoT projects.</t>
  </si>
  <si>
    <t>The business have adopted IOT as critical part of their Business Strategy and are implementing changes to their products and services to exploit IoT technologies.  Business scenario data triggers from the IOT feeds,  automatically adjust services and define trends to respond to, as well as the agility / urgency needed. Proactive analytics are in place that foresee actions based on IoT driven transformation.</t>
  </si>
  <si>
    <t xml:space="preserve">Data Science is the operating model in use by the business, well understood and integrated into business logic, and the teams look for new opportunities to leverage data learning in developing new products, services, and eliminating unneeded cost drivers.  IOT data enables potential value determination for the teams, on various work. </t>
  </si>
  <si>
    <t>By educating the organizational units about what is possible, they can innovate and select appropriate technologies and services to measure, report and enable the business objectives for which they are responsible.</t>
  </si>
  <si>
    <t>Business users, data scientists, IT Architects</t>
  </si>
  <si>
    <t>Some teams may want to remain invisible, and not want the ability to isolate responsibility for certain trends, which IOT can enable.</t>
  </si>
  <si>
    <t>What is the level of data visibility to business users?</t>
  </si>
  <si>
    <t>No visibility of data exists from any sensor technology.</t>
  </si>
  <si>
    <t>The IT team can see data from various sensors, but do not expose it to the business.</t>
  </si>
  <si>
    <t>Data sets from sensor based sources are available to selected business users.</t>
  </si>
  <si>
    <t>Integrated views are shared on sensor derived data between business and IT. IT has implemented a cross business data catalog of all IoT Data.</t>
  </si>
  <si>
    <t>The business derives monetary value from the use of sensor derived data.  Business users are able to develop their own IoT applications using data that is available from IT Data Lakes.</t>
  </si>
  <si>
    <t>Where business can see results more quickly, they are also able to respond to opportunities or threats more dynamically.</t>
  </si>
  <si>
    <t>Having to respond and witness consequences of actions in near real-time can disturb comfort zones which certain units may currently relax in</t>
  </si>
  <si>
    <t>(Move to Process) What is the model to identify business opportunities where IOT can be applied to solve problems?     How has the business identified IOT opportunities</t>
  </si>
  <si>
    <t>No understanding exists of the opportunitiies IOT presents.</t>
  </si>
  <si>
    <t>People read articles and individuals apply IoT to a process they own</t>
  </si>
  <si>
    <t>A business group is trained on IoT and identifies process improvement projects which will exploit the new technology</t>
  </si>
  <si>
    <t xml:space="preserve"> A company considers IoT technology in it's strategic product planning and includes it and in new products</t>
  </si>
  <si>
    <t>A Corporation utilizes real-time data analytics based on IoT data to predict future trends in their operating model</t>
  </si>
  <si>
    <t>An enterprise integrates IoT data from suppliers and customers with their data and identifies trends and foresees future opportunities based on collected IoT data</t>
  </si>
  <si>
    <t>ONce the business leverage IOT data to solve problems, they are able to focus their solutions much more explicitly at the aspect that represents business value, based on real statistical data now available to them</t>
  </si>
  <si>
    <t>Enterprise Architecture, Business Analysts</t>
  </si>
  <si>
    <t>Many of the business memebr still believe in their personal feedback from trusted parties, and do not have visibility of the invisible clients at the remote end of their services and out on the internet.  Missing this dimension can cause significant opportunity impact.</t>
  </si>
  <si>
    <t>Has the enterprise developed / identified a reference architecture for their IOT adoption, with specific functions for their different business organisations?</t>
  </si>
  <si>
    <t>No reference architecture is identified.</t>
  </si>
  <si>
    <t>Some teams have identified IOT systems and implemented them in silo's, without central co-ordination.</t>
  </si>
  <si>
    <t>A common architecture reference model for IOT is identified for the organisation defining processing locations, communication protocols and security layers, as well as tooling and data.</t>
  </si>
  <si>
    <t>IOT interfaces are defined for all relevant business products and processes, and implementation prioritized based on business objectives and value. 
IoT Data Lake is implemented. 
Architectural directions are published to guide users on what uses cases and data requirements should be processed at the edge, and what should be processed in the cloud.</t>
  </si>
  <si>
    <t>The Reference architecture is continually evolved to exploit new technologies and use cases. It contains guidance and IOT patterns of use for business users.  The architecture contains governance policies on IoT data usage</t>
  </si>
  <si>
    <t>Based on results of the reference architecture implementation, the architecture is adapted and updated to include elements of high business value, and optimized to increase simplicity of operation and maintenance.  
The IoT solutions enable Industry 4.0 Business Scenario use cases and coordinate the activities of all businesses involved based on proactive incident identification</t>
  </si>
  <si>
    <t>Leveraging a common architecture model enables business and IT to align and re-use common elements, as well as to govern and secure the environment more effectively. </t>
  </si>
  <si>
    <t>Independent business units may want their own autonomy and may not want to share their environment with others</t>
  </si>
  <si>
    <t>Is there a development environment where ideas can be tested, also worked into the SDLC?</t>
  </si>
  <si>
    <t>No central environment exists, with any test facilities.</t>
  </si>
  <si>
    <t>A test environment is stood up "on demand".  There is no SDLC process.</t>
  </si>
  <si>
    <t>A test environment is available, but not integrated into the SDLC process.</t>
  </si>
  <si>
    <t>A central development environment is available to the organisation</t>
  </si>
  <si>
    <t>Specific use cases and models are selectable from the development environment shaped around the business units needs, to enable rapid concept prototyping</t>
  </si>
  <si>
    <t>based on the business unit wanting to test, a number of proposed scenarios are listed for the unit, with the ones they have not yet adopted being highlighted</t>
  </si>
  <si>
    <t>By enabling concept testing in a Lab, the business is able to model the opportunities and benefits, to help make their case and analyse what impacts the use of IOT in that dimension may have</t>
  </si>
  <si>
    <t>Business often do not really understand the IOT scope and potential, and so battle to understand the Use Cases on offer to them</t>
  </si>
  <si>
    <t>Are monitoring capabilities and processes in place to maintain IoT capabilities, detect and remediate hardware failures, and identify anomalies and rogue devices? (What is there, what is not there, what should not be there?)</t>
  </si>
  <si>
    <t>IoT equipment and systems are being tested and/or deployed into production, but no effort is made to monitor their health or activity. No effort is made to identify rogue devices.</t>
  </si>
  <si>
    <t>Development teams have implemented monitoring systems for their own devices using bespoke tooling or manual scanning and physical observation. This monitoring targets known devices and may turn up a rogue device, but not by design.</t>
  </si>
  <si>
    <t>Monitoring is more systematic, and a shared support organization has been established for responding to outages and anomalies. Adoption of a common IoT platform provides more consistent visibility across applications and deployments. Registration in a hardware provisioning portal supports quick lookups of failed devices for location and type of replacement equipment. Periodic scanning is done in key ares to detect rogue devices.</t>
  </si>
  <si>
    <t>An IoT device monitoring and support structure has been defined within the hardware support and/or security organizations to holistically respond to device fault and rogue device detection indicators. Systematic rogue device detection is performed at applicable locations.  Action is taken automatically to address anomolies.
Provisioning information for failed devices is automatically delivered to field support staff that they can efficiently replace or repair the affected hardware.</t>
  </si>
  <si>
    <t xml:space="preserve">IoT devices and systems are constantly monitored for availability and non-responsive units. The digital twin capabilities of the IoT platform provides dashboards and alerts for quick remediation. Statistics are captured and reports are provided for uptime, failure rates, suspect equipment, expected devices not reporting in, etc. Automated network and RF scans are performed continuously, alerting when rogue devices are detected. Other company assets like cell phones run scanning applications that detect rogues even in uninstrumented locales. </t>
  </si>
  <si>
    <t>Self Healing is implemented to address device failures, leveraging redundant deployments.  Autoscaling is enabled through the smart devices that are in use, responding to changing workloads automatically.  Redundantly implemented devices ensure continuous availability.</t>
  </si>
  <si>
    <t>Theis ensures the ongoing availablility of information through defined service levels, and Security levels are maximised / security breaches are minimised.  Device reliability is increased through the use of redundant senro technologies</t>
  </si>
  <si>
    <t>Technical Architects, Security, Compliance</t>
  </si>
  <si>
    <t>The cost of rogue device detection capability can be perceived as prohibitive, but potential brand impact when things go wrong must also be considered!</t>
  </si>
  <si>
    <t>Is there a provisioning process?</t>
  </si>
  <si>
    <t>No IOT Provisioning process exists</t>
  </si>
  <si>
    <t>No process exists. Individuals implement IoT to solve problems in their area</t>
  </si>
  <si>
    <t>Companies include IoT technologies as a possible technology in their arsenal of technologies and design systems using this approach.</t>
  </si>
  <si>
    <t>Corporations implement a foundational data collection platform and expose IoT data as sets of data to users to support citizen integration within their Corporation.</t>
  </si>
  <si>
    <t>Corporations provide an  open data exchange from their devices (products) to customers to utilize data collected from devices to support their own IoT initiatives. </t>
  </si>
  <si>
    <t>Enterprises develop integrated data repositories of data sets to rapidly integrate data from everyone’s IoT platforms to solve enterprise issues and foresee trends</t>
  </si>
  <si>
    <t>A consistent process expands from an individual to an enterprise to provide data for all to use. It quickly eliminates the need for custom integration and data models</t>
  </si>
  <si>
    <t>Technical Architects &amp; Operations / Support / DevOps</t>
  </si>
  <si>
    <t>Random installations may be easier to perform, and business may like the flexibility, but compliance and security and risk management may lose control</t>
  </si>
  <si>
    <t>Are the IT objectives aligned to support the business objectives?</t>
  </si>
  <si>
    <t>There is no relationship between Business and IT objectives.</t>
  </si>
  <si>
    <t>Any business value is incidental and not measured or reported.</t>
  </si>
  <si>
    <t>Market pressure drives business to leverage IOT, based on industry results where sensor derived information is leveraged. 
IoT Business scenario Use Cases are developed to support business goals.</t>
  </si>
  <si>
    <t>Business scenario use cases support Business objectives that support business partners. These Business Scenario use cases support an Industry 4.0 Operating model.</t>
  </si>
  <si>
    <t>New products and services are developed leveraging IoT technologies and Data, so as to support Business Revenue growth goals. 
The results of IOT data are used to help prioritise investments.
IOT data is used to help optimize investment planning and operations efficiency.</t>
  </si>
  <si>
    <t>IOT and the resulting data derived trends are leveraged to re-shape the enterprise and focus innovation initiatives and transform the market  and customer expectations of the Enterprise.</t>
  </si>
  <si>
    <t>By bringing a reporting and measuring dimension into business objectives, tracking and adjusting the business units behind those objectives is more easily enabled. It also ensures that all IoT projects have clear business reason and measurement before they are implemented</t>
  </si>
  <si>
    <t>Executives, Enterprise Architects, Business Managers</t>
  </si>
  <si>
    <t>Defining measurable business objectives can require more effort and work from executives</t>
  </si>
  <si>
    <t>Are standards (incl Security) defined for the various IOT device layers?</t>
  </si>
  <si>
    <t>No standards exist.</t>
  </si>
  <si>
    <t>Different teams use different technology and approaches independently, motivated by "their special process environment".</t>
  </si>
  <si>
    <t>Specific common elements are implemented with standard interfaces, to enable re-use and ease the IOT implementations at the edge. Initial Patterns of use that define Business Scenario use cases that are best served by edge processing and those that should be implemented sing Data Center or cloud IOT processes.</t>
  </si>
  <si>
    <t>Specific standards and technologies are defined and implemented, based on the defined Use Cases of the business unit, as supported by the reference architecture adopted. Comprehensive Patterns of use that define Business Scenario use cases that are best served by edge processing and those that should be implemented using Data Center or cloud IOT processes.</t>
  </si>
  <si>
    <t>Technology and systems are selected based on their compliance to specific company standards and ability to support the defined use cases of the organization. Standardization on technology enable efficiency on spares and support. Standardized Patterns of use are enforced through governance, across the enterprise.</t>
  </si>
  <si>
    <t>Highly specialized technology is replaced in favour of re-usable multi-functional technology, so that the IOT systems can be dynamically re-organized and re-positioned within the eco-system, as needed.</t>
  </si>
  <si>
    <t>There are millions of potential devices and technologies available - by having standards in place, security, re-use, and maintenance are significantly improved.</t>
  </si>
  <si>
    <t>IT Architects, Security, IT Operations, Networks, Business Analysts</t>
  </si>
  <si>
    <t>Where very diverse processes, priorities and objectives exist in an organization, common standards may be difficult to agree</t>
  </si>
  <si>
    <t>Are specific IOT capabilities implemented?</t>
  </si>
  <si>
    <t>No implementation exists</t>
  </si>
  <si>
    <t>Capability:
1. Near time data collection
2. Independent business units select and deploy IOT solutions individually, and without central co-ordination or integration
Technology Implemented:
Simple dumb sensors
Data Center or cloud analtics</t>
  </si>
  <si>
    <t>Capability:
1. Real time data monitoring from IoT devices
2. Individual IOT implementations are aligned to justify individual objectives and not those of the company.  
3. Efficiency on central systems and effective use of shared resources is ignored
Technology implemented:
Smart Sensors
Edge Processing</t>
  </si>
  <si>
    <t>Capabilities:
1. Ability to real time process control based on Realtime data collection of IoT data
2. Deployment according to a defined secure architecture, with existing central shared control and management elements, enables rapid edge deployment and scaling.  
3. Stable scalable control, management and governance systems provide predictable performance and capacity. 
Technology implemented:
Consistent underpinning infrastructure such as LoRa® networks are implemented in the enterprise. RFID technology and Smart shelving technologies enabled to provide real time data collection of inventory and assets. Sensor technologies are standardized and published for consistent use by businesses. </t>
  </si>
  <si>
    <t>Capability:
1. Ability to do Real time Predictive Analytics is implemented based on IoT data enable business efficiency along the business processes. 
2.  Product innovation funnels are fed from  IoT analytics results. 
Technology implemented:
Scene recognition technology implemented. 
Conventional process control systems data  integrated into IOT Predictive analytics capabilities.</t>
  </si>
  <si>
    <t>Capability:  
1. Ability to integrate the efforts across busineses to faciliate the response efforts of multiple enterprises based on monitored IoT data.
2. Ability to collect data  and resulting analytics reports from every step of the business process via IOT enable real-time adjustment and correction to ensure achievement of the business objectives.
3. Highly specialized technology is replaced in favour of re-usable multi-functional technology with high learning capability, so that the IOT systems can dynamically re-organize and re-position within the eco-system, as needed around business hot-spots and priorities.
Technology Implemented:
Augmented reality for Maintenance  and inventory applications in production.   
Drones exploited for hazardous or complex inspection activities.  
Appropriate data collection and resulting analytics reports from every step of the business process via IOT enable real-time adjustment and correction to ensure achievement of the business objectives.</t>
  </si>
  <si>
    <t>When appropriate capabilities are defined for the business specific Use Cases, then technology selection, governance, and support are much easier and more cost effective. Mis-informed buying can also be reduced</t>
  </si>
  <si>
    <t>Service Management, IT Operations</t>
  </si>
  <si>
    <t>Teams may want to manage and control their services independently, and only leverage some shared infrastructure</t>
  </si>
  <si>
    <t>Are specific services available to the organization, based on IOT?</t>
  </si>
  <si>
    <t>No defined services are orderable</t>
  </si>
  <si>
    <t>Some teams advertise capability to deliver selected services, based on their own implementations</t>
  </si>
  <si>
    <t>IT offer a range of available IOT Services that define patterns of  use, sensor selection, data aggregation, LoRa  network capability for data collection from sensors, MQTT Platform and Data aggregation and access to aggregated and summarized data based on the deployment of the central reference architecture and some central elements of it</t>
  </si>
  <si>
    <t xml:space="preserve">Managed IOT Services exist
Secured Remote Management of IOT is offered
Quality of Service is offered, ensuring reliability
IOT advisory and Pilot project identification and implementation Consulting services </t>
  </si>
  <si>
    <t>IoT Data is integrated into corporate data lakes and is available to all business users to enable advanced analytics that exploit data from production , customers, smart products  to support  business revenue forecast and business planning</t>
  </si>
  <si>
    <t>In addition to the requirements of CMM 4, CMM 5 requires that customer and supplier data is integrated into the data lake with a standardised common data model, and is available to all business users (and to support an Industrie 4.0) to enable advanced analytics with AI that exploit data from production , customers, smart products  to support  business revenue forecast and business planning</t>
  </si>
  <si>
    <t>By defining shared services and advertising them to the business, improved economy of scale is achieved.  Standards are also easier to manage and govern.
The Citizen Integrator is enabled through pilot programme opportunities</t>
  </si>
  <si>
    <t>Service Management, Enterprise Architects, Business Users</t>
  </si>
  <si>
    <t>Vendors may want to secure services to themselves and create long term lock-in for the organization</t>
  </si>
  <si>
    <t>Are the various IOT technology elements implemented according to the selected reference architecture /plan of the organization?</t>
  </si>
  <si>
    <t>No IoT technology or Applications exist</t>
  </si>
  <si>
    <t>Some basic sensors such as RFID exist
Siloed inter-system integration is deployed without a common reference architecture underpinning the implementation</t>
  </si>
  <si>
    <t xml:space="preserve">Advanced SMART sensors and functions are deployed and supported. Connectivity is secure and robust. LoRa® networks are being implemented in some areas. Edge Processing implemented to support data aggregation and basic reporting.
A reference Architecture exists
</t>
  </si>
  <si>
    <t xml:space="preserve">Mobile and remote connectivity is available. LoRa® networks implemented across enterprise
Use is made of cloud based services where appropriate and available
Integration exists into business systems such as CRM/ERP/PLM
IoT data available to all applications via Restful API access
</t>
  </si>
  <si>
    <t>Management, Monitoring and Analytics tooling provide Dashboards, Visualization, Mining and Modelling capability. 
IoT technologies managed and monitored by IT system management tools.
 IoT Technologies integrated into IT Change and configuration management systems and process
Machine leaning technologies operational
The IOT Reference Architecture and the IT reference Architecture are integrated</t>
  </si>
  <si>
    <t>IoT applications and data are integrated into/from all available sources (such as  Social Media, Mobile, Analytics, Cloud applications, Virtual Reality, Augmented Reality, A.I ( Artificial Intelligence), Quantum Computing,  and Massively Distributed grid Computing approaches) to support product development and achievement of Business goals.</t>
  </si>
  <si>
    <t>Implementing according to a defined reference architecture generally makes troubleshooting and planning much easier.  It also enables coordinated negotiations, and improved investment planning</t>
  </si>
  <si>
    <t>IT Architects, Security</t>
  </si>
  <si>
    <t>Local customization and environmental requirements or existing infrastructure may drive constant localization, away from the defined reference model, which the IOT budget cannot address</t>
  </si>
  <si>
    <t>No concept exists</t>
  </si>
  <si>
    <t>Systems are not configured to be manageable.
Examples: Simple c4-20 mA Current Loop sensors, RFID Tool kits such as Fosstrack , Impinj,  Intermec,  Transcends and  OpenPCD.
Aruba, and OpenBeacon Blue tooth beacon technologies</t>
  </si>
  <si>
    <t>Some Basic manageability is configured and implemented.
Examples:  UART sensors, MQTT sensor protocol, LoRa networks, 
XMPP, Extensible Messaging and Presence Protocol  and Zigbee communication protocol
Open Source IoT Plaforms: Contiki ,AllJoyn, KAA, ThingSpeak    
Unique IoT Hardware Platforms: mangOH™</t>
  </si>
  <si>
    <t>Systems are deployed accoridng to defined enterprise standards, and images are applied to them, which include hardening in of security as the tech has capbility and functions to support this.  
Example: Smart sensors with data preprocessing, 
Open Source Middle wear: OpenRemote, 
Proprietary Middleware: ThingWorx 
IoT Visualization tools: Freeboard, 
MQTT Platform for data aggregation</t>
  </si>
  <si>
    <t>The deployed solutions include detection a capability for security compliance.  
Examples include Scene Recognition technology that enables both visual and non visual capability such as infrared.
Data Lake technology: Hadoop, 
Statiscal Analytics: R, ThingWorx, IBI,  Apache Spark
Data Process Engines: ApacheStorm
Cloud IoT Platforms: Microsoft IoT, GE Predix, Cloudera and Talend</t>
  </si>
  <si>
    <t xml:space="preserve">Proactive modelling and prediction capability is configured supporting security, analytics, and planning functions.  
Examples of sources include Social Media, Mobile, Analytics, Cloud applications, Virtual Reality, Augmented Reality, A.I ( Artificial Intelligence), Quantum Computing,  and Massively Distributed grid Computing 
</t>
  </si>
  <si>
    <t>By defining the compliance and security requirements up front, technology selection and integration is significantly simplified.</t>
  </si>
  <si>
    <t>Security makes access more complex, and can cause delays on support or problem solving, as more elements exist in the solution chain, also driving costs up.</t>
  </si>
  <si>
    <t>Knowledge Pyramid</t>
  </si>
  <si>
    <t>Information</t>
  </si>
  <si>
    <t>Knowledge</t>
  </si>
  <si>
    <t>Wisdom</t>
  </si>
  <si>
    <t>http://www.ioti.com/strategy/iot-market-research-which-industries-are-leading-curve</t>
  </si>
  <si>
    <t>Monitoring. This stage enables devices to gather data through sensors. This is the baseline for the next steps of the continuum.</t>
  </si>
  <si>
    <t>Control. At this stage, connected products can be controlled remotely with basic conditionals, such as if X occurs, Y is performed.</t>
  </si>
  <si>
    <t>Optimization. Product performance is optimized automatically by implementing analytics.</t>
  </si>
  <si>
    <t>Autonomy. At this stage, a product is able to work independently; it adapts and learns from the environment (machine learning). Data is used predict the future.</t>
  </si>
  <si>
    <t>System autonomy. At the most advanced stage, each autonomous asset communicates and synchronizes with one another to create a network of connected things. Automated response to predicted events</t>
  </si>
  <si>
    <t>Mobility</t>
  </si>
  <si>
    <t>Contains capabilities related to:
XXX
YYYY</t>
  </si>
  <si>
    <t>Does the application team have development skills to support mobile applications in the cloud?</t>
  </si>
  <si>
    <t>The application development teams do not have the skills to support mobile applications in the cloud.</t>
  </si>
  <si>
    <t>Developers are aware of cloud mobile application development but lack the concepts behind architecting mobile solutions for the cloud. There is some “out-of-the-box” use of MCC (Mobile Cloud Computing) however it is siloed and experimental.</t>
  </si>
  <si>
    <t>Developers are now taking part in training on mobile cloud computing development platforms and beginning to utilize frameworks like 12 factor mobile application development and the concepts behind architecting mobile applications for the cloud.</t>
  </si>
  <si>
    <t>Mobile cloud application development training programs are integrated into the regular training curriculum and developers who are unskilled in mobile cloud application development are identified and encouraged to develop MMC (Mobile Cloud Computing) application development skills.</t>
  </si>
  <si>
    <t>Application teams now have fully developed Mobile Cloud Computing development skills building mobile applications which fully support mobile business and consumer applications in the cloud.</t>
  </si>
  <si>
    <t>Mobile applications are now developed will full cloud native capabilities which leverage architectures utilizing capabilities such as “offloading execution” in which computational infrastructure, i.e. cloud, use cloned replicas to utilize the phone host computation and memory demanding application tasks to be offloaded in the cloud where augmented executions are reintegrated upon completion.</t>
  </si>
  <si>
    <t>Does the Mobility service mangement team team have mobility management skills?</t>
  </si>
  <si>
    <t>Does your application development team have key design rules from a mobility  usability perspective</t>
  </si>
  <si>
    <t>Does the  support/ helpdesk mangement team  have mobility troubleshooting  skills?</t>
  </si>
  <si>
    <t>Do Mobile Application Management/development,  Procedures?</t>
  </si>
  <si>
    <t>Business Capability:  Have you Identified opportunities for mobile that deliver the greatest business value.</t>
  </si>
  <si>
    <t>Business Capability: Have you Plannned implementation of mobile solutions that align with business capability roadmaps</t>
  </si>
  <si>
    <t>Business Capability:  Have you established Performance measures that measure the success of enterprise mobility investments by their impact on business objectives.</t>
  </si>
  <si>
    <t>Employee and Customer Enablement: Have you designed mobile-enabled applications for information usability that enable employee workflows and customer 
transactions</t>
  </si>
  <si>
    <t>Employee and Customer Enablement: Have you developed a provisioning model that balances scale with the ability to customize mobile solutions to meet individual 
preferences and workflows.</t>
  </si>
  <si>
    <t>Employee and Customer Enablement: Have you Built a support model that facilitates resolution of employee and customer issues while mobile.</t>
  </si>
  <si>
    <t>How effective are Mobile Device management Procedures applied?</t>
  </si>
  <si>
    <t>Do Mobile Device management and application development Policies exist?
Ie Data location policy
describe different compoents in the policy from a security and risk domain, privacy, security testing, mobility, leakage, this has to address to access</t>
  </si>
  <si>
    <t>Is there a Mobile Data Loss and risk Prevention process?</t>
  </si>
  <si>
    <t>Are  Mobility  performance metrics available and reported to the business?</t>
  </si>
  <si>
    <t>Mobility Architecture - Is the necessary infrastructure in place for mobility connectivity?</t>
  </si>
  <si>
    <t>IT Delivery Structures: Have you developed a framework to guide decisions for selecting and implementing solutions that align to business 
objectives, employee and customer requirements, and IT strategy.</t>
  </si>
  <si>
    <t xml:space="preserve">Architecture and standards: Have you built a future-ready mobile architecture that enables rapid implementation of mobile solutions 
and can adapt to new technologies. </t>
  </si>
  <si>
    <t xml:space="preserve">Risk Management: Have you implemented right-size security controls to balance the value of enabling mobile access to corporate information and systems 
with the level of risk posed. </t>
  </si>
  <si>
    <t>Compliance - Is the mobility devices and connectivity compliant with the organization and/or legal requirements?</t>
  </si>
  <si>
    <t>Automation - Is the mobility devices and management platform capable of automation, self-provisioning, self healing?</t>
  </si>
  <si>
    <t>Is there a consistent  mobile access method implemented</t>
  </si>
  <si>
    <t>Are Mobile Development Tools defined and standardized?</t>
  </si>
  <si>
    <t>Is there a Mobile Data Loss Prevention technology?</t>
  </si>
  <si>
    <t>API's</t>
  </si>
  <si>
    <t xml:space="preserve">Contains capabilities related to:
- How the organization consumes and uses API's, 
- How API management focuses on the planning, design, implementation, publication, operation, consumption, maintenance, and retirement for APIs
- Associated API services.
The overall goal is to make use of API's easy, cost effective, secure, and sustainable to allow organizations to drive value from the API's they use.
</t>
  </si>
  <si>
    <t>Is there a defined product owner at an API level?</t>
  </si>
  <si>
    <t>No identified owner or responsible role assigned</t>
  </si>
  <si>
    <t>The resource who created/introduced the API acts as the API owner</t>
  </si>
  <si>
    <t>The team who created/introduced the API, act as the API owner. 
Roles and responsibilities are assigned within the team.</t>
  </si>
  <si>
    <t>API's are assigned to a Solution/Enterprise architect who acts as API and standards owner, and assigns and prioritises new function development.  
This is aligned to business objectives and needs.  Product owner makes build vs buy decisions around feature enhancements.</t>
  </si>
  <si>
    <t>A product owner is assigned, and the API is assigned to a process for evolution and development.  The owners is responsible for standards and processes around access, use, and effectiveness of the API functions in regards business enablement.  
Tooling is leveraged to track and report the API function use</t>
  </si>
  <si>
    <t>A steering committe supports a gatekeeping function which determines if and when new API's and functions are introduced, depending on what already exists, what can then be retired, and what can be consolidated.</t>
  </si>
  <si>
    <t>Assiging API ownership at the correct level ensures that the API has the correct visibility, is assigned the correct resources, and grows according to a defined roadmap.  The resulting co-ordination also reduces the impacts of changes on participating business areas</t>
  </si>
  <si>
    <t>Development team, Solutions Architects, Product Managers, C-Level</t>
  </si>
  <si>
    <t>APIs tend to start small-scale, and most times do not warrent full scale management.  Product Managers / Solution Architects chosen to own an API must also act as the visionary for that API and understand how the API can have profound impact on the business.</t>
  </si>
  <si>
    <t>Who is responsible for identifying and defining new API requirements? (redundant)</t>
  </si>
  <si>
    <t>Anyone and Everyone can suggest API introductions and development</t>
  </si>
  <si>
    <t>End-users of an API provide input for new requirements.  
Input tends to be specific to a functional requirement, without an understanding or definitiion of all use cases for the use of the function</t>
  </si>
  <si>
    <t>A Business Analyst is assigned to help accumulate requirements for API's. 
 These requirements are vetted across the user base to make changes more strategic</t>
  </si>
  <si>
    <t>A solution/enterprise architect manages the API's and creates a minimum roadmap of potential API evolution and changes.  
This roadmap is reviewed among peers and users for prioritisation</t>
  </si>
  <si>
    <t>Changes requested to APIs are planned at the portfolio level.
Product managers and architects collaborate on where to strategically position changes amongst the in-scope API's</t>
  </si>
  <si>
    <t>A funnel of new requirements is reviewed by the gatekeeping committee, prioritised by them, and this includes the exit planning or disablement of un-used functions so as to maintain efficient control and operations</t>
  </si>
  <si>
    <t xml:space="preserve">APIs managed at the correct level lead to an optimal balance between strategic decisions vs point decisions </t>
  </si>
  <si>
    <t>Development Team, Business Analyst, Architects, Product Managers, Portfolio Managers</t>
  </si>
  <si>
    <t>There are two main barriers.  The first is focused around the types of resources and their workload.  It is difficult to give all APIs the desired attention.  Secondly, the higher up the scale you go, the longer decisions could potentially take around API direction.  This can kill some of the agility that APIs are supposed to have.</t>
  </si>
  <si>
    <t>Has API specific training been performed for the different API involved roles?</t>
  </si>
  <si>
    <t>No formal training has been performed</t>
  </si>
  <si>
    <t>Individual developers experiment leveraging their existing programing skills, and some online learning</t>
  </si>
  <si>
    <t>Training on various API dimensions is performed where new application development occurs</t>
  </si>
  <si>
    <t>Company specific training is performed based on defined standards, methodologies, use-cases and selected API providers / concepts prevalent within the organisation</t>
  </si>
  <si>
    <t>All relevant roles have a skills development aspect in API identified in their performance agreements, and annual measurement targets</t>
  </si>
  <si>
    <t>Specialist functions are identified and specialist training is performed for individuals involved in those parts of the API development - e.g. security &amp; authentication, function advertising, inter-system and inter-API calls, etc)</t>
  </si>
  <si>
    <t>Co-ordinated development along common paradigms helps make maintenance and evolution withing the orgaisation much easier and simple to maintain</t>
  </si>
  <si>
    <t>Without proper training, many erroneous asumptions arise about the use and scope and management of API's, driving politics</t>
  </si>
  <si>
    <t>Are API's within the organization actively managed as a product/service?</t>
  </si>
  <si>
    <t>API's are not seen or managed as a product or service</t>
  </si>
  <si>
    <t>API's are created as required by individual units. 
 Interoperability is limited to the initial use cases, no standard tooling exists, and no owner/maintainer is defined</t>
  </si>
  <si>
    <t>A process exists to create APIs.  In general, acceptable interop formats are defined up front, and some standard tooling exists for registration, co-ordination and governance of API's.  
Owners are defined, but changes/updates are done as requests come in</t>
  </si>
  <si>
    <t>A secured and standard process exists for creating/managing APIs.  
A product owner is selected who plans a roadmap for the evolution (or de-evolution) of a service or product relating to a particular API .  
The API is advertised to the target users in a standard way, via an API management platform.</t>
  </si>
  <si>
    <t> Policy driven automation of changes are implemented. 
 API function use is tracked and reported regularly, so as to optimise, analyse and switch off unused functions</t>
  </si>
  <si>
    <t>By defining API's as products and services, their value and impact on / to the organisation can be recognised and managed accordingly</t>
  </si>
  <si>
    <t>When not considered as a service by which clients and users access or produce products of the organisation, lower prioritisation is applied to API's, which then have the ability to totally restrict business</t>
  </si>
  <si>
    <t>How is access granted to APIs for both internal and external users?</t>
  </si>
  <si>
    <t>No control exists</t>
  </si>
  <si>
    <t>API access is managed individually, and access is granted on a once-off basis by the project team. 
 Identity management is not centralized, and is granted for the specific API only.</t>
  </si>
  <si>
    <t>Access to APIs are tied to a central authority (for example: AD groups) where basic user management happens.</t>
  </si>
  <si>
    <t>Access to APIs is granted at a more granular level than group membership, usually via claims.  
APIs have facilities for machine-to-machine identity management (e.g. service principles). 
Access aligns with applicable data security policies.  
Access requests are generally serviced via existing IT helpdesk or ticketing systems, and can be tracked for offboarding.</t>
  </si>
  <si>
    <t>A community portal exists where users can manage their access and owners can approve access. 
Roles within the API are well-defined based on measured usage patterns. 
Usage of those APIs is tracked closely and reported on.</t>
  </si>
  <si>
    <t>No standing access to end APIs exists, and access requests are granted in a "just-in-time" fashion for the required duration of the request/process.  
Machine-to-machine interactions take place with managed service accounts that have built-in password rotation/certificate rotation mechanisms. </t>
  </si>
  <si>
    <t>Knowing who use an API, and being able to report that ensures compliance and that anomalies can be detected and resolved quickly</t>
  </si>
  <si>
    <t>Where access is not consistently managed, the business can lose control of key controls and services, resulting in need for difficult remediation</t>
  </si>
  <si>
    <t>Has an application lifecycle management process been defined for API Creation / Lifecycle Management?</t>
  </si>
  <si>
    <t>No process is in place</t>
  </si>
  <si>
    <t>One or two key API's are identified and commonly tracked and used in the organisation.  
Information on functions, updates and changes to the API is retained within individual teams</t>
  </si>
  <si>
    <t>A CI is created in the CMS for each API that is officially used by the enterprize</t>
  </si>
  <si>
    <t>All functions available via the API are catalogued and attributes are defined in the CMS for each of them, against the CI for the API.  Dependencies on the functions are registered, so as to enable change management and impact analysis</t>
  </si>
  <si>
    <t>Use of each of the API functions is tracked and reported automatically, so as to identify critical and non-critical API's, dependencies and functions</t>
  </si>
  <si>
    <t>Based on API function criticality and use, common functions are consolidated, and unused ones are removed from the API and from the API library, so as to reduce maintenance, risk, and any unneeded integration work</t>
  </si>
  <si>
    <t>Knowing what part of an API is used enables the DevOps organisation to focus their efforts efficiently</t>
  </si>
  <si>
    <t>Not managing API's accroding to a defined lifecycle allows units to move out of sync with each other, with changes constantly bringing the business to a halt - and each team defending their territory and release schedules</t>
  </si>
  <si>
    <t>Do standard architectural designs/patterns exist to guide API creation / management?</t>
  </si>
  <si>
    <t>No designs exist</t>
  </si>
  <si>
    <t>Design patterns only address the use of common platforms, and how the API's may be accessed</t>
  </si>
  <si>
    <t>Use of functions is defined via design principles and patterns, so as to create common ways of doing things, making maintenance, support and operations easier</t>
  </si>
  <si>
    <t>Design guidelines exist specifying the definition and naming of variables, functions and objects, as well as the security and access controls for the function.  
Re-usability is a key dimension of the specification.  
Self healing is also considered in the blueprint</t>
  </si>
  <si>
    <t>Specification exists for defining hooks into API's for monitoring, management, measurement and reporting purposes, as well as troubleshooting.  
Error Code definitions are defined and applied, so as to enable ease of troubleshooting</t>
  </si>
  <si>
    <t>A common funnel of new functions for API's is mapped, and prioritisation and co-ordination for their development is channlled to DevOps via the Agile processes.</t>
  </si>
  <si>
    <t>The existence of common guidelines and supporting governance provide for effective use, and enable compliance management and risk manageemnt</t>
  </si>
  <si>
    <t>Where organisations argue to just adopt whatever they acquire from vendors, they usually are behind in having control and are unable to plan ahead for application feature releases.  Often vendors are not prepared to comit features of new releases until release date, for competitive purposes.</t>
  </si>
  <si>
    <t>Have BCP/DR plans been created at the API level?</t>
  </si>
  <si>
    <t>API's are not considered for business continuity</t>
  </si>
  <si>
    <t>The Availability of the API is linked to the system availability of the system it ties to</t>
  </si>
  <si>
    <t>API is classified according to existing BCP/DR strategies and processes of the application it interfaces with most</t>
  </si>
  <si>
    <t>Standard designs identify that the API is designed to deal with failure, and to find and connect to the next available relevant resource wherever that may be, so as to ensure service continuity</t>
  </si>
  <si>
    <t>Self-healing is a standard part of the design blueprint, dealing with element failures.  
Error handling and automatic fault correction is catered for in the design. 
 All developers work according to this process and design</t>
  </si>
  <si>
    <t>All API's are stored in an API library, which is considered as a critical system, and included in the BCP / DR process and strategy</t>
  </si>
  <si>
    <t>Feature and function availability can be guaranteed and depended on by the system owners and users who leverage the API's</t>
  </si>
  <si>
    <t>Resistance to defining BCP / DR plans for API's enables teams to skirt responsibility, to the detriment of the organisation.</t>
  </si>
  <si>
    <t>Has a secure development lifecycle been defined for API Creation / Management?</t>
  </si>
  <si>
    <t>No secure development lifecycle evident</t>
  </si>
  <si>
    <t>It is assumed that all internal development is trustworthy, and that all authorised  vendor provided API's are trustworthy</t>
  </si>
  <si>
    <t>All new functions and API's are released to Production through a change and risk analysis and control process</t>
  </si>
  <si>
    <t>A process exists whereby API's are carefully analysed, and only authorised acceptable functions are enabled or used. 
 The API library contains the secured API code, and the function is called / loaded from this secure library in each instance</t>
  </si>
  <si>
    <t>API Management and Governance tools manage exactly which API functions are used by each user or user group based on a tracking and registration porcess, and where they may be used, by means of policies.  
The governance tool also tracks the API version/s and reports anomalies</t>
  </si>
  <si>
    <t>Due to all API's being registered and controlled by means of an API management toolset, DevOps align tigthly to registering / deregistering all development releases via this toolset</t>
  </si>
  <si>
    <t>Being able to have a complete list of API's, functions, and access enables an organisation to quickly address any issues that may occur, and to secure their multi-cloud perimeters much more effectively. (Cloud today is driven by API access and network access - network is usually well-managed, but API discipline is new)</t>
  </si>
  <si>
    <t>Transferring responsibility to other group or entities measn that the organisation is not in control of their specific requirements.  Many work on assumptions, and don't want the extra work that API requirements bring</t>
  </si>
  <si>
    <t>Does the creation of APIs align with the business and IT strategy requirements?</t>
  </si>
  <si>
    <t>No alignment is documented</t>
  </si>
  <si>
    <t>Developers develop what they need for their function, with no clear alignment to business objectives</t>
  </si>
  <si>
    <t>All new development effort is justified based on how it enables the business and IT strategy and requirements</t>
  </si>
  <si>
    <t>All new and existing functions are weighted and prioritised based on the degree to which they enable business and IT strategy and objectives.  Based on being core or non-core, the non-core functions are slowly worked out or de-prioritised while the core functions are invested in and prioritised</t>
  </si>
  <si>
    <t>All weighted functions are prioritised  based on their use and their role in terms of business value and business enablement.  Investment in further development is assigned accordingly</t>
  </si>
  <si>
    <t>If development does not enable the business strategy or objectives, it is not done.</t>
  </si>
  <si>
    <t>Focussing expensive resources on functions that add value to the business enables a higher return on investment.  If they are not co-ordinated, much effort can be spent on non-value generating work.</t>
  </si>
  <si>
    <t>The business objectives, priorities  and goals must be defined up front</t>
  </si>
  <si>
    <t>Is there a communication strategy for API updates?</t>
  </si>
  <si>
    <t>No communication exists</t>
  </si>
  <si>
    <t>Whoever introduces a new API or function sends out an ad-hoc memorandum to known users of the API.</t>
  </si>
  <si>
    <t>Change management co-ordinates communication to all known users of an API, when a change is planned</t>
  </si>
  <si>
    <t>A roadmap of changes for all API's is registered so that all users of API's are able to synchronise their plannning with DevOps</t>
  </si>
  <si>
    <t>Monitoring and reporting provides information about new API's features and functions, and their timely releases, illustrating the business value impact of any delays</t>
  </si>
  <si>
    <t>Users of API's and functions receive automatic notifications of changes, and have to accept the notfication in order to proceed</t>
  </si>
  <si>
    <t>By ensuring that all affected users are informed, impacts of change on the organisation can be minimimsied, and expectations can be managed more effectively</t>
  </si>
  <si>
    <t>Many communication strategies do not accomodate API's yet, and consider them as too low a level for formal inclusion and broadcast</t>
  </si>
  <si>
    <t>How are APIs monitored for security, compliance, performance, availability etc?</t>
  </si>
  <si>
    <t>No monitoring occurs</t>
  </si>
  <si>
    <t>Application logs are used to determine crude metrics</t>
  </si>
  <si>
    <t>A standard logging toolset / methodology is used that gathers a set of data that is used for offline analysis when required</t>
  </si>
  <si>
    <t>A standard and centralized logging toolset / methodology is used that produces real-time metrics visible by dashboard</t>
  </si>
  <si>
    <t>Metrics are captured as part of standard processes and shown in the organization's dashboards for business processes</t>
  </si>
  <si>
    <t>Logging/Monitoring is implemented in an Aspect-Orientated way, all APIs added to the platform are automatically monitored at the required levels</t>
  </si>
  <si>
    <t>Being able to identify that all access to and use of API functions is accroding to the company poliicies, ensures ongoing compliance, and reduction of risk</t>
  </si>
  <si>
    <t>Often the existing tools do not have the capability to monitor at API level</t>
  </si>
  <si>
    <t>Is there a central catalogue of APIs?</t>
  </si>
  <si>
    <t>No catalogue exists</t>
  </si>
  <si>
    <t>Different teams have their API's identified that they work with, and record them individually for the use of their team</t>
  </si>
  <si>
    <t>Internally developed API's are recorded as CI's in the CMS, with attributes describing their various functions. 
Vendor API's are not recorded</t>
  </si>
  <si>
    <t>An API management tool is in operation, and all used API functions are recorded as attributes of a CI for the API, in the CMS</t>
  </si>
  <si>
    <t>All API's across the organisation are enrolled and governed by the API management toolset.  Dependencies are mapped and roadmaps for development are published.  API's are called from a central Library which is carefully protected and version controlled</t>
  </si>
  <si>
    <t>The API governance tool provides usage reports, identifies dependencies, users and systems involved, and this is categorised according to business objectives that must be enabled</t>
  </si>
  <si>
    <t>Central co-ordination of API's provides security and control of the organisations key functions and services</t>
  </si>
  <si>
    <t>The existing catalogues do not accomodate API's or their functions</t>
  </si>
  <si>
    <t>How are APIs monitored for usage, billing, etc?</t>
  </si>
  <si>
    <t>Reporting is performed on an ad-hoc basis manually to determine who should contribute towards development and management costs</t>
  </si>
  <si>
    <t>Existing management and monitoring tools are used to try and determine metrics against selected API's</t>
  </si>
  <si>
    <t>An API management tool is in operation, and all API Functions usage is recorded against defined metrics</t>
  </si>
  <si>
    <t>Usage reports and consumption of API's from the API tools is automatically reported to the users' cost centre</t>
  </si>
  <si>
    <t>Usage reports and consumption of API's from the API tools is automatically assigned to the users' cost centre</t>
  </si>
  <si>
    <t>By being able to assign costs for the lifecycle management of an API based on usage, the organisation can fairly determine production costs of each business product</t>
  </si>
  <si>
    <t>The exsiting reporting and billing systems are not able to deal with API use and cost allocation / showback</t>
  </si>
  <si>
    <t>How are APIs deployed into the various environments?</t>
  </si>
  <si>
    <t>There is no deployment concept</t>
  </si>
  <si>
    <t>Each developer deploys or registers the API manually</t>
  </si>
  <si>
    <t>DevOps deploy API's and functions for own applications, registered in defined tools, via their own change or release processes</t>
  </si>
  <si>
    <t>Enterprise Change Management process uses the API Governance tools to register and release API's and updates across the enterprise</t>
  </si>
  <si>
    <t>The Agile tooling interfaces with the API governance tooling, and updates are planned and released via sprint releases</t>
  </si>
  <si>
    <t>All new functions as needed to support predicted business capability are synchronised into release dates, and their development and integration is synchronised to these key business targets</t>
  </si>
  <si>
    <t>Knowing that the business capability will be underpinned by key API functionality ties IT and business tightly together, linking dependencies directly, and enabling effectivey opportunity cost management</t>
  </si>
  <si>
    <t>The existing enterprise deployment systems do not support co-ordinated release managemeent at API level</t>
  </si>
  <si>
    <t>Configuration Management Systems</t>
  </si>
  <si>
    <t>Contains capabilities related to:
• Ensuring use of the cloud aligns with the organization's Configuration Management process while still enabling the organization to realize the benefits of the cloud.</t>
  </si>
  <si>
    <t>Are development and operations teams aligned to the organization's Configuration Management (CM) process when it comes to cloud-based systems?
(V2)</t>
  </si>
  <si>
    <t>No.  Cloud is treated as "different".</t>
  </si>
  <si>
    <t>Some groups and/or projects pilot adoption of CM practices for cloud-based systems. This adoption is inconsistent and is generally seen as being low priority by the majority of teams.</t>
  </si>
  <si>
    <t>All groups and/or projects have adopted some level of CM practices for cloud projects. These practices are generally similar, but as a whole the approach is informal with no prescriptive adherence to an organizational standard nor communication on best practices.</t>
  </si>
  <si>
    <t>All groups and/or projects for cloud systems are following a common, documented CM process, including any relevant training. There is no auditing to confirm compliance.</t>
  </si>
  <si>
    <t>All groups and/or projects for cloud systems are following a common, documented CM process. Training on the CM process is part of each cloud team member's development plan. Adherence to the process is monitored for compliance and corrective action taken when required.</t>
  </si>
  <si>
    <t>All groups and/or projects for cloud systems are following a common, documented CM process. Relevant training and process compliance are monitored and tracked. Team members regularly provide input to continuous improvement activities related to the process. </t>
  </si>
  <si>
    <t>Cloud teams recognize that in adhering to a consistent Configuration Management process, the reporting, troubleshooting, management, and operation of cloud-delivered solutions can be improved.</t>
  </si>
  <si>
    <t>Developers, Infrastructure teams, Compliance</t>
  </si>
  <si>
    <t>Staff who are unaware of the benefits of CM, or not knowlegeable of how to effectively transition traditional on-premsise CM will undermine the organization's ability to provide scalable, and available services in the cloud or hybrid envionrments. </t>
  </si>
  <si>
    <t>Do you have a process for tracking cloud resources?</t>
  </si>
  <si>
    <t>No effort is made to track cloud resources.</t>
  </si>
  <si>
    <t>Cloud resources are manually inventoried restrospectively as discrete entities, but not on a consistent schedule.</t>
  </si>
  <si>
    <t>Cloud resources are manually inventoried at time of deployment.  Relationships between components are also recorded and maintained manually.  Monitoring tooling runs daily to report systems and configurations, and base system information and location is recorded into a CMS.</t>
  </si>
  <si>
    <t>Attributes about cloud resources (e.g., CPU and memory capacity of VMs, configuration settings, etc.) are being captured as part of the inventory of record.  
New deployments or changes cause "event triggered" updates to CI records.  
Automated tooling for infrastructure component discovery exists to improve configuration accuracy.</t>
  </si>
  <si>
    <t>The IT organization is better able to respond to business demand when it has a clear picture of what it has and how it is all interconnected.</t>
  </si>
  <si>
    <t>Capacity Managers,
Risk &amp; Compliance Managers
CIO</t>
  </si>
  <si>
    <t>Existing processes and capabilities for IT service management are not cloud ready.</t>
  </si>
  <si>
    <t>Are cloud resources tracked as Configuration Items (CIs) in the CMS?</t>
  </si>
  <si>
    <t>Cloud resources are not tracked with any formal configuration management process.</t>
  </si>
  <si>
    <t>Some development and/or project teams are tracking cloud resources using disparate manual processes.  This information is siloed from the CMS and its component CMDB's (e.g. in manually-maintained spreadsheets, etc.).  </t>
  </si>
  <si>
    <t>All development and/or project teams are tracking cloud resources using a consistent manual process. This information is siloed from the CMS and its component CMDBs (e.g., in separate spreadsheets, etc.).
Teams are experimenting with configuration data from cloud vendor tooling (e.g., AWS Config, etc.).</t>
  </si>
  <si>
    <t>Cloud resources are tracked in more formal CMDBs (vs. spreadsheets, bespoke databases, etc.) which are integrated into a single logical CMS . These are managed as independent CIs with no relationship and dependencies identified to other CIs.</t>
  </si>
  <si>
    <t xml:space="preserve">Cloud-based functions are reported from one CMS, based on federated CMDBs, (shared with other IT resources), and the dependency mappings identify the service chains and associated dependencies to other CIs.
</t>
  </si>
  <si>
    <t>Combining cloud and on-premises assets in a single CMS provides a holistic view of the Hybrid IT estate.  This "single point of truth" enables optimization of the estate (e.g., removing duplicative or overlapping functions and capabilities, identifying assets which can be eliminated or phased out from support and operational processes, etc.).</t>
  </si>
  <si>
    <t>Cloud resources captured as CIs support ITSM processes such as Change Management, Asset Management, Financial Management, etc.</t>
  </si>
  <si>
    <t>Procurement
IT Management, Compliance Officer</t>
  </si>
  <si>
    <t>Cloud is seen as separate or different from on-premises with regard to ITSM processes.</t>
  </si>
  <si>
    <t>Do you use an integrated repository for CMS data related to cloud resources representing a single point of truth?</t>
  </si>
  <si>
    <t>No integrated repository exists</t>
  </si>
  <si>
    <t>Some groups store CMS data for cloud resources in disparate repositories (spreadsheets, simple RDBMS, etc.).
The information  being captured is inconsistent.</t>
  </si>
  <si>
    <t>All groups are tracking CMS information for cloud resources, in disparate repositories which are not connected.
A common data model is generally used for CI's and Attributes.</t>
  </si>
  <si>
    <t>An integrated CMS environment exists with different data elements located in different data stores, but as a cohesive federated CMS.  Real CI information is beginnning to migrate into this CMS.
ITSM processes are being adapted to use the federated CMS for managing cloud based services in context of the entire IT estate.  
Regulatory related CI elements are identified and managed accordingly</t>
  </si>
  <si>
    <t>Duplicate data and data stores are eliminated. Consistent tooling is leveraged by all teams for defined specialist functions.  
Predictive analysis of problem areas exists and leverages access to and analysis of the federated CMS.
Automated responses to problems are invoked based on the trend analysis.</t>
  </si>
  <si>
    <t>Elimnation of duplicated systems and data flows reduces costs and administration.</t>
  </si>
  <si>
    <t>ITSM teams, DevOps teams, Capacity &amp; Risk managers</t>
  </si>
  <si>
    <t>Do you use automated tools for identifying and relating cloud-based CIs?</t>
  </si>
  <si>
    <t>No automated tooling exists for this purpose</t>
  </si>
  <si>
    <t>Governance and policies exist identifying that all cloud deployments must be registered and approved via authorisation and workflows (e.g. finance, purchasing and IT)
Cloud resources (in alignment with authorised providers) deployed via service orchestration  tooling are manually registered in a CMS repository as CIs.  
Configuration changes to these components are handled manually.</t>
  </si>
  <si>
    <t>Cloud resources deployed via service orchestration tooling are automatically registered in a CMS repository as CIs in arrears via scheduled scans (based on defined policy).  Relationships/dependencies between CIs are created and maintained manually in selected areas.
Configuration changes trigger events via the orchestration tooling, which automatically updates the CM repository.
Manual changes are not tracked, resulting in configuration drift.</t>
  </si>
  <si>
    <t>Orchestration Events trigger the creation and updates of CI's and attributes / changes
Automated discovery scans for existing cloud resources and is used to improve accuracy of CMS data captured at deployment time.
Updates resulting from manual change events are logged by automated tools
Relationships/dependencies between CIs are manually maintained.</t>
  </si>
  <si>
    <t>Automated discovery is used to map dependency relationships between CIs into application-specific service chains.
This is accomplished by scanning installed software, and analysis of network connections between CIs, etc.
All changes to systems occur via the service orchestration system, resulting in event driven triggers automatically updating all CI's and attributes without exception.
Discovery is used to audit the CM process by identifying any resources deployed outside approved orchestration or procurement procedures, and escalated to risk management.</t>
  </si>
  <si>
    <t>Predictive analysis is integrated to the CMS for annalysing CI's and attributes, so as to identify potential problems and focus areas for attention.  
Unused systems and overused systems are identified, as well as areas for system optimization.
Trends are also identified for the systems and components, enabling predictive planning and budgeting for cloud resource use and integration.</t>
  </si>
  <si>
    <t>Removing the need for humans to capture details and replacing this function with automated tooling generally increases accuracy and minimises errors.  It also bring the data up to a standard and level that meaningful analysis can be performed to enable predictive actioning.</t>
  </si>
  <si>
    <t>Software development and infrastructure services teams.
ITSM teams
DevOps teams</t>
  </si>
  <si>
    <t>Manual inventory processes seen as "good enough" for Configuration Management.</t>
  </si>
  <si>
    <t>Do you manage configuration consistency of the application stack?</t>
  </si>
  <si>
    <t>No consistent approach to managing the configuration/lifecycle of the software, middleware or infrastructure.</t>
  </si>
  <si>
    <t>Cloud infrastructure configuration is managed, but application software and middleware releases are handled independently and manually without capturing this information as part of any CMS.</t>
  </si>
  <si>
    <t>Cloud projects have adopted a practice of managing the middleware and/or infrastructure as part of the application stack, where orchestration tooling and scripting is employed to deploy new applications as a single logical service.  
Configuration and application updates are made manually to the in-place application environment, resulting in unpredictable configuration drift.  While predictability of configuration consistency is improved at initial deployment, manual changes in production lead to configuration drift.</t>
  </si>
  <si>
    <t>Tooling/scripting is standardized across the organization and all projects manage and report the configuration of new application stacks, leading to improved predictability of full-stack consistency at deployment.  
Configuration and application updates are detected in existing environments by daily scans, reducing configuration drift of the records.  
Some manual changes still occur, which are not all recorded, especially in the context of older existing systems.</t>
  </si>
  <si>
    <t>All existing physical and cloud based application stacks are recorded in the CMS consistently.  
Integration elements are recorded, and non-standard configurations or elements marked for correction. 
 Objectives have been set for CI record compliance and overall system alignment to defined standards.  
A dashboard illustrates the current status of application stack configuration compliance with the defined standards.
Alll changes result in an event triggered update to the CMS</t>
  </si>
  <si>
    <t>The application stack is reported as a single service entity.  
Shared and individual elements are identified, re-use/no-use is tracked and reported.
Deployment of elements or updates for applications are synchronised, based on dependencies on common elements.  
(e.g. API function updates, messaging service updates, integration platform updates, data model updates etc.)
Visibility of the stack enables alignment to policy and regulatory compliance for the business function.
Event driven changes update the CMS, which then supports pro-active preventative maintenance via the CIC/CD pipeline.</t>
  </si>
  <si>
    <t>New and revised applications are deployed and managed consistently as a single logical entity, ensuring more predictably functioning applications while minimizing the impact of unintended change.</t>
  </si>
  <si>
    <t>The products and services of the business are evolved based on analysis feedback from IOT based data.</t>
  </si>
  <si>
    <t>Are appropriate secure interaction technologies defined and integrated (according to the selected reference model/architecture /plan of the organization)?</t>
  </si>
  <si>
    <r>
      <t xml:space="preserve">Contains capabilities related to:
</t>
    </r>
    <r>
      <rPr>
        <sz val="11"/>
        <color indexed="8"/>
        <rFont val="Calibri"/>
        <family val="2"/>
      </rPr>
      <t xml:space="preserve">Networking for cloud access. Providing consistent, reliable and highly available network access to IaaS, SaaS, PaaS environments.
</t>
    </r>
    <r>
      <rPr>
        <sz val="11"/>
        <color indexed="8"/>
        <rFont val="Calibri"/>
        <family val="2"/>
      </rPr>
      <t xml:space="preserve">Compliant, secure and predictable network services.
</t>
    </r>
    <r>
      <rPr>
        <sz val="11"/>
        <color indexed="8"/>
        <rFont val="Calibri"/>
        <family val="2"/>
      </rPr>
      <t xml:space="preserve">Cost effectiveness, aligned with business requirements.
</t>
    </r>
    <r>
      <rPr>
        <sz val="11"/>
        <color indexed="8"/>
        <rFont val="Calibri"/>
        <family val="2"/>
      </rPr>
      <t xml:space="preserve">Managed with timely performance reporting and monitoring.
</t>
    </r>
    <r>
      <rPr>
        <sz val="11"/>
        <color indexed="8"/>
        <rFont val="Calibri"/>
        <family val="2"/>
      </rPr>
      <t xml:space="preserve">Network adaptability. 
</t>
    </r>
  </si>
  <si>
    <t>31. ConfigMgt</t>
  </si>
  <si>
    <t>Product owners utilize a standard set of metrics to determine the future roadmap of a particular API.  
API use is tracked and reported regularly, and goals are established for using  Standard industry foundational API sources.  Options such as FOSS, are leveraged to reduce own development and maintenance effort</t>
  </si>
  <si>
    <t>FOSS</t>
  </si>
  <si>
    <t>Free Open Source Software</t>
  </si>
  <si>
    <t xml:space="preserve">Organization focuses on "high value" config data (business critical apps, regulatory requirements, etc.), and optimized data to manage cost and simplify processes.
Service chains (dependencies between infr. and software) identified via automated means (e.g. system scanning identified software, network connectivity map to identify component inter-dependencies, etc.).
CMS data regularly audited for accuracy and corrective measures implemented. 
CMS data used as input to other ITSM processes (e.g., analysis of service chain dependencies to assess Change Management decisions, etc.).
</t>
  </si>
  <si>
    <t>Cloud resource components are inventoried via automation, including component attribute data and component dependency relationships.  Process no longer depends on manual intervention.
Cloud resource inventory data used as input to business decision making (e.g. understanding dependencies and lifecycles within application portfolio, predictive budgeting for cost associated with maintenance/licensing/support, maintaining capability roadmaps in response to business demand, etc.)</t>
  </si>
  <si>
    <t xml:space="preserve">All CI's &amp; Attributes are automatically captured and updated into the "single point of truth" CMS, based on orchestrated events.
All groups register CI &amp; attribute information for cloud resources, and automated tooling raises events where a bypass or unauthorised item is noted.  
Attributes are defined for additional layers representing cloud service integration, (e.g. API's,) and for dealing with containers and microservices.
Additional functional layers are accomodated in the CMS which are important for cloud services including IaaS levels, Application Levels, and Integration elements such as API's and Message Services
</t>
  </si>
  <si>
    <t>Network Domain</t>
  </si>
  <si>
    <t>AI Domain</t>
  </si>
  <si>
    <t>IOT Domain</t>
  </si>
  <si>
    <t>Mobility Domain</t>
  </si>
  <si>
    <t>API Domain</t>
  </si>
  <si>
    <t>Config Mgt Domain</t>
  </si>
  <si>
    <r>
      <t>·</t>
    </r>
    <r>
      <rPr>
        <sz val="7"/>
        <color rgb="FF000000"/>
        <rFont val="Times New Roman"/>
        <family val="1"/>
      </rPr>
      <t xml:space="preserve">         </t>
    </r>
    <r>
      <rPr>
        <sz val="9"/>
        <color rgb="FF000000"/>
        <rFont val="Calibri"/>
        <family val="2"/>
        <scheme val="minor"/>
      </rPr>
      <t>IOT use, skills and implementation in an organization</t>
    </r>
  </si>
  <si>
    <r>
      <t>·</t>
    </r>
    <r>
      <rPr>
        <sz val="7"/>
        <color rgb="FF000000"/>
        <rFont val="Times New Roman"/>
        <family val="1"/>
      </rPr>
      <t xml:space="preserve">         </t>
    </r>
    <r>
      <rPr>
        <sz val="9"/>
        <color rgb="FF000000"/>
        <rFont val="Calibri"/>
        <family val="2"/>
        <scheme val="minor"/>
      </rPr>
      <t xml:space="preserve"> Being able to map and report business objectives against specific metrics</t>
    </r>
  </si>
  <si>
    <r>
      <t>·</t>
    </r>
    <r>
      <rPr>
        <sz val="7"/>
        <color rgb="FF000000"/>
        <rFont val="Times New Roman"/>
        <family val="1"/>
      </rPr>
      <t xml:space="preserve">         </t>
    </r>
    <r>
      <rPr>
        <sz val="9"/>
        <color rgb="FF000000"/>
        <rFont val="Calibri"/>
        <family val="2"/>
        <scheme val="minor"/>
      </rPr>
      <t xml:space="preserve">How the organization consumes and uses API's, </t>
    </r>
  </si>
  <si>
    <r>
      <t>·</t>
    </r>
    <r>
      <rPr>
        <sz val="7"/>
        <color rgb="FF000000"/>
        <rFont val="Times New Roman"/>
        <family val="1"/>
      </rPr>
      <t xml:space="preserve">         </t>
    </r>
    <r>
      <rPr>
        <sz val="9"/>
        <color rgb="FF000000"/>
        <rFont val="Calibri"/>
        <family val="2"/>
        <scheme val="minor"/>
      </rPr>
      <t>How API management focuses on the planning, design, implementation, publication, operation, consumption, maintenance, and retirement for APIs</t>
    </r>
  </si>
  <si>
    <r>
      <t>·</t>
    </r>
    <r>
      <rPr>
        <sz val="7"/>
        <color rgb="FF000000"/>
        <rFont val="Times New Roman"/>
        <family val="1"/>
      </rPr>
      <t xml:space="preserve">         </t>
    </r>
    <r>
      <rPr>
        <sz val="9"/>
        <color rgb="FF000000"/>
        <rFont val="Calibri"/>
        <family val="2"/>
        <scheme val="minor"/>
      </rPr>
      <t>Associated API services.</t>
    </r>
  </si>
  <si>
    <t>The overall goal is to make use of API's easy, cost effective, secure, and sustainable to allow organizations to drive value from the API's they use</t>
  </si>
  <si>
    <r>
      <t>·</t>
    </r>
    <r>
      <rPr>
        <sz val="7"/>
        <color rgb="FF000000"/>
        <rFont val="Calibri"/>
        <family val="2"/>
        <scheme val="minor"/>
      </rPr>
      <t xml:space="preserve">         </t>
    </r>
    <r>
      <rPr>
        <sz val="9"/>
        <color rgb="FF000000"/>
        <rFont val="Calibri"/>
        <family val="2"/>
        <scheme val="minor"/>
      </rPr>
      <t>The ability to apply Artificial Intelligence (AI) and Machine Learning (ML) to disciplines of Cloud Operations, Hybrid IT, and cloud-native Software Development</t>
    </r>
  </si>
  <si>
    <r>
      <t>·</t>
    </r>
    <r>
      <rPr>
        <sz val="7"/>
        <color rgb="FF000000"/>
        <rFont val="Calibri"/>
        <family val="2"/>
        <scheme val="minor"/>
      </rPr>
      <t xml:space="preserve">         </t>
    </r>
    <r>
      <rPr>
        <sz val="9"/>
        <color rgb="FF000000"/>
        <rFont val="Calibri"/>
        <family val="2"/>
        <scheme val="minor"/>
      </rPr>
      <t>• Enabling greater effectiveness and efficiency in managing on-premises and off-premises cloud environments</t>
    </r>
  </si>
  <si>
    <r>
      <t>·</t>
    </r>
    <r>
      <rPr>
        <sz val="7"/>
        <color rgb="FF000000"/>
        <rFont val="Calibri"/>
        <family val="2"/>
        <scheme val="minor"/>
      </rPr>
      <t xml:space="preserve">         </t>
    </r>
    <r>
      <rPr>
        <sz val="9"/>
        <color rgb="FF000000"/>
        <rFont val="Calibri"/>
        <family val="2"/>
        <scheme val="minor"/>
      </rPr>
      <t>• Mitigating risk in cloud environments</t>
    </r>
  </si>
  <si>
    <r>
      <t>·</t>
    </r>
    <r>
      <rPr>
        <sz val="7"/>
        <color rgb="FF000000"/>
        <rFont val="Calibri"/>
        <family val="2"/>
        <scheme val="minor"/>
      </rPr>
      <t xml:space="preserve">         </t>
    </r>
    <r>
      <rPr>
        <sz val="9"/>
        <color rgb="FF000000"/>
        <rFont val="Calibri"/>
        <family val="2"/>
        <scheme val="minor"/>
      </rPr>
      <t>• Using AI for detecting atypical patterns of behavior and performance in Cloud infrastructure, its operators, and external threats</t>
    </r>
  </si>
  <si>
    <r>
      <t>·</t>
    </r>
    <r>
      <rPr>
        <sz val="7"/>
        <color rgb="FF000000"/>
        <rFont val="Calibri"/>
        <family val="2"/>
        <scheme val="minor"/>
      </rPr>
      <t xml:space="preserve">         </t>
    </r>
    <r>
      <rPr>
        <sz val="9"/>
        <color rgb="FF000000"/>
        <rFont val="Calibri"/>
        <family val="2"/>
        <scheme val="minor"/>
      </rPr>
      <t>• Improving decision making as it relates to IT/Operations management and procurement</t>
    </r>
  </si>
  <si>
    <t xml:space="preserve"> ·       Having services defined in the IOT space</t>
  </si>
  <si>
    <t>·        Ensuring use of the cloud aligns with the organization's Configuration Management process while still enabling the organization to realize the benefits of the cloud.</t>
  </si>
  <si>
    <t xml:space="preserve">       • Making AI/ML/DL training/learning platforms available as a service (AIaaS / MLaaS / DLaaS)</t>
  </si>
  <si>
    <t>·        Designing and operating a network to support cloud connectivity with the enterprize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</si>
</sst>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1"/>
      <color theme="1"/>
      <name val="Calibri"/>
      <family val="2"/>
      <scheme val="minor"/>
    </font>
    <font>
      <sz val="18"/>
      <name val="Arial"/>
      <family val="2"/>
    </font>
    <font>
      <b/>
      <sz val="11"/>
      <color rgb="FFFFFFFF"/>
      <name val="Calibri"/>
      <family val="2"/>
    </font>
    <font>
      <b/>
      <sz val="12"/>
      <color rgb="FFFFFFFF"/>
      <name val="Calibri"/>
      <family val="2"/>
    </font>
    <font>
      <sz val="12"/>
      <color rgb="FF000000"/>
      <name val="Calibri"/>
      <family val="2"/>
    </font>
    <font>
      <b/>
      <i/>
      <sz val="14"/>
      <color theme="1"/>
      <name val="Calibri"/>
      <family val="2"/>
      <scheme val="minor"/>
    </font>
    <font>
      <i/>
      <sz val="12"/>
      <color rgb="FF000000"/>
      <name val="Calibri"/>
      <family val="2"/>
    </font>
    <font>
      <b/>
      <sz val="12"/>
      <color rgb="FF000000"/>
      <name val="Calibri"/>
      <family val="2"/>
    </font>
    <font>
      <b/>
      <sz val="11"/>
      <color theme="1"/>
      <name val="Calibri"/>
      <family val="2"/>
      <scheme val="minor"/>
    </font>
    <font>
      <i/>
      <sz val="12"/>
      <name val="Calibri"/>
      <family val="2"/>
    </font>
    <font>
      <sz val="12"/>
      <name val="Calibri"/>
      <family val="2"/>
    </font>
    <font>
      <sz val="12"/>
      <color theme="1"/>
      <name val="Calibri"/>
      <family val="2"/>
    </font>
    <font>
      <b/>
      <i/>
      <sz val="20"/>
      <color theme="1"/>
      <name val="Calibri"/>
      <family val="2"/>
      <scheme val="minor"/>
    </font>
    <font>
      <sz val="20"/>
      <color theme="1"/>
      <name val="Calibri"/>
      <family val="2"/>
      <scheme val="minor"/>
    </font>
    <font>
      <sz val="9"/>
      <color theme="1"/>
      <name val="Calibri"/>
      <family val="2"/>
      <scheme val="minor"/>
    </font>
    <font>
      <sz val="12"/>
      <color theme="1"/>
      <name val="Calibri"/>
      <family val="2"/>
      <scheme val="minor"/>
    </font>
    <font>
      <sz val="12"/>
      <name val="Arial"/>
      <family val="2"/>
    </font>
    <font>
      <sz val="12"/>
      <color rgb="FFFFFFFF"/>
      <name val="Calibri"/>
      <family val="2"/>
    </font>
    <font>
      <sz val="9"/>
      <color theme="1"/>
      <name val="Symbol"/>
      <family val="1"/>
      <charset val="2"/>
    </font>
    <font>
      <sz val="7"/>
      <color theme="1"/>
      <name val="Times New Roman"/>
      <family val="1"/>
    </font>
    <font>
      <sz val="9"/>
      <color theme="1"/>
      <name val="Calibri"/>
      <family val="2"/>
    </font>
    <font>
      <u/>
      <sz val="11"/>
      <color theme="10"/>
      <name val="Calibri"/>
      <family val="2"/>
      <scheme val="minor"/>
    </font>
    <font>
      <u/>
      <sz val="11"/>
      <color theme="11"/>
      <name val="Calibri"/>
      <family val="2"/>
      <scheme val="minor"/>
    </font>
    <font>
      <i/>
      <sz val="11"/>
      <color theme="1"/>
      <name val="Calibri"/>
      <family val="2"/>
      <scheme val="minor"/>
    </font>
    <font>
      <b/>
      <i/>
      <sz val="11"/>
      <color theme="1"/>
      <name val="Calibri"/>
      <family val="2"/>
      <scheme val="minor"/>
    </font>
    <font>
      <b/>
      <sz val="10"/>
      <color rgb="FFFFFFFF"/>
      <name val="Calibri"/>
      <family val="2"/>
      <scheme val="minor"/>
    </font>
    <font>
      <b/>
      <sz val="7"/>
      <color rgb="FFFFFFFF"/>
      <name val="Times New Roman"/>
      <family val="1"/>
    </font>
    <font>
      <b/>
      <u/>
      <sz val="10"/>
      <color rgb="FFFFFFFF"/>
      <name val="Calibri"/>
      <family val="2"/>
      <scheme val="minor"/>
    </font>
    <font>
      <sz val="10"/>
      <color rgb="FFFFFFFF"/>
      <name val="Calibri"/>
      <family val="2"/>
      <scheme val="minor"/>
    </font>
    <font>
      <sz val="10"/>
      <color rgb="FF0F243E"/>
      <name val="Calibri"/>
      <family val="2"/>
      <scheme val="minor"/>
    </font>
    <font>
      <sz val="9"/>
      <color rgb="FF0F243E"/>
      <name val="Symbol"/>
      <family val="1"/>
      <charset val="2"/>
    </font>
    <font>
      <sz val="7"/>
      <color rgb="FF0F243E"/>
      <name val="Times New Roman"/>
      <family val="1"/>
    </font>
    <font>
      <sz val="9"/>
      <color rgb="FF0F243E"/>
      <name val="Calibri"/>
      <family val="2"/>
      <scheme val="minor"/>
    </font>
    <font>
      <sz val="10"/>
      <color rgb="FF0F243E"/>
      <name val="Symbol"/>
      <family val="1"/>
      <charset val="2"/>
    </font>
    <font>
      <b/>
      <u/>
      <sz val="10"/>
      <color rgb="FF0F243E"/>
      <name val="Calibri"/>
      <family val="2"/>
      <scheme val="minor"/>
    </font>
    <font>
      <sz val="7"/>
      <color rgb="FFFFFFFF"/>
      <name val="Times New Roman"/>
      <family val="1"/>
    </font>
    <font>
      <b/>
      <i/>
      <sz val="10"/>
      <color rgb="FFFFFFFF"/>
      <name val="Calibri"/>
      <family val="2"/>
      <scheme val="minor"/>
    </font>
    <font>
      <i/>
      <sz val="10"/>
      <color rgb="FF0F243E"/>
      <name val="Calibri"/>
      <family val="2"/>
      <scheme val="minor"/>
    </font>
    <font>
      <b/>
      <i/>
      <u/>
      <sz val="10"/>
      <color rgb="FFFFFFFF"/>
      <name val="Calibri"/>
      <family val="2"/>
      <scheme val="minor"/>
    </font>
    <font>
      <i/>
      <sz val="9"/>
      <color theme="1"/>
      <name val="Calibri"/>
      <family val="2"/>
      <scheme val="minor"/>
    </font>
    <font>
      <sz val="10"/>
      <color theme="1"/>
      <name val="Symbol"/>
      <family val="1"/>
      <charset val="2"/>
    </font>
    <font>
      <b/>
      <sz val="9"/>
      <color rgb="FF000000"/>
      <name val="Calibri"/>
      <family val="2"/>
      <scheme val="minor"/>
    </font>
    <font>
      <sz val="9"/>
      <color theme="1"/>
      <name val="Courier New"/>
      <family val="3"/>
    </font>
    <font>
      <sz val="10"/>
      <color rgb="FF000000"/>
      <name val="Calibri"/>
      <family val="2"/>
      <scheme val="minor"/>
    </font>
    <font>
      <sz val="11"/>
      <color rgb="FF000000"/>
      <name val="Calibri"/>
      <family val="2"/>
      <scheme val="minor"/>
    </font>
    <font>
      <sz val="11"/>
      <name val="Calibri"/>
      <family val="2"/>
      <scheme val="minor"/>
    </font>
    <font>
      <strike/>
      <sz val="12"/>
      <color rgb="FF000000"/>
      <name val="Calibri"/>
      <family val="2"/>
    </font>
    <font>
      <b/>
      <sz val="8"/>
      <color theme="1"/>
      <name val="Calibri"/>
      <family val="2"/>
      <scheme val="minor"/>
    </font>
    <font>
      <b/>
      <sz val="11"/>
      <name val="Calibri"/>
      <family val="2"/>
      <scheme val="minor"/>
    </font>
    <font>
      <b/>
      <i/>
      <sz val="12"/>
      <color theme="1"/>
      <name val="Calibri"/>
      <family val="2"/>
      <scheme val="minor"/>
    </font>
    <font>
      <sz val="10"/>
      <color theme="1"/>
      <name val="Calibri"/>
      <family val="2"/>
      <scheme val="minor"/>
    </font>
    <font>
      <i/>
      <sz val="10"/>
      <name val="Calibri"/>
      <family val="2"/>
      <scheme val="minor"/>
    </font>
    <font>
      <b/>
      <i/>
      <sz val="12"/>
      <color rgb="FF000000"/>
      <name val="Calibri"/>
      <family val="2"/>
    </font>
    <font>
      <b/>
      <i/>
      <sz val="12"/>
      <name val="Calibri"/>
      <family val="2"/>
    </font>
    <font>
      <b/>
      <sz val="12"/>
      <name val="Calibri"/>
      <family val="2"/>
    </font>
    <font>
      <b/>
      <i/>
      <sz val="16"/>
      <color theme="1"/>
      <name val="Calibri"/>
      <family val="2"/>
      <scheme val="minor"/>
    </font>
    <font>
      <sz val="12"/>
      <color rgb="FF000000"/>
      <name val="Calibri"/>
      <family val="2"/>
      <scheme val="minor"/>
    </font>
    <font>
      <sz val="12"/>
      <name val="Calibri"/>
      <family val="2"/>
      <scheme val="minor"/>
    </font>
    <font>
      <b/>
      <sz val="10"/>
      <name val="Calibri"/>
      <family val="2"/>
      <scheme val="minor"/>
    </font>
    <font>
      <b/>
      <sz val="12"/>
      <name val="Calibri"/>
      <family val="2"/>
      <scheme val="minor"/>
    </font>
    <font>
      <b/>
      <sz val="12"/>
      <color theme="1"/>
      <name val="Calibri"/>
      <family val="2"/>
      <scheme val="minor"/>
    </font>
    <font>
      <b/>
      <u/>
      <sz val="10"/>
      <color rgb="FF000000"/>
      <name val="Calibri"/>
      <family val="2"/>
      <scheme val="minor"/>
    </font>
    <font>
      <b/>
      <sz val="12"/>
      <color rgb="FFFFFFFF"/>
      <name val="Calibri"/>
      <family val="2"/>
      <scheme val="minor"/>
    </font>
    <font>
      <sz val="9"/>
      <color indexed="81"/>
      <name val="Segoe UI"/>
      <family val="2"/>
    </font>
    <font>
      <b/>
      <sz val="9"/>
      <color indexed="81"/>
      <name val="Segoe UI"/>
      <family val="2"/>
    </font>
    <font>
      <b/>
      <sz val="12"/>
      <color rgb="FFFF0000"/>
      <name val="Calibri"/>
      <family val="2"/>
    </font>
    <font>
      <sz val="12"/>
      <color rgb="FFFF0000"/>
      <name val="Calibri"/>
      <family val="2"/>
    </font>
    <font>
      <i/>
      <sz val="12"/>
      <name val="Calibri"/>
      <family val="2"/>
      <scheme val="minor"/>
    </font>
    <font>
      <sz val="11"/>
      <color indexed="8"/>
      <name val="Calibri"/>
      <family val="2"/>
    </font>
    <font>
      <sz val="14"/>
      <color indexed="8"/>
      <name val="Calibri"/>
      <family val="2"/>
    </font>
    <font>
      <b/>
      <sz val="11"/>
      <color indexed="8"/>
      <name val="Calibri"/>
      <family val="2"/>
    </font>
    <font>
      <b/>
      <sz val="12"/>
      <color indexed="8"/>
      <name val="Calibri"/>
      <family val="2"/>
    </font>
    <font>
      <sz val="12"/>
      <color indexed="8"/>
      <name val="Calibri"/>
      <family val="2"/>
    </font>
    <font>
      <b/>
      <i/>
      <sz val="14"/>
      <color indexed="8"/>
      <name val="Calibri"/>
      <family val="2"/>
    </font>
    <font>
      <b/>
      <sz val="11"/>
      <color indexed="12"/>
      <name val="Calibri"/>
      <family val="2"/>
    </font>
    <font>
      <i/>
      <sz val="12"/>
      <color indexed="8"/>
      <name val="Calibri"/>
      <family val="2"/>
    </font>
    <font>
      <sz val="11"/>
      <color indexed="39"/>
      <name val="Calibri"/>
      <family val="2"/>
    </font>
    <font>
      <b/>
      <sz val="11"/>
      <color indexed="41"/>
      <name val="Calibri"/>
      <family val="2"/>
    </font>
    <font>
      <sz val="18"/>
      <color theme="0"/>
      <name val="Arial"/>
      <family val="2"/>
    </font>
    <font>
      <b/>
      <sz val="11"/>
      <color theme="0"/>
      <name val="Calibri"/>
      <family val="2"/>
    </font>
    <font>
      <b/>
      <sz val="12"/>
      <color theme="0"/>
      <name val="Calibri"/>
      <family val="2"/>
    </font>
    <font>
      <b/>
      <sz val="18"/>
      <color rgb="FFFFFFFF"/>
      <name val="Calibri"/>
      <family val="2"/>
    </font>
    <font>
      <b/>
      <i/>
      <sz val="12"/>
      <color indexed="8"/>
      <name val="Calibri"/>
      <family val="2"/>
    </font>
    <font>
      <sz val="9"/>
      <color rgb="FF1F497D"/>
      <name val="Symbol"/>
      <family val="1"/>
      <charset val="2"/>
    </font>
    <font>
      <sz val="7"/>
      <color rgb="FF1F497D"/>
      <name val="Times New Roman"/>
      <family val="1"/>
    </font>
    <font>
      <i/>
      <sz val="12"/>
      <color rgb="FFFF0000"/>
      <name val="Calibri"/>
      <family val="2"/>
    </font>
    <font>
      <b/>
      <sz val="12"/>
      <name val="Arial"/>
      <family val="2"/>
    </font>
    <font>
      <sz val="11"/>
      <color rgb="FF000000"/>
      <name val="Calibri"/>
      <family val="2"/>
    </font>
    <font>
      <sz val="9"/>
      <color rgb="FF000000"/>
      <name val="Calibri"/>
      <family val="2"/>
      <scheme val="minor"/>
    </font>
    <font>
      <sz val="9"/>
      <color rgb="FF000000"/>
      <name val="Symbol"/>
      <family val="1"/>
      <charset val="2"/>
    </font>
    <font>
      <sz val="7"/>
      <color rgb="FF000000"/>
      <name val="Times New Roman"/>
      <family val="1"/>
    </font>
    <font>
      <sz val="9"/>
      <color rgb="FF1F497D"/>
      <name val="Calibri"/>
      <family val="2"/>
      <scheme val="minor"/>
    </font>
    <font>
      <sz val="7"/>
      <color rgb="FF000000"/>
      <name val="Calibri"/>
      <family val="2"/>
      <scheme val="minor"/>
    </font>
    <font>
      <sz val="9"/>
      <name val="Calibri"/>
      <family val="2"/>
      <scheme val="minor"/>
    </font>
  </fonts>
  <fills count="27">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4F81BD"/>
        <bgColor rgb="FF000000"/>
      </patternFill>
    </fill>
    <fill>
      <patternFill patternType="solid">
        <fgColor rgb="FFFFFF00"/>
        <bgColor indexed="64"/>
      </patternFill>
    </fill>
    <fill>
      <patternFill patternType="solid">
        <fgColor rgb="FFB8CCE4"/>
        <bgColor indexed="64"/>
      </patternFill>
    </fill>
    <fill>
      <patternFill patternType="solid">
        <fgColor rgb="FFDBE5F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rgb="FF000000"/>
      </patternFill>
    </fill>
    <fill>
      <patternFill patternType="solid">
        <fgColor theme="4" tint="0.79998168889431442"/>
        <bgColor rgb="FF000000"/>
      </patternFill>
    </fill>
    <fill>
      <patternFill patternType="solid">
        <fgColor theme="7" tint="0.39994506668294322"/>
        <bgColor indexed="64"/>
      </patternFill>
    </fill>
    <fill>
      <patternFill patternType="solid">
        <fgColor theme="5" tint="0.59996337778862885"/>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rgb="FFFFFF00"/>
        <bgColor rgb="FF000000"/>
      </patternFill>
    </fill>
    <fill>
      <patternFill patternType="solid">
        <fgColor indexed="14"/>
        <bgColor auto="1"/>
      </patternFill>
    </fill>
    <fill>
      <patternFill patternType="solid">
        <fgColor indexed="38"/>
        <bgColor auto="1"/>
      </patternFill>
    </fill>
    <fill>
      <patternFill patternType="solid">
        <fgColor indexed="40"/>
        <bgColor auto="1"/>
      </patternFill>
    </fill>
    <fill>
      <patternFill patternType="solid">
        <fgColor indexed="42"/>
        <bgColor auto="1"/>
      </patternFill>
    </fill>
    <fill>
      <patternFill patternType="solid">
        <fgColor theme="4" tint="0.39997558519241921"/>
        <bgColor indexed="64"/>
      </patternFill>
    </fill>
    <fill>
      <patternFill patternType="solid">
        <fgColor theme="4" tint="0.39994506668294322"/>
        <bgColor indexed="64"/>
      </patternFill>
    </fill>
    <fill>
      <patternFill patternType="solid">
        <fgColor theme="9" tint="0.79998168889431442"/>
        <bgColor indexed="64"/>
      </patternFill>
    </fill>
  </fills>
  <borders count="3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
      <left style="medium">
        <color rgb="FF196DFF"/>
      </left>
      <right style="medium">
        <color rgb="FF196DFF"/>
      </right>
      <top style="medium">
        <color rgb="FF196DFF"/>
      </top>
      <bottom style="medium">
        <color rgb="FF196DFF"/>
      </bottom>
      <diagonal/>
    </border>
    <border>
      <left/>
      <right style="medium">
        <color rgb="FF196DFF"/>
      </right>
      <top style="medium">
        <color rgb="FF196DFF"/>
      </top>
      <bottom style="medium">
        <color rgb="FF196DFF"/>
      </bottom>
      <diagonal/>
    </border>
    <border>
      <left style="medium">
        <color rgb="FF196DFF"/>
      </left>
      <right style="medium">
        <color rgb="FF196DFF"/>
      </right>
      <top/>
      <bottom style="medium">
        <color rgb="FF196DFF"/>
      </bottom>
      <diagonal/>
    </border>
    <border>
      <left/>
      <right style="medium">
        <color rgb="FF196DFF"/>
      </right>
      <top/>
      <bottom style="medium">
        <color rgb="FF196DFF"/>
      </bottom>
      <diagonal/>
    </border>
    <border>
      <left style="medium">
        <color rgb="FF196DFF"/>
      </left>
      <right style="medium">
        <color rgb="FF196DFF"/>
      </right>
      <top/>
      <bottom/>
      <diagonal/>
    </border>
    <border>
      <left/>
      <right style="medium">
        <color rgb="FF196DFF"/>
      </right>
      <top/>
      <bottom/>
      <diagonal/>
    </border>
    <border>
      <left style="medium">
        <color rgb="FF196DFF"/>
      </left>
      <right style="medium">
        <color rgb="FF196DFF"/>
      </right>
      <top style="medium">
        <color rgb="FF196DFF"/>
      </top>
      <bottom/>
      <diagonal/>
    </border>
    <border>
      <left/>
      <right/>
      <top/>
      <bottom style="thin">
        <color auto="1"/>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10"/>
      </top>
      <bottom style="thin">
        <color indexed="10"/>
      </bottom>
      <diagonal/>
    </border>
    <border>
      <left/>
      <right/>
      <top style="thin">
        <color indexed="9"/>
      </top>
      <bottom/>
      <diagonal/>
    </border>
    <border>
      <left/>
      <right style="thin">
        <color indexed="9"/>
      </right>
      <top style="thin">
        <color indexed="9"/>
      </top>
      <bottom/>
      <diagonal/>
    </border>
    <border>
      <left style="thin">
        <color indexed="9"/>
      </left>
      <right style="thin">
        <color indexed="9"/>
      </right>
      <top/>
      <bottom style="thin">
        <color indexed="8"/>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indexed="8"/>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10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68" fillId="0" borderId="0" applyNumberFormat="0" applyFill="0" applyBorder="0" applyProtection="0"/>
    <xf numFmtId="0" fontId="21" fillId="0" borderId="0" applyNumberFormat="0" applyFill="0" applyBorder="0" applyAlignment="0" applyProtection="0"/>
  </cellStyleXfs>
  <cellXfs count="489">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8" fillId="6" borderId="0" xfId="0" applyFont="1" applyFill="1"/>
    <xf numFmtId="0" fontId="0" fillId="0" borderId="0" xfId="0" applyFont="1"/>
    <xf numFmtId="0" fontId="0" fillId="0" borderId="0" xfId="0"/>
    <xf numFmtId="0" fontId="0" fillId="0" borderId="0" xfId="0" applyFill="1"/>
    <xf numFmtId="0" fontId="0" fillId="0" borderId="0" xfId="0"/>
    <xf numFmtId="0" fontId="0" fillId="0" borderId="0" xfId="0"/>
    <xf numFmtId="0" fontId="13" fillId="0" borderId="0" xfId="0" applyFont="1" applyFill="1" applyAlignment="1">
      <alignment horizontal="right" vertical="center"/>
    </xf>
    <xf numFmtId="0" fontId="0" fillId="0" borderId="0" xfId="0" applyAlignment="1">
      <alignment vertical="center"/>
    </xf>
    <xf numFmtId="0" fontId="14" fillId="0" borderId="0" xfId="0" applyFont="1" applyAlignment="1">
      <alignment vertical="center"/>
    </xf>
    <xf numFmtId="0" fontId="18" fillId="0" borderId="0" xfId="0" applyFont="1" applyAlignment="1">
      <alignment horizontal="left" vertical="center" indent="5"/>
    </xf>
    <xf numFmtId="0" fontId="14" fillId="0" borderId="0" xfId="0" applyFont="1" applyAlignment="1">
      <alignment horizontal="left" vertical="center" indent="5"/>
    </xf>
    <xf numFmtId="0" fontId="24" fillId="0" borderId="0" xfId="0" applyFont="1"/>
    <xf numFmtId="0" fontId="29" fillId="7" borderId="9" xfId="0" applyFont="1" applyFill="1" applyBorder="1" applyAlignment="1">
      <alignment vertical="center" wrapText="1"/>
    </xf>
    <xf numFmtId="0" fontId="30" fillId="7" borderId="9" xfId="0" applyFont="1" applyFill="1" applyBorder="1" applyAlignment="1">
      <alignment horizontal="left" vertical="center" wrapText="1" indent="1"/>
    </xf>
    <xf numFmtId="0" fontId="33" fillId="7" borderId="8" xfId="0" applyFont="1" applyFill="1" applyBorder="1" applyAlignment="1">
      <alignment horizontal="left" vertical="center" wrapText="1" indent="1"/>
    </xf>
    <xf numFmtId="0" fontId="34" fillId="7" borderId="9" xfId="0" applyFont="1" applyFill="1" applyBorder="1" applyAlignment="1">
      <alignment vertical="center" wrapText="1"/>
    </xf>
    <xf numFmtId="0" fontId="29" fillId="8" borderId="9" xfId="0" applyFont="1" applyFill="1" applyBorder="1" applyAlignment="1">
      <alignment vertical="center" wrapText="1"/>
    </xf>
    <xf numFmtId="0" fontId="29" fillId="8" borderId="8" xfId="0" applyFont="1" applyFill="1" applyBorder="1" applyAlignment="1">
      <alignment vertical="center" wrapText="1"/>
    </xf>
    <xf numFmtId="0" fontId="34" fillId="8" borderId="9" xfId="0" applyFont="1" applyFill="1" applyBorder="1" applyAlignment="1">
      <alignment vertical="center" wrapText="1"/>
    </xf>
    <xf numFmtId="0" fontId="0" fillId="7" borderId="9" xfId="0" applyFill="1" applyBorder="1" applyAlignment="1">
      <alignment vertical="top" wrapText="1"/>
    </xf>
    <xf numFmtId="0" fontId="0" fillId="7" borderId="8" xfId="0" applyFill="1" applyBorder="1" applyAlignment="1">
      <alignment vertical="top" wrapText="1"/>
    </xf>
    <xf numFmtId="0" fontId="29" fillId="7" borderId="9" xfId="0" applyFont="1" applyFill="1" applyBorder="1" applyAlignment="1">
      <alignment horizontal="left" vertical="center" wrapText="1" indent="5"/>
    </xf>
    <xf numFmtId="0" fontId="29" fillId="7" borderId="8" xfId="0" applyFont="1" applyFill="1" applyBorder="1" applyAlignment="1">
      <alignment vertical="center" wrapText="1"/>
    </xf>
    <xf numFmtId="0" fontId="37" fillId="8" borderId="9" xfId="0" applyFont="1" applyFill="1" applyBorder="1" applyAlignment="1">
      <alignment vertical="center" wrapText="1"/>
    </xf>
    <xf numFmtId="0" fontId="37" fillId="8" borderId="8" xfId="0" applyFont="1" applyFill="1" applyBorder="1" applyAlignment="1">
      <alignment vertical="center" wrapText="1"/>
    </xf>
    <xf numFmtId="0" fontId="33" fillId="7" borderId="9" xfId="0" applyFont="1" applyFill="1" applyBorder="1" applyAlignment="1">
      <alignment horizontal="left" vertical="center" wrapText="1" indent="1"/>
    </xf>
    <xf numFmtId="0" fontId="14" fillId="0" borderId="0" xfId="0" applyFont="1"/>
    <xf numFmtId="0" fontId="39" fillId="0" borderId="0" xfId="0" applyFont="1" applyAlignment="1">
      <alignment vertical="center"/>
    </xf>
    <xf numFmtId="0" fontId="0" fillId="0" borderId="0" xfId="0" applyAlignment="1">
      <alignment horizontal="left" vertical="center" indent="1"/>
    </xf>
    <xf numFmtId="0" fontId="14" fillId="0" borderId="0" xfId="0" applyFont="1" applyAlignment="1">
      <alignment horizontal="left" vertical="center" indent="1"/>
    </xf>
    <xf numFmtId="0" fontId="40" fillId="0" borderId="0" xfId="0" applyFont="1" applyAlignment="1">
      <alignment horizontal="left" vertical="center" indent="5"/>
    </xf>
    <xf numFmtId="0" fontId="0" fillId="0" borderId="0" xfId="0"/>
    <xf numFmtId="0" fontId="0" fillId="0" borderId="0" xfId="0"/>
    <xf numFmtId="0" fontId="0" fillId="0" borderId="0" xfId="0" applyAlignment="1">
      <alignment wrapText="1"/>
    </xf>
    <xf numFmtId="0" fontId="5" fillId="0" borderId="0" xfId="0" applyFont="1" applyAlignment="1"/>
    <xf numFmtId="0" fontId="0" fillId="0" borderId="0" xfId="0"/>
    <xf numFmtId="0" fontId="6" fillId="0" borderId="0" xfId="0" applyFont="1" applyFill="1" applyBorder="1" applyAlignment="1">
      <alignment horizontal="left" vertical="top" wrapText="1" readingOrder="1"/>
    </xf>
    <xf numFmtId="0" fontId="4" fillId="0" borderId="0" xfId="0" applyFont="1" applyFill="1" applyBorder="1" applyAlignment="1">
      <alignment horizontal="left" vertical="top" wrapText="1" readingOrder="1"/>
    </xf>
    <xf numFmtId="0" fontId="0" fillId="0" borderId="0" xfId="0"/>
    <xf numFmtId="0" fontId="15" fillId="0" borderId="0" xfId="0" applyFont="1"/>
    <xf numFmtId="0" fontId="15" fillId="0" borderId="0" xfId="0" applyFont="1" applyAlignment="1">
      <alignment wrapText="1"/>
    </xf>
    <xf numFmtId="0" fontId="13" fillId="0" borderId="0" xfId="0" applyFont="1" applyFill="1" applyAlignment="1">
      <alignment horizontal="left" vertical="center" wrapText="1"/>
    </xf>
    <xf numFmtId="0" fontId="0" fillId="0" borderId="0" xfId="0" applyFill="1"/>
    <xf numFmtId="0" fontId="14" fillId="0" borderId="0" xfId="0" applyFont="1" applyFill="1" applyAlignment="1">
      <alignment horizontal="right" vertical="center" wrapText="1"/>
    </xf>
    <xf numFmtId="0" fontId="14" fillId="0" borderId="0" xfId="0" applyFont="1" applyFill="1" applyAlignment="1">
      <alignment horizontal="right" vertical="center"/>
    </xf>
    <xf numFmtId="0" fontId="0" fillId="0" borderId="0" xfId="0" applyFont="1"/>
    <xf numFmtId="0" fontId="8" fillId="0" borderId="0" xfId="0" applyFont="1" applyAlignment="1">
      <alignment wrapText="1"/>
    </xf>
    <xf numFmtId="0" fontId="23" fillId="0" borderId="0" xfId="0" applyFont="1" applyAlignment="1">
      <alignment wrapText="1"/>
    </xf>
    <xf numFmtId="0" fontId="0" fillId="0" borderId="0" xfId="0" applyFont="1" applyAlignment="1">
      <alignment wrapText="1"/>
    </xf>
    <xf numFmtId="0" fontId="5" fillId="0" borderId="0" xfId="0" applyFont="1"/>
    <xf numFmtId="0" fontId="0" fillId="0" borderId="0" xfId="0"/>
    <xf numFmtId="0" fontId="0" fillId="0" borderId="0" xfId="0"/>
    <xf numFmtId="0" fontId="49" fillId="0" borderId="0" xfId="0" applyFont="1"/>
    <xf numFmtId="0" fontId="0" fillId="0" borderId="0" xfId="0"/>
    <xf numFmtId="0" fontId="12" fillId="0" borderId="0" xfId="0" applyFont="1" applyFill="1" applyAlignment="1">
      <alignment horizontal="left" vertical="top"/>
    </xf>
    <xf numFmtId="0" fontId="0" fillId="0" borderId="0" xfId="0" applyAlignment="1">
      <alignment wrapText="1"/>
    </xf>
    <xf numFmtId="0" fontId="0" fillId="0" borderId="0" xfId="0"/>
    <xf numFmtId="0" fontId="0" fillId="0" borderId="0" xfId="0"/>
    <xf numFmtId="0" fontId="0" fillId="0" borderId="0" xfId="0"/>
    <xf numFmtId="0" fontId="13" fillId="0" borderId="0" xfId="0" applyFont="1" applyFill="1" applyAlignment="1">
      <alignment horizontal="right" vertical="center"/>
    </xf>
    <xf numFmtId="0" fontId="8" fillId="0" borderId="0" xfId="0" applyFont="1"/>
    <xf numFmtId="0" fontId="0" fillId="0" borderId="0" xfId="0"/>
    <xf numFmtId="0" fontId="0" fillId="0" borderId="0" xfId="0" applyAlignment="1"/>
    <xf numFmtId="0" fontId="0" fillId="0" borderId="0" xfId="0"/>
    <xf numFmtId="0" fontId="0" fillId="0" borderId="0" xfId="0"/>
    <xf numFmtId="0" fontId="55" fillId="0" borderId="0" xfId="0" applyFont="1" applyFill="1" applyAlignment="1">
      <alignment horizontal="left" vertical="top"/>
    </xf>
    <xf numFmtId="0" fontId="27" fillId="2" borderId="7" xfId="0" applyFont="1" applyFill="1" applyBorder="1" applyAlignment="1">
      <alignment horizontal="left" vertical="center" wrapText="1" indent="1"/>
    </xf>
    <xf numFmtId="0" fontId="46" fillId="0" borderId="0" xfId="0" applyFont="1" applyFill="1" applyBorder="1" applyAlignment="1">
      <alignment horizontal="left" vertical="top" wrapText="1" readingOrder="1"/>
    </xf>
    <xf numFmtId="0" fontId="0" fillId="0" borderId="0" xfId="0" applyBorder="1"/>
    <xf numFmtId="0" fontId="0" fillId="0" borderId="0" xfId="0"/>
    <xf numFmtId="0" fontId="0" fillId="0" borderId="0" xfId="0" applyFill="1" applyBorder="1"/>
    <xf numFmtId="0" fontId="14" fillId="10" borderId="14" xfId="0" applyFont="1" applyFill="1" applyBorder="1" applyAlignment="1">
      <alignment horizontal="left" vertical="top" wrapText="1"/>
    </xf>
    <xf numFmtId="0" fontId="14" fillId="10" borderId="16" xfId="0" applyFont="1" applyFill="1" applyBorder="1" applyAlignment="1">
      <alignment horizontal="left" vertical="top" wrapText="1"/>
    </xf>
    <xf numFmtId="0" fontId="18" fillId="10" borderId="16" xfId="0" applyFont="1" applyFill="1" applyBorder="1" applyAlignment="1">
      <alignment horizontal="left" vertical="top" wrapText="1"/>
    </xf>
    <xf numFmtId="0" fontId="18" fillId="10" borderId="14" xfId="0" applyFont="1" applyFill="1" applyBorder="1" applyAlignment="1">
      <alignment horizontal="left" vertical="top" wrapText="1"/>
    </xf>
    <xf numFmtId="0" fontId="39" fillId="10" borderId="16" xfId="0" applyFont="1" applyFill="1" applyBorder="1" applyAlignment="1">
      <alignment horizontal="left" vertical="top" wrapText="1"/>
    </xf>
    <xf numFmtId="0" fontId="0" fillId="10" borderId="16" xfId="0" applyFont="1" applyFill="1" applyBorder="1" applyAlignment="1">
      <alignment horizontal="left" vertical="top" wrapText="1"/>
    </xf>
    <xf numFmtId="0" fontId="40" fillId="10" borderId="16" xfId="0" applyFont="1" applyFill="1" applyBorder="1" applyAlignment="1">
      <alignment horizontal="left" vertical="top" wrapText="1"/>
    </xf>
    <xf numFmtId="0" fontId="40" fillId="10" borderId="14" xfId="0" applyFont="1" applyFill="1" applyBorder="1" applyAlignment="1">
      <alignment horizontal="left" vertical="top" wrapText="1"/>
    </xf>
    <xf numFmtId="0" fontId="58" fillId="9" borderId="11" xfId="0" applyFont="1" applyFill="1" applyBorder="1" applyAlignment="1">
      <alignment vertical="center" wrapText="1"/>
    </xf>
    <xf numFmtId="0" fontId="58" fillId="9" borderId="12" xfId="0" applyFont="1" applyFill="1" applyBorder="1" applyAlignment="1">
      <alignment horizontal="left" vertical="top" wrapText="1"/>
    </xf>
    <xf numFmtId="0" fontId="8" fillId="9" borderId="1" xfId="0" applyFont="1" applyFill="1" applyBorder="1" applyAlignment="1">
      <alignment wrapText="1"/>
    </xf>
    <xf numFmtId="0" fontId="8" fillId="9" borderId="1" xfId="0" applyFont="1" applyFill="1" applyBorder="1"/>
    <xf numFmtId="0" fontId="8" fillId="9" borderId="0" xfId="0" applyFont="1" applyFill="1"/>
    <xf numFmtId="0" fontId="0" fillId="10" borderId="0" xfId="0" applyFill="1"/>
    <xf numFmtId="0" fontId="8" fillId="10" borderId="0" xfId="0" applyFont="1" applyFill="1" applyAlignment="1">
      <alignment horizontal="left" vertical="top" wrapText="1"/>
    </xf>
    <xf numFmtId="0" fontId="47" fillId="10" borderId="0" xfId="0" applyFont="1" applyFill="1" applyAlignment="1">
      <alignment horizontal="left" vertical="top" wrapText="1"/>
    </xf>
    <xf numFmtId="0" fontId="48" fillId="10" borderId="0" xfId="0" applyFont="1" applyFill="1" applyBorder="1" applyAlignment="1">
      <alignment vertical="top" wrapText="1"/>
    </xf>
    <xf numFmtId="0" fontId="59" fillId="9" borderId="0" xfId="0" applyFont="1" applyFill="1" applyBorder="1" applyAlignment="1">
      <alignment vertical="top" wrapText="1"/>
    </xf>
    <xf numFmtId="164" fontId="0" fillId="10" borderId="0" xfId="0" applyNumberFormat="1" applyFill="1" applyAlignment="1">
      <alignment horizontal="center"/>
    </xf>
    <xf numFmtId="0" fontId="60" fillId="9" borderId="0" xfId="0" applyFont="1" applyFill="1" applyAlignment="1">
      <alignment horizontal="center"/>
    </xf>
    <xf numFmtId="0" fontId="28" fillId="2" borderId="7" xfId="0" applyFont="1" applyFill="1" applyBorder="1" applyAlignment="1">
      <alignment horizontal="left" vertical="center" wrapText="1" indent="5"/>
    </xf>
    <xf numFmtId="0" fontId="28" fillId="2" borderId="7" xfId="0" applyFont="1" applyFill="1" applyBorder="1" applyAlignment="1">
      <alignment horizontal="left" vertical="center" wrapText="1" indent="1"/>
    </xf>
    <xf numFmtId="0" fontId="25" fillId="2" borderId="6" xfId="0" applyFont="1" applyFill="1" applyBorder="1" applyAlignment="1">
      <alignment horizontal="left" vertical="center" wrapText="1" indent="1"/>
    </xf>
    <xf numFmtId="0" fontId="62" fillId="2" borderId="3" xfId="0" applyFont="1" applyFill="1" applyBorder="1" applyAlignment="1">
      <alignment vertical="center" wrapText="1"/>
    </xf>
    <xf numFmtId="0" fontId="62" fillId="2" borderId="4" xfId="0" applyFont="1" applyFill="1" applyBorder="1" applyAlignment="1">
      <alignment vertical="center" wrapText="1"/>
    </xf>
    <xf numFmtId="0" fontId="62" fillId="2" borderId="5" xfId="0" applyFont="1" applyFill="1" applyBorder="1" applyAlignment="1">
      <alignment vertical="center" wrapText="1"/>
    </xf>
    <xf numFmtId="0" fontId="30" fillId="7" borderId="9" xfId="0" applyFont="1" applyFill="1" applyBorder="1" applyAlignment="1">
      <alignment horizontal="left" vertical="top" wrapText="1" indent="1"/>
    </xf>
    <xf numFmtId="0" fontId="8" fillId="0" borderId="0" xfId="0" applyFont="1" applyFill="1" applyBorder="1"/>
    <xf numFmtId="0" fontId="29" fillId="15" borderId="8" xfId="0" applyFont="1" applyFill="1" applyBorder="1" applyAlignment="1">
      <alignment horizontal="left" vertical="center" wrapText="1" indent="5"/>
    </xf>
    <xf numFmtId="0" fontId="29" fillId="16" borderId="9" xfId="0" applyFont="1" applyFill="1" applyBorder="1" applyAlignment="1">
      <alignment horizontal="left" vertical="center" wrapText="1" indent="5"/>
    </xf>
    <xf numFmtId="0" fontId="29" fillId="15" borderId="9" xfId="0" applyFont="1" applyFill="1" applyBorder="1" applyAlignment="1">
      <alignment horizontal="left" vertical="center" wrapText="1" indent="5"/>
    </xf>
    <xf numFmtId="0" fontId="18" fillId="17" borderId="16" xfId="0" applyFont="1" applyFill="1" applyBorder="1" applyAlignment="1">
      <alignment horizontal="left" vertical="top" wrapText="1"/>
    </xf>
    <xf numFmtId="49" fontId="73" fillId="0" borderId="20" xfId="107" applyNumberFormat="1" applyFont="1" applyFill="1" applyBorder="1" applyAlignment="1"/>
    <xf numFmtId="0" fontId="68" fillId="0" borderId="0" xfId="107" applyFont="1" applyAlignment="1"/>
    <xf numFmtId="49" fontId="74" fillId="20" borderId="19" xfId="107" applyNumberFormat="1" applyFont="1" applyFill="1" applyBorder="1" applyAlignment="1">
      <alignment horizontal="center" vertical="center" wrapText="1"/>
    </xf>
    <xf numFmtId="0" fontId="68" fillId="0" borderId="23" xfId="107" applyFont="1" applyBorder="1" applyAlignment="1"/>
    <xf numFmtId="49" fontId="70" fillId="0" borderId="23" xfId="107" applyNumberFormat="1" applyFont="1" applyBorder="1" applyAlignment="1"/>
    <xf numFmtId="0" fontId="70" fillId="0" borderId="23" xfId="107" applyFont="1" applyBorder="1" applyAlignment="1"/>
    <xf numFmtId="49" fontId="70" fillId="21" borderId="19" xfId="107" applyNumberFormat="1" applyFont="1" applyFill="1" applyBorder="1" applyAlignment="1"/>
    <xf numFmtId="0" fontId="68" fillId="21" borderId="19" xfId="107" applyFont="1" applyFill="1" applyBorder="1" applyAlignment="1">
      <alignment wrapText="1"/>
    </xf>
    <xf numFmtId="0" fontId="68" fillId="21" borderId="19" xfId="107" applyFont="1" applyFill="1" applyBorder="1" applyAlignment="1"/>
    <xf numFmtId="49" fontId="70" fillId="21" borderId="19" xfId="107" applyNumberFormat="1" applyFont="1" applyFill="1" applyBorder="1" applyAlignment="1">
      <alignment horizontal="left" vertical="top"/>
    </xf>
    <xf numFmtId="49" fontId="71" fillId="22" borderId="19" xfId="107" applyNumberFormat="1" applyFont="1" applyFill="1" applyBorder="1" applyAlignment="1"/>
    <xf numFmtId="0" fontId="72" fillId="22" borderId="19" xfId="107" applyFont="1" applyFill="1" applyBorder="1" applyAlignment="1"/>
    <xf numFmtId="49" fontId="71" fillId="22" borderId="19" xfId="107" applyNumberFormat="1" applyFont="1" applyFill="1" applyBorder="1" applyAlignment="1">
      <alignment horizontal="left" vertical="top"/>
    </xf>
    <xf numFmtId="0" fontId="71" fillId="22" borderId="19" xfId="107" applyFont="1" applyFill="1" applyBorder="1" applyAlignment="1">
      <alignment wrapText="1"/>
    </xf>
    <xf numFmtId="0" fontId="68" fillId="22" borderId="19" xfId="107" applyFont="1" applyFill="1" applyBorder="1" applyAlignment="1">
      <alignment wrapText="1"/>
    </xf>
    <xf numFmtId="0" fontId="68" fillId="22" borderId="19" xfId="107" applyFont="1" applyFill="1" applyBorder="1" applyAlignment="1"/>
    <xf numFmtId="49" fontId="70" fillId="22" borderId="19" xfId="107" applyNumberFormat="1" applyFont="1" applyFill="1" applyBorder="1" applyAlignment="1">
      <alignment horizontal="left" vertical="top"/>
    </xf>
    <xf numFmtId="0" fontId="77" fillId="23" borderId="19" xfId="107" applyFont="1" applyFill="1" applyBorder="1" applyAlignment="1"/>
    <xf numFmtId="49" fontId="71" fillId="23" borderId="19" xfId="107" applyNumberFormat="1" applyFont="1" applyFill="1" applyBorder="1" applyAlignment="1">
      <alignment vertical="top" wrapText="1"/>
    </xf>
    <xf numFmtId="0" fontId="68" fillId="0" borderId="24" xfId="107" applyFont="1" applyBorder="1" applyAlignment="1"/>
    <xf numFmtId="0" fontId="68" fillId="0" borderId="25" xfId="107" applyFont="1" applyBorder="1" applyAlignment="1"/>
    <xf numFmtId="0" fontId="78" fillId="20" borderId="19" xfId="107" applyFont="1" applyFill="1" applyBorder="1" applyAlignment="1">
      <alignment vertical="top" wrapText="1"/>
    </xf>
    <xf numFmtId="0" fontId="69" fillId="0" borderId="21" xfId="107" applyFont="1" applyFill="1" applyBorder="1" applyAlignment="1"/>
    <xf numFmtId="0" fontId="68" fillId="0" borderId="21" xfId="107" applyFont="1" applyFill="1" applyBorder="1" applyAlignment="1"/>
    <xf numFmtId="0" fontId="68" fillId="0" borderId="22" xfId="107" applyFont="1" applyFill="1" applyBorder="1" applyAlignment="1"/>
    <xf numFmtId="0" fontId="69" fillId="0" borderId="0" xfId="107" applyFont="1" applyFill="1" applyBorder="1" applyAlignment="1"/>
    <xf numFmtId="0" fontId="68" fillId="0" borderId="26" xfId="107" applyFont="1" applyFill="1" applyBorder="1" applyAlignment="1"/>
    <xf numFmtId="0" fontId="68" fillId="9" borderId="19" xfId="107" applyNumberFormat="1" applyFont="1" applyFill="1" applyBorder="1" applyAlignment="1">
      <alignment horizontal="left" vertical="top" wrapText="1"/>
    </xf>
    <xf numFmtId="49" fontId="70" fillId="9" borderId="19" xfId="107" applyNumberFormat="1" applyFont="1" applyFill="1" applyBorder="1" applyAlignment="1">
      <alignment wrapText="1"/>
    </xf>
    <xf numFmtId="0" fontId="70" fillId="9" borderId="19" xfId="107" applyFont="1" applyFill="1" applyBorder="1" applyAlignment="1">
      <alignment wrapText="1"/>
    </xf>
    <xf numFmtId="0" fontId="68" fillId="9" borderId="19" xfId="107" applyFont="1" applyFill="1" applyBorder="1" applyAlignment="1">
      <alignment wrapText="1"/>
    </xf>
    <xf numFmtId="0" fontId="68" fillId="9" borderId="19" xfId="107" applyFont="1" applyFill="1" applyBorder="1" applyAlignment="1"/>
    <xf numFmtId="49" fontId="68" fillId="9" borderId="19" xfId="107" applyNumberFormat="1" applyFont="1" applyFill="1" applyBorder="1" applyAlignment="1">
      <alignment wrapText="1"/>
    </xf>
    <xf numFmtId="0" fontId="68" fillId="9" borderId="19" xfId="107" applyFont="1" applyFill="1" applyBorder="1" applyAlignment="1">
      <alignment horizontal="left" vertical="top" wrapText="1"/>
    </xf>
    <xf numFmtId="49" fontId="68" fillId="9" borderId="19" xfId="107" applyNumberFormat="1" applyFont="1" applyFill="1" applyBorder="1" applyAlignment="1">
      <alignment horizontal="left" vertical="top" wrapText="1"/>
    </xf>
    <xf numFmtId="0" fontId="68" fillId="9" borderId="19" xfId="107" applyNumberFormat="1" applyFont="1" applyFill="1" applyBorder="1" applyAlignment="1">
      <alignment horizontal="left" vertical="top"/>
    </xf>
    <xf numFmtId="49" fontId="70" fillId="9" borderId="19" xfId="107" applyNumberFormat="1" applyFont="1" applyFill="1" applyBorder="1" applyAlignment="1">
      <alignment horizontal="left" vertical="top" wrapText="1"/>
    </xf>
    <xf numFmtId="0" fontId="68" fillId="9" borderId="19" xfId="107" applyFont="1" applyFill="1" applyBorder="1" applyAlignment="1">
      <alignment vertical="top" wrapText="1"/>
    </xf>
    <xf numFmtId="49" fontId="70" fillId="9" borderId="19" xfId="107" applyNumberFormat="1" applyFont="1" applyFill="1" applyBorder="1" applyAlignment="1">
      <alignment vertical="top" wrapText="1"/>
    </xf>
    <xf numFmtId="0" fontId="76" fillId="0" borderId="19" xfId="107" applyFont="1" applyFill="1" applyBorder="1" applyAlignment="1"/>
    <xf numFmtId="49" fontId="71" fillId="0" borderId="19" xfId="107" applyNumberFormat="1" applyFont="1" applyFill="1" applyBorder="1" applyAlignment="1"/>
    <xf numFmtId="0" fontId="76" fillId="17" borderId="19" xfId="107" applyFont="1" applyFill="1" applyBorder="1" applyAlignment="1"/>
    <xf numFmtId="49" fontId="71" fillId="17" borderId="19" xfId="107" applyNumberFormat="1" applyFont="1" applyFill="1" applyBorder="1" applyAlignment="1"/>
    <xf numFmtId="0" fontId="70" fillId="0" borderId="25" xfId="107" applyFont="1" applyFill="1" applyBorder="1" applyAlignment="1">
      <alignment horizontal="left" vertical="top" wrapText="1"/>
    </xf>
    <xf numFmtId="0" fontId="70" fillId="0" borderId="25" xfId="107" applyFont="1" applyFill="1" applyBorder="1" applyAlignment="1">
      <alignment vertical="top" wrapText="1"/>
    </xf>
    <xf numFmtId="0" fontId="68" fillId="0" borderId="0" xfId="107" applyFont="1" applyFill="1" applyAlignment="1"/>
    <xf numFmtId="0" fontId="2" fillId="2" borderId="29" xfId="0" applyFont="1" applyFill="1" applyBorder="1" applyAlignment="1">
      <alignment horizontal="center" vertical="center" wrapText="1" readingOrder="1"/>
    </xf>
    <xf numFmtId="0" fontId="2" fillId="2" borderId="30" xfId="0" applyFont="1" applyFill="1" applyBorder="1" applyAlignment="1">
      <alignment horizontal="center" vertical="center" wrapText="1" readingOrder="1"/>
    </xf>
    <xf numFmtId="0" fontId="81" fillId="2" borderId="29" xfId="0" applyFont="1" applyFill="1" applyBorder="1" applyAlignment="1">
      <alignment horizontal="center" vertical="center" wrapText="1" readingOrder="1"/>
    </xf>
    <xf numFmtId="0" fontId="57" fillId="9" borderId="0" xfId="0" applyFont="1" applyFill="1" applyBorder="1" applyAlignment="1">
      <alignment vertical="top" wrapText="1"/>
    </xf>
    <xf numFmtId="0" fontId="0" fillId="0" borderId="28" xfId="0" applyBorder="1" applyProtection="1">
      <protection locked="0"/>
    </xf>
    <xf numFmtId="0" fontId="3" fillId="0" borderId="29" xfId="0" applyFont="1" applyFill="1" applyBorder="1" applyAlignment="1">
      <alignment horizontal="center" vertical="center" wrapText="1" readingOrder="1"/>
    </xf>
    <xf numFmtId="49" fontId="75" fillId="10" borderId="1" xfId="107" applyNumberFormat="1" applyFont="1" applyFill="1" applyBorder="1" applyAlignment="1">
      <alignment horizontal="left" vertical="top" wrapText="1"/>
    </xf>
    <xf numFmtId="49" fontId="72" fillId="10" borderId="1" xfId="107" applyNumberFormat="1" applyFont="1" applyFill="1" applyBorder="1" applyAlignment="1">
      <alignment horizontal="left" vertical="top" wrapText="1"/>
    </xf>
    <xf numFmtId="0" fontId="23" fillId="8" borderId="0" xfId="0" applyFont="1" applyFill="1" applyAlignment="1">
      <alignment horizontal="left" vertical="top" wrapText="1"/>
    </xf>
    <xf numFmtId="0" fontId="8" fillId="9" borderId="34" xfId="0" applyFont="1" applyFill="1" applyBorder="1" applyAlignment="1">
      <alignment vertical="top"/>
    </xf>
    <xf numFmtId="0" fontId="44" fillId="10" borderId="34" xfId="0" applyFont="1" applyFill="1" applyBorder="1" applyAlignment="1">
      <alignment horizontal="left" wrapText="1" readingOrder="1"/>
    </xf>
    <xf numFmtId="0" fontId="8" fillId="9" borderId="34" xfId="0" applyFont="1" applyFill="1" applyBorder="1"/>
    <xf numFmtId="0" fontId="8" fillId="9" borderId="34" xfId="0" applyFont="1" applyFill="1" applyBorder="1" applyAlignment="1">
      <alignment wrapText="1"/>
    </xf>
    <xf numFmtId="0" fontId="8" fillId="0" borderId="34" xfId="0" applyFont="1" applyBorder="1" applyAlignment="1" applyProtection="1">
      <alignment wrapText="1"/>
      <protection locked="0"/>
    </xf>
    <xf numFmtId="0" fontId="4" fillId="4" borderId="34" xfId="0" applyFont="1" applyFill="1" applyBorder="1" applyAlignment="1">
      <alignment horizontal="left" vertical="top" wrapText="1" readingOrder="1"/>
    </xf>
    <xf numFmtId="0" fontId="0" fillId="0" borderId="34" xfId="0" applyBorder="1" applyAlignment="1" applyProtection="1">
      <alignment horizontal="center"/>
      <protection locked="0"/>
    </xf>
    <xf numFmtId="0" fontId="68" fillId="0" borderId="34" xfId="107" applyNumberFormat="1" applyFont="1" applyFill="1" applyBorder="1" applyAlignment="1"/>
    <xf numFmtId="0" fontId="6" fillId="3" borderId="27" xfId="0" applyFont="1" applyFill="1" applyBorder="1" applyAlignment="1">
      <alignment horizontal="left" vertical="top" wrapText="1" readingOrder="1"/>
    </xf>
    <xf numFmtId="0" fontId="4" fillId="3" borderId="27" xfId="0" applyFont="1" applyFill="1" applyBorder="1" applyAlignment="1">
      <alignment horizontal="left" vertical="top" wrapText="1" readingOrder="1"/>
    </xf>
    <xf numFmtId="0" fontId="0" fillId="0" borderId="27" xfId="0" applyBorder="1" applyAlignment="1" applyProtection="1">
      <alignment horizontal="center"/>
      <protection locked="0"/>
    </xf>
    <xf numFmtId="0" fontId="53" fillId="6" borderId="27" xfId="0" applyFont="1" applyFill="1" applyBorder="1" applyAlignment="1">
      <alignment horizontal="left" vertical="top" wrapText="1" readingOrder="1"/>
    </xf>
    <xf numFmtId="0" fontId="54" fillId="6" borderId="27" xfId="0" applyFont="1" applyFill="1" applyBorder="1" applyAlignment="1">
      <alignment horizontal="left" vertical="top" wrapText="1" readingOrder="1"/>
    </xf>
    <xf numFmtId="0" fontId="59" fillId="6" borderId="27" xfId="0" applyFont="1" applyFill="1" applyBorder="1" applyAlignment="1">
      <alignment horizontal="left" vertical="top" wrapText="1" readingOrder="1"/>
    </xf>
    <xf numFmtId="0" fontId="4" fillId="4" borderId="27" xfId="0" applyFont="1" applyFill="1" applyBorder="1" applyAlignment="1">
      <alignment horizontal="left" vertical="top" wrapText="1" readingOrder="1"/>
    </xf>
    <xf numFmtId="0" fontId="6" fillId="4" borderId="27" xfId="0" applyFont="1" applyFill="1" applyBorder="1" applyAlignment="1">
      <alignment horizontal="left" vertical="top" wrapText="1" readingOrder="1"/>
    </xf>
    <xf numFmtId="0" fontId="52" fillId="6" borderId="27" xfId="0" applyFont="1" applyFill="1" applyBorder="1" applyAlignment="1">
      <alignment horizontal="left" vertical="top" wrapText="1" readingOrder="1"/>
    </xf>
    <xf numFmtId="0" fontId="7" fillId="6" borderId="27" xfId="0" applyFont="1" applyFill="1" applyBorder="1" applyAlignment="1">
      <alignment horizontal="left" vertical="top" wrapText="1" readingOrder="1"/>
    </xf>
    <xf numFmtId="0" fontId="3" fillId="2" borderId="27" xfId="0" applyFont="1" applyFill="1" applyBorder="1" applyAlignment="1">
      <alignment horizontal="center" vertical="center" wrapText="1"/>
    </xf>
    <xf numFmtId="0" fontId="6" fillId="3" borderId="27" xfId="0" applyFont="1" applyFill="1" applyBorder="1" applyAlignment="1">
      <alignment horizontal="left" vertical="top" wrapText="1"/>
    </xf>
    <xf numFmtId="0" fontId="4" fillId="3" borderId="27" xfId="0" applyFont="1" applyFill="1" applyBorder="1" applyAlignment="1">
      <alignment horizontal="left" vertical="top" wrapText="1"/>
    </xf>
    <xf numFmtId="0" fontId="52" fillId="6" borderId="27" xfId="0" applyFont="1" applyFill="1" applyBorder="1" applyAlignment="1">
      <alignment horizontal="left" vertical="top" wrapText="1"/>
    </xf>
    <xf numFmtId="0" fontId="7" fillId="6" borderId="27" xfId="0" applyFont="1" applyFill="1" applyBorder="1" applyAlignment="1">
      <alignment horizontal="left" vertical="top" wrapText="1"/>
    </xf>
    <xf numFmtId="0" fontId="6" fillId="4" borderId="27" xfId="0" applyFont="1" applyFill="1" applyBorder="1" applyAlignment="1">
      <alignment horizontal="left" vertical="top" wrapText="1"/>
    </xf>
    <xf numFmtId="0" fontId="4" fillId="4" borderId="27" xfId="0" applyFont="1" applyFill="1" applyBorder="1" applyAlignment="1">
      <alignment horizontal="left" vertical="top" wrapText="1"/>
    </xf>
    <xf numFmtId="0" fontId="7" fillId="3" borderId="27" xfId="0" applyFont="1" applyFill="1" applyBorder="1" applyAlignment="1">
      <alignment horizontal="center" vertical="center" wrapText="1"/>
    </xf>
    <xf numFmtId="0" fontId="9" fillId="3" borderId="27" xfId="0" applyFont="1" applyFill="1" applyBorder="1" applyAlignment="1">
      <alignment horizontal="left" vertical="top" wrapText="1"/>
    </xf>
    <xf numFmtId="0" fontId="10" fillId="3" borderId="27" xfId="0" applyFont="1" applyFill="1" applyBorder="1" applyAlignment="1">
      <alignment horizontal="left" vertical="top" wrapText="1"/>
    </xf>
    <xf numFmtId="0" fontId="4" fillId="9" borderId="27" xfId="0" applyFont="1" applyFill="1" applyBorder="1" applyAlignment="1">
      <alignment horizontal="left" vertical="top" wrapText="1" readingOrder="1"/>
    </xf>
    <xf numFmtId="0" fontId="10" fillId="9" borderId="27" xfId="0" applyFont="1" applyFill="1" applyBorder="1" applyAlignment="1">
      <alignment horizontal="left" vertical="top" wrapText="1" readingOrder="1"/>
    </xf>
    <xf numFmtId="0" fontId="9" fillId="9" borderId="27" xfId="0" applyFont="1" applyFill="1" applyBorder="1" applyAlignment="1">
      <alignment horizontal="left" vertical="top" wrapText="1" readingOrder="1"/>
    </xf>
    <xf numFmtId="0" fontId="6" fillId="9" borderId="27" xfId="0" applyFont="1" applyFill="1" applyBorder="1" applyAlignment="1">
      <alignment horizontal="left" vertical="top" wrapText="1" readingOrder="1"/>
    </xf>
    <xf numFmtId="0" fontId="4" fillId="10" borderId="27" xfId="0" applyFont="1" applyFill="1" applyBorder="1" applyAlignment="1">
      <alignment horizontal="left" vertical="top" wrapText="1" readingOrder="1"/>
    </xf>
    <xf numFmtId="0" fontId="6" fillId="10" borderId="27" xfId="0" applyFont="1" applyFill="1" applyBorder="1" applyAlignment="1">
      <alignment horizontal="left" vertical="top" wrapText="1" readingOrder="1"/>
    </xf>
    <xf numFmtId="0" fontId="10" fillId="10" borderId="27" xfId="0" applyFont="1" applyFill="1" applyBorder="1" applyAlignment="1">
      <alignment horizontal="left" vertical="top" wrapText="1" readingOrder="1"/>
    </xf>
    <xf numFmtId="0" fontId="11" fillId="9" borderId="27" xfId="0" applyFont="1" applyFill="1" applyBorder="1" applyAlignment="1">
      <alignment horizontal="left" vertical="top" wrapText="1" readingOrder="1"/>
    </xf>
    <xf numFmtId="0" fontId="4" fillId="4" borderId="27" xfId="0" quotePrefix="1" applyFont="1" applyFill="1" applyBorder="1" applyAlignment="1">
      <alignment horizontal="left" vertical="top" wrapText="1" readingOrder="1"/>
    </xf>
    <xf numFmtId="0" fontId="56" fillId="9" borderId="27" xfId="0" applyFont="1" applyFill="1" applyBorder="1" applyAlignment="1">
      <alignment vertical="top" wrapText="1"/>
    </xf>
    <xf numFmtId="0" fontId="0" fillId="0" borderId="27" xfId="0" applyBorder="1" applyAlignment="1" applyProtection="1">
      <alignment horizontal="center" wrapText="1"/>
      <protection locked="0"/>
    </xf>
    <xf numFmtId="0" fontId="6" fillId="11" borderId="27" xfId="0" applyFont="1" applyFill="1" applyBorder="1" applyAlignment="1">
      <alignment horizontal="left" vertical="top" wrapText="1" readingOrder="1"/>
    </xf>
    <xf numFmtId="0" fontId="4" fillId="11" borderId="27" xfId="0" applyFont="1" applyFill="1" applyBorder="1" applyAlignment="1">
      <alignment horizontal="left" vertical="top" wrapText="1" readingOrder="1"/>
    </xf>
    <xf numFmtId="0" fontId="4" fillId="11" borderId="27" xfId="0" quotePrefix="1" applyFont="1" applyFill="1" applyBorder="1" applyAlignment="1">
      <alignment horizontal="left" vertical="top" wrapText="1" readingOrder="1"/>
    </xf>
    <xf numFmtId="0" fontId="4" fillId="3" borderId="27" xfId="0" quotePrefix="1" applyFont="1" applyFill="1" applyBorder="1" applyAlignment="1">
      <alignment horizontal="left" vertical="top" wrapText="1" readingOrder="1"/>
    </xf>
    <xf numFmtId="0" fontId="2" fillId="2" borderId="27" xfId="0" applyFont="1" applyFill="1" applyBorder="1" applyAlignment="1">
      <alignment vertical="center" wrapText="1" readingOrder="1"/>
    </xf>
    <xf numFmtId="0" fontId="4" fillId="9" borderId="27" xfId="0" applyFont="1" applyFill="1" applyBorder="1" applyAlignment="1">
      <alignment horizontal="left" vertical="top" wrapText="1"/>
    </xf>
    <xf numFmtId="0" fontId="3" fillId="5" borderId="27" xfId="0" applyFont="1" applyFill="1" applyBorder="1" applyAlignment="1">
      <alignment horizontal="center" vertical="center" wrapText="1" readingOrder="1"/>
    </xf>
    <xf numFmtId="0" fontId="6" fillId="13" borderId="27" xfId="0" applyFont="1" applyFill="1" applyBorder="1" applyAlignment="1">
      <alignment horizontal="left" vertical="top" wrapText="1" readingOrder="1"/>
    </xf>
    <xf numFmtId="0" fontId="4" fillId="13" borderId="27" xfId="0" applyFont="1" applyFill="1" applyBorder="1" applyAlignment="1">
      <alignment horizontal="left" vertical="top" wrapText="1" readingOrder="1"/>
    </xf>
    <xf numFmtId="0" fontId="9" fillId="14" borderId="27" xfId="0" applyFont="1" applyFill="1" applyBorder="1" applyAlignment="1">
      <alignment horizontal="left" vertical="top" wrapText="1" readingOrder="1"/>
    </xf>
    <xf numFmtId="0" fontId="10" fillId="14" borderId="27" xfId="0" applyFont="1" applyFill="1" applyBorder="1" applyAlignment="1">
      <alignment horizontal="left" vertical="top" wrapText="1" readingOrder="1"/>
    </xf>
    <xf numFmtId="0" fontId="4" fillId="14" borderId="27" xfId="0" applyFont="1" applyFill="1" applyBorder="1" applyAlignment="1">
      <alignment horizontal="left" vertical="top" wrapText="1" readingOrder="1"/>
    </xf>
    <xf numFmtId="0" fontId="53" fillId="19" borderId="27" xfId="0" applyFont="1" applyFill="1" applyBorder="1" applyAlignment="1">
      <alignment horizontal="left" vertical="top" wrapText="1" readingOrder="1"/>
    </xf>
    <xf numFmtId="0" fontId="7" fillId="19" borderId="27" xfId="0" applyFont="1" applyFill="1" applyBorder="1" applyAlignment="1">
      <alignment horizontal="left" vertical="top" wrapText="1" readingOrder="1"/>
    </xf>
    <xf numFmtId="0" fontId="9" fillId="10" borderId="27" xfId="0" applyFont="1" applyFill="1" applyBorder="1" applyAlignment="1">
      <alignment horizontal="left" vertical="top" wrapText="1" readingOrder="1"/>
    </xf>
    <xf numFmtId="0" fontId="45" fillId="10" borderId="27" xfId="0" applyFont="1" applyFill="1" applyBorder="1" applyAlignment="1">
      <alignment vertical="top" wrapText="1"/>
    </xf>
    <xf numFmtId="0" fontId="51" fillId="9" borderId="27" xfId="0" applyFont="1" applyFill="1" applyBorder="1" applyAlignment="1">
      <alignment horizontal="left" vertical="top" wrapText="1"/>
    </xf>
    <xf numFmtId="0" fontId="9" fillId="3" borderId="27" xfId="0" applyFont="1" applyFill="1" applyBorder="1" applyAlignment="1">
      <alignment horizontal="left" vertical="top" wrapText="1" readingOrder="1"/>
    </xf>
    <xf numFmtId="0" fontId="10" fillId="3" borderId="27" xfId="0" applyFont="1" applyFill="1" applyBorder="1" applyAlignment="1">
      <alignment horizontal="left" vertical="top" wrapText="1" readingOrder="1"/>
    </xf>
    <xf numFmtId="0" fontId="10" fillId="4" borderId="27" xfId="0" applyFont="1" applyFill="1" applyBorder="1" applyAlignment="1">
      <alignment horizontal="left" vertical="top" wrapText="1" readingOrder="1"/>
    </xf>
    <xf numFmtId="0" fontId="9" fillId="4" borderId="27" xfId="0" applyFont="1" applyFill="1" applyBorder="1" applyAlignment="1">
      <alignment horizontal="left" vertical="top" wrapText="1" readingOrder="1"/>
    </xf>
    <xf numFmtId="0" fontId="79" fillId="2" borderId="27" xfId="0" applyFont="1" applyFill="1" applyBorder="1" applyAlignment="1">
      <alignment horizontal="center" vertical="center" wrapText="1" readingOrder="1"/>
    </xf>
    <xf numFmtId="0" fontId="68" fillId="10" borderId="27" xfId="107" applyFont="1" applyFill="1" applyBorder="1" applyAlignment="1"/>
    <xf numFmtId="0" fontId="68" fillId="24" borderId="27" xfId="107" applyFont="1" applyFill="1" applyBorder="1" applyAlignment="1"/>
    <xf numFmtId="0" fontId="83" fillId="10" borderId="14" xfId="0" applyFont="1" applyFill="1" applyBorder="1" applyAlignment="1">
      <alignment horizontal="left" vertical="top" wrapText="1"/>
    </xf>
    <xf numFmtId="0" fontId="42" fillId="10" borderId="16" xfId="0" applyFont="1" applyFill="1" applyBorder="1" applyAlignment="1">
      <alignment horizontal="left" vertical="top" wrapText="1" indent="2"/>
    </xf>
    <xf numFmtId="0" fontId="42" fillId="10" borderId="14" xfId="0" applyFont="1" applyFill="1" applyBorder="1" applyAlignment="1">
      <alignment horizontal="left" vertical="top" wrapText="1" indent="2"/>
    </xf>
    <xf numFmtId="0" fontId="68" fillId="10" borderId="27" xfId="107" applyFont="1" applyFill="1" applyBorder="1" applyAlignment="1">
      <alignment wrapText="1"/>
    </xf>
    <xf numFmtId="0" fontId="68" fillId="10" borderId="27" xfId="107" applyFont="1" applyFill="1" applyBorder="1" applyAlignment="1">
      <alignment vertical="top" wrapText="1"/>
    </xf>
    <xf numFmtId="0" fontId="0" fillId="0" borderId="0" xfId="0" applyFont="1" applyFill="1"/>
    <xf numFmtId="0" fontId="0" fillId="10" borderId="27" xfId="0" applyFill="1" applyBorder="1" applyProtection="1">
      <protection locked="0"/>
    </xf>
    <xf numFmtId="0" fontId="0" fillId="0" borderId="27" xfId="0" applyBorder="1"/>
    <xf numFmtId="0" fontId="50" fillId="0" borderId="27" xfId="0" applyFont="1" applyBorder="1" applyAlignment="1">
      <alignment wrapText="1"/>
    </xf>
    <xf numFmtId="0" fontId="0" fillId="0" borderId="27" xfId="0" applyBorder="1" applyProtection="1">
      <protection locked="0"/>
    </xf>
    <xf numFmtId="0" fontId="8" fillId="0" borderId="27" xfId="0" applyFont="1" applyBorder="1" applyProtection="1">
      <protection locked="0"/>
    </xf>
    <xf numFmtId="0" fontId="8" fillId="0" borderId="27" xfId="0" applyFont="1" applyBorder="1" applyAlignment="1" applyProtection="1">
      <alignment wrapText="1"/>
      <protection locked="0"/>
    </xf>
    <xf numFmtId="0" fontId="8" fillId="9" borderId="27" xfId="0" applyFont="1" applyFill="1" applyBorder="1"/>
    <xf numFmtId="0" fontId="44" fillId="9" borderId="27" xfId="0" applyFont="1" applyFill="1" applyBorder="1" applyAlignment="1">
      <alignment vertical="center"/>
    </xf>
    <xf numFmtId="0" fontId="44" fillId="0" borderId="27" xfId="0" applyFont="1" applyBorder="1" applyAlignment="1">
      <alignment vertical="center"/>
    </xf>
    <xf numFmtId="0" fontId="43" fillId="9" borderId="27" xfId="0" applyFont="1" applyFill="1" applyBorder="1" applyAlignment="1">
      <alignment vertical="center"/>
    </xf>
    <xf numFmtId="0" fontId="43" fillId="0" borderId="27" xfId="0" applyFont="1" applyBorder="1" applyAlignment="1">
      <alignment vertical="center"/>
    </xf>
    <xf numFmtId="0" fontId="0" fillId="9" borderId="27" xfId="0" applyFont="1" applyFill="1" applyBorder="1"/>
    <xf numFmtId="0" fontId="0" fillId="0" borderId="27" xfId="0" applyFont="1" applyBorder="1"/>
    <xf numFmtId="0" fontId="0" fillId="9" borderId="27" xfId="0" applyFont="1" applyFill="1" applyBorder="1" applyAlignment="1">
      <alignment vertical="center"/>
    </xf>
    <xf numFmtId="0" fontId="0" fillId="0" borderId="27" xfId="0" applyFont="1" applyBorder="1" applyAlignment="1">
      <alignment vertical="center"/>
    </xf>
    <xf numFmtId="0" fontId="8" fillId="9" borderId="27" xfId="0" applyFont="1" applyFill="1" applyBorder="1" applyAlignment="1">
      <alignment wrapText="1"/>
    </xf>
    <xf numFmtId="0" fontId="8" fillId="9" borderId="27" xfId="0" applyFont="1" applyFill="1" applyBorder="1" applyAlignment="1">
      <alignment vertical="top"/>
    </xf>
    <xf numFmtId="0" fontId="56" fillId="10" borderId="27" xfId="0" applyFont="1" applyFill="1" applyBorder="1" applyAlignment="1">
      <alignment horizontal="left" wrapText="1" readingOrder="1"/>
    </xf>
    <xf numFmtId="0" fontId="0" fillId="9" borderId="27" xfId="0" applyFill="1" applyBorder="1"/>
    <xf numFmtId="0" fontId="8" fillId="0" borderId="27" xfId="0" applyFont="1" applyBorder="1"/>
    <xf numFmtId="0" fontId="8" fillId="10" borderId="27" xfId="0" applyFont="1" applyFill="1" applyBorder="1" applyAlignment="1">
      <alignment wrapText="1"/>
    </xf>
    <xf numFmtId="0" fontId="8" fillId="10" borderId="27" xfId="0" applyFont="1" applyFill="1" applyBorder="1"/>
    <xf numFmtId="0" fontId="0" fillId="10" borderId="27" xfId="0" applyFont="1" applyFill="1" applyBorder="1" applyAlignment="1">
      <alignment horizontal="right"/>
    </xf>
    <xf numFmtId="0" fontId="0" fillId="10" borderId="27" xfId="0" applyFont="1" applyFill="1" applyBorder="1" applyAlignment="1">
      <alignment horizontal="right" indent="1"/>
    </xf>
    <xf numFmtId="0" fontId="8" fillId="10" borderId="27" xfId="0" applyFont="1" applyFill="1" applyBorder="1" applyAlignment="1">
      <alignment horizontal="left"/>
    </xf>
    <xf numFmtId="0" fontId="8" fillId="10" borderId="27" xfId="0" applyFont="1" applyFill="1" applyBorder="1" applyAlignment="1"/>
    <xf numFmtId="0" fontId="0" fillId="18" borderId="27" xfId="0" applyFont="1" applyFill="1" applyBorder="1" applyAlignment="1">
      <alignment horizontal="right"/>
    </xf>
    <xf numFmtId="0" fontId="0" fillId="10" borderId="27" xfId="0" applyFont="1" applyFill="1" applyBorder="1" applyAlignment="1">
      <alignment horizontal="right" wrapText="1"/>
    </xf>
    <xf numFmtId="0" fontId="0" fillId="9" borderId="27" xfId="0" applyFill="1" applyBorder="1" applyAlignment="1">
      <alignment wrapText="1"/>
    </xf>
    <xf numFmtId="0" fontId="0" fillId="0" borderId="27" xfId="0" applyBorder="1" applyAlignment="1">
      <alignment wrapText="1"/>
    </xf>
    <xf numFmtId="0" fontId="0" fillId="9" borderId="27" xfId="0" applyFont="1" applyFill="1" applyBorder="1" applyAlignment="1">
      <alignment wrapText="1"/>
    </xf>
    <xf numFmtId="0" fontId="44" fillId="9" borderId="27" xfId="0" applyFont="1" applyFill="1" applyBorder="1" applyAlignment="1">
      <alignment horizontal="left" vertical="center" wrapText="1"/>
    </xf>
    <xf numFmtId="0" fontId="68" fillId="24" borderId="27" xfId="107" applyFont="1" applyFill="1" applyBorder="1" applyAlignment="1">
      <alignment wrapText="1"/>
    </xf>
    <xf numFmtId="49" fontId="0" fillId="0" borderId="27" xfId="0" applyNumberFormat="1" applyBorder="1" applyAlignment="1" applyProtection="1">
      <alignment horizontal="center"/>
      <protection locked="0"/>
    </xf>
    <xf numFmtId="1" fontId="68" fillId="0" borderId="27" xfId="107" applyNumberFormat="1" applyFont="1" applyFill="1" applyBorder="1" applyAlignment="1">
      <alignment horizontal="center"/>
    </xf>
    <xf numFmtId="1" fontId="68" fillId="0" borderId="34" xfId="107" applyNumberFormat="1" applyFont="1" applyFill="1" applyBorder="1" applyAlignment="1"/>
    <xf numFmtId="0" fontId="86" fillId="2" borderId="28" xfId="0" applyFont="1" applyFill="1" applyBorder="1" applyAlignment="1">
      <alignment horizontal="center" vertical="center" wrapText="1"/>
    </xf>
    <xf numFmtId="0" fontId="21" fillId="2" borderId="27" xfId="108" applyFill="1" applyBorder="1" applyAlignment="1">
      <alignment horizontal="center" vertical="center" wrapText="1" readingOrder="1"/>
    </xf>
    <xf numFmtId="0" fontId="2" fillId="2" borderId="27" xfId="0" applyFont="1" applyFill="1" applyBorder="1" applyAlignment="1">
      <alignment vertical="top" wrapText="1" readingOrder="1"/>
    </xf>
    <xf numFmtId="0" fontId="79" fillId="2" borderId="27" xfId="0" applyFont="1" applyFill="1" applyBorder="1" applyAlignment="1">
      <alignment vertical="top" wrapText="1" readingOrder="1"/>
    </xf>
    <xf numFmtId="49" fontId="68" fillId="0" borderId="27" xfId="107" applyNumberFormat="1" applyFont="1" applyFill="1" applyBorder="1" applyAlignment="1">
      <alignment horizontal="center"/>
    </xf>
    <xf numFmtId="49" fontId="6" fillId="10" borderId="27" xfId="107" applyNumberFormat="1" applyFont="1" applyFill="1" applyBorder="1" applyAlignment="1">
      <alignment horizontal="left" vertical="top" wrapText="1"/>
    </xf>
    <xf numFmtId="49" fontId="4" fillId="10" borderId="27" xfId="107" applyNumberFormat="1" applyFont="1" applyFill="1" applyBorder="1" applyAlignment="1">
      <alignment horizontal="left" vertical="top" wrapText="1"/>
    </xf>
    <xf numFmtId="49" fontId="6" fillId="24" borderId="27" xfId="107" applyNumberFormat="1" applyFont="1" applyFill="1" applyBorder="1" applyAlignment="1">
      <alignment horizontal="left" vertical="top" wrapText="1"/>
    </xf>
    <xf numFmtId="49" fontId="4" fillId="24" borderId="27" xfId="107" applyNumberFormat="1" applyFont="1" applyFill="1" applyBorder="1" applyAlignment="1">
      <alignment horizontal="left" vertical="top" wrapText="1"/>
    </xf>
    <xf numFmtId="49" fontId="4" fillId="25" borderId="27" xfId="107" applyNumberFormat="1" applyFont="1" applyFill="1" applyBorder="1" applyAlignment="1">
      <alignment horizontal="left" vertical="top" wrapText="1"/>
    </xf>
    <xf numFmtId="49" fontId="85" fillId="0" borderId="0" xfId="107" applyNumberFormat="1" applyFont="1" applyFill="1" applyBorder="1" applyAlignment="1">
      <alignment horizontal="left" vertical="top" wrapText="1"/>
    </xf>
    <xf numFmtId="49" fontId="75" fillId="0" borderId="0" xfId="107" applyNumberFormat="1" applyFont="1" applyFill="1" applyBorder="1" applyAlignment="1">
      <alignment horizontal="left" vertical="top" wrapText="1"/>
    </xf>
    <xf numFmtId="0" fontId="79" fillId="0" borderId="0" xfId="0" applyFont="1" applyFill="1" applyBorder="1" applyAlignment="1">
      <alignment horizontal="center" vertical="center" wrapText="1" readingOrder="1"/>
    </xf>
    <xf numFmtId="0" fontId="8" fillId="0" borderId="0" xfId="0" applyFont="1"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68" fillId="0" borderId="0" xfId="107" applyNumberFormat="1" applyFont="1" applyFill="1" applyBorder="1" applyAlignment="1">
      <alignment horizontal="center" vertical="center"/>
    </xf>
    <xf numFmtId="49" fontId="72" fillId="0" borderId="0" xfId="107" applyNumberFormat="1" applyFont="1" applyFill="1" applyBorder="1" applyAlignment="1">
      <alignment horizontal="left" vertical="top" wrapText="1"/>
    </xf>
    <xf numFmtId="0" fontId="68" fillId="0" borderId="0" xfId="107" applyNumberFormat="1" applyFont="1" applyFill="1" applyBorder="1" applyAlignment="1">
      <alignment horizontal="center" vertical="top"/>
    </xf>
    <xf numFmtId="0" fontId="0" fillId="0" borderId="0" xfId="0" applyFill="1" applyAlignment="1">
      <alignment vertical="top"/>
    </xf>
    <xf numFmtId="0" fontId="0" fillId="0" borderId="0" xfId="0" applyFill="1" applyAlignment="1">
      <alignment vertical="top" wrapText="1"/>
    </xf>
    <xf numFmtId="49" fontId="72" fillId="0" borderId="34" xfId="107" applyNumberFormat="1" applyFont="1" applyFill="1" applyBorder="1" applyAlignment="1">
      <alignment horizontal="left" vertical="top" wrapText="1"/>
    </xf>
    <xf numFmtId="0" fontId="68" fillId="0" borderId="34" xfId="107" applyFont="1" applyFill="1" applyBorder="1" applyAlignment="1"/>
    <xf numFmtId="49" fontId="75" fillId="10" borderId="27" xfId="107" applyNumberFormat="1" applyFont="1" applyFill="1" applyBorder="1" applyAlignment="1">
      <alignment horizontal="left" vertical="top" wrapText="1"/>
    </xf>
    <xf numFmtId="49" fontId="72" fillId="10" borderId="27" xfId="107" applyNumberFormat="1" applyFont="1" applyFill="1" applyBorder="1" applyAlignment="1">
      <alignment horizontal="left" vertical="top" wrapText="1"/>
    </xf>
    <xf numFmtId="49" fontId="75" fillId="24" borderId="27" xfId="107" applyNumberFormat="1" applyFont="1" applyFill="1" applyBorder="1" applyAlignment="1">
      <alignment horizontal="left" vertical="top" wrapText="1"/>
    </xf>
    <xf numFmtId="49" fontId="72" fillId="24" borderId="27" xfId="107" applyNumberFormat="1" applyFont="1" applyFill="1" applyBorder="1" applyAlignment="1">
      <alignment horizontal="left" vertical="top" wrapText="1"/>
    </xf>
    <xf numFmtId="49" fontId="68" fillId="0" borderId="27" xfId="107" applyNumberFormat="1" applyFont="1" applyFill="1" applyBorder="1" applyAlignment="1"/>
    <xf numFmtId="0" fontId="68" fillId="0" borderId="27" xfId="107" applyFont="1" applyFill="1" applyBorder="1" applyAlignment="1"/>
    <xf numFmtId="49" fontId="72" fillId="10" borderId="28" xfId="107" applyNumberFormat="1" applyFont="1" applyFill="1" applyBorder="1" applyAlignment="1">
      <alignment horizontal="left" vertical="top" wrapText="1"/>
    </xf>
    <xf numFmtId="49" fontId="72" fillId="10" borderId="34" xfId="107" applyNumberFormat="1" applyFont="1" applyFill="1" applyBorder="1" applyAlignment="1">
      <alignment horizontal="left" vertical="top" wrapText="1"/>
    </xf>
    <xf numFmtId="0" fontId="79" fillId="2" borderId="1" xfId="0" applyFont="1" applyFill="1" applyBorder="1" applyAlignment="1">
      <alignment horizontal="center" vertical="center" wrapText="1" readingOrder="1"/>
    </xf>
    <xf numFmtId="49" fontId="72" fillId="24" borderId="35" xfId="107" applyNumberFormat="1" applyFont="1" applyFill="1" applyBorder="1" applyAlignment="1">
      <alignment horizontal="left" vertical="top" wrapText="1"/>
    </xf>
    <xf numFmtId="49" fontId="72" fillId="24" borderId="28" xfId="107" applyNumberFormat="1" applyFont="1" applyFill="1" applyBorder="1" applyAlignment="1">
      <alignment horizontal="left" vertical="top" wrapText="1"/>
    </xf>
    <xf numFmtId="49" fontId="75" fillId="10" borderId="34" xfId="107" applyNumberFormat="1" applyFont="1" applyFill="1" applyBorder="1" applyAlignment="1">
      <alignment horizontal="left" vertical="top" wrapText="1"/>
    </xf>
    <xf numFmtId="49" fontId="72" fillId="10" borderId="2" xfId="107" applyNumberFormat="1" applyFont="1" applyFill="1" applyBorder="1" applyAlignment="1">
      <alignment horizontal="left" vertical="top" wrapText="1"/>
    </xf>
    <xf numFmtId="49" fontId="72" fillId="10" borderId="33" xfId="107" applyNumberFormat="1" applyFont="1" applyFill="1" applyBorder="1" applyAlignment="1">
      <alignment horizontal="left" vertical="top" wrapText="1"/>
    </xf>
    <xf numFmtId="0" fontId="0" fillId="0" borderId="0" xfId="0" applyAlignment="1">
      <alignment wrapText="1"/>
    </xf>
    <xf numFmtId="0" fontId="0" fillId="0" borderId="0" xfId="0" applyFill="1" applyBorder="1"/>
    <xf numFmtId="0" fontId="68" fillId="0" borderId="0" xfId="107" applyFont="1" applyFill="1" applyBorder="1" applyAlignment="1"/>
    <xf numFmtId="49" fontId="68" fillId="0" borderId="0" xfId="107" applyNumberFormat="1" applyFont="1" applyFill="1" applyBorder="1" applyAlignment="1"/>
    <xf numFmtId="49" fontId="73" fillId="0" borderId="0" xfId="107" applyNumberFormat="1" applyFont="1" applyFill="1" applyBorder="1" applyAlignment="1"/>
    <xf numFmtId="0" fontId="68" fillId="0" borderId="34" xfId="107" applyNumberFormat="1" applyFont="1" applyFill="1" applyBorder="1" applyAlignment="1">
      <alignment horizontal="center" vertical="center"/>
    </xf>
    <xf numFmtId="0" fontId="68" fillId="0" borderId="27" xfId="107" applyNumberFormat="1" applyFont="1" applyFill="1" applyBorder="1" applyAlignment="1">
      <alignment horizontal="center" vertical="top"/>
    </xf>
    <xf numFmtId="49" fontId="70" fillId="0" borderId="0" xfId="107" applyNumberFormat="1" applyFont="1" applyFill="1" applyBorder="1" applyAlignment="1"/>
    <xf numFmtId="49" fontId="75" fillId="26" borderId="27" xfId="107" applyNumberFormat="1" applyFont="1" applyFill="1" applyBorder="1" applyAlignment="1">
      <alignment horizontal="left" vertical="top" wrapText="1"/>
    </xf>
    <xf numFmtId="0" fontId="41" fillId="9" borderId="13" xfId="0" applyFont="1" applyFill="1" applyBorder="1" applyAlignment="1">
      <alignment vertical="center" wrapText="1"/>
    </xf>
    <xf numFmtId="0" fontId="2" fillId="2" borderId="1" xfId="0" applyFont="1" applyFill="1" applyBorder="1" applyAlignment="1">
      <alignment horizontal="center" vertical="center" wrapText="1" readingOrder="1"/>
    </xf>
    <xf numFmtId="0" fontId="7" fillId="4" borderId="27" xfId="0" applyFont="1" applyFill="1" applyBorder="1" applyAlignment="1">
      <alignment horizontal="center" vertical="center" wrapText="1" readingOrder="1"/>
    </xf>
    <xf numFmtId="0" fontId="3" fillId="2" borderId="27" xfId="0" applyFont="1" applyFill="1" applyBorder="1" applyAlignment="1">
      <alignment horizontal="center" vertical="center" wrapText="1" readingOrder="1"/>
    </xf>
    <xf numFmtId="0" fontId="0" fillId="0" borderId="27" xfId="0" applyBorder="1" applyAlignment="1"/>
    <xf numFmtId="0" fontId="1" fillId="2" borderId="27" xfId="0" applyFont="1" applyFill="1" applyBorder="1" applyAlignment="1">
      <alignment vertical="top" wrapText="1"/>
    </xf>
    <xf numFmtId="0" fontId="2" fillId="2" borderId="27" xfId="0" applyFont="1" applyFill="1" applyBorder="1" applyAlignment="1">
      <alignment horizontal="center" vertical="center" wrapText="1" readingOrder="1"/>
    </xf>
    <xf numFmtId="0" fontId="7" fillId="3" borderId="27" xfId="0" applyFont="1" applyFill="1" applyBorder="1" applyAlignment="1">
      <alignment horizontal="center" vertical="center" wrapText="1" readingOrder="1"/>
    </xf>
    <xf numFmtId="0" fontId="0" fillId="0" borderId="0" xfId="0" applyFill="1" applyBorder="1" applyAlignment="1">
      <alignment wrapText="1"/>
    </xf>
    <xf numFmtId="0" fontId="2" fillId="2" borderId="27" xfId="0" applyFont="1" applyFill="1" applyBorder="1" applyAlignment="1">
      <alignment horizontal="center" vertical="center" wrapText="1"/>
    </xf>
    <xf numFmtId="0" fontId="7" fillId="9" borderId="27" xfId="0" applyFont="1" applyFill="1" applyBorder="1" applyAlignment="1">
      <alignment horizontal="center" vertical="center" wrapText="1" readingOrder="1"/>
    </xf>
    <xf numFmtId="0" fontId="7" fillId="10" borderId="27" xfId="0" applyFont="1" applyFill="1" applyBorder="1" applyAlignment="1">
      <alignment horizontal="center" vertical="center" wrapText="1" readingOrder="1"/>
    </xf>
    <xf numFmtId="0" fontId="0" fillId="0" borderId="27" xfId="0" applyBorder="1" applyAlignment="1">
      <alignment horizontal="center" vertical="center" wrapText="1" readingOrder="1"/>
    </xf>
    <xf numFmtId="0" fontId="5" fillId="0" borderId="0" xfId="0" applyFont="1" applyFill="1" applyAlignment="1">
      <alignment horizontal="left" vertical="center" wrapText="1"/>
    </xf>
    <xf numFmtId="0" fontId="17" fillId="2" borderId="27" xfId="0" applyFont="1" applyFill="1" applyBorder="1" applyAlignment="1">
      <alignment horizontal="center" vertical="center" wrapText="1" readingOrder="1"/>
    </xf>
    <xf numFmtId="0" fontId="2" fillId="5" borderId="27" xfId="0" applyFont="1" applyFill="1" applyBorder="1" applyAlignment="1">
      <alignment horizontal="center" vertical="center" wrapText="1" readingOrder="1"/>
    </xf>
    <xf numFmtId="0" fontId="3" fillId="2" borderId="34" xfId="0" applyFont="1" applyFill="1" applyBorder="1" applyAlignment="1">
      <alignment horizontal="center" vertical="center" wrapText="1" readingOrder="1"/>
    </xf>
    <xf numFmtId="0" fontId="2" fillId="0" borderId="0" xfId="0" applyFont="1" applyFill="1" applyBorder="1" applyAlignment="1">
      <alignment horizontal="center" vertical="center" wrapText="1" readingOrder="1"/>
    </xf>
    <xf numFmtId="0" fontId="3" fillId="0" borderId="0" xfId="0" applyFont="1" applyFill="1" applyBorder="1" applyAlignment="1">
      <alignment horizontal="center" vertical="center" wrapText="1" readingOrder="1"/>
    </xf>
    <xf numFmtId="49" fontId="71" fillId="24" borderId="33" xfId="107" applyNumberFormat="1" applyFont="1" applyFill="1" applyBorder="1" applyAlignment="1">
      <alignment horizontal="center" vertical="center" wrapText="1"/>
    </xf>
    <xf numFmtId="49" fontId="71" fillId="10" borderId="31" xfId="107" applyNumberFormat="1" applyFont="1" applyFill="1" applyBorder="1" applyAlignment="1">
      <alignment horizontal="center" vertical="center" wrapText="1"/>
    </xf>
    <xf numFmtId="0" fontId="41" fillId="9" borderId="13" xfId="0" applyFont="1" applyFill="1" applyBorder="1" applyAlignment="1">
      <alignment vertical="center" wrapText="1"/>
    </xf>
    <xf numFmtId="15" fontId="68" fillId="0" borderId="0" xfId="107" applyNumberFormat="1" applyFont="1" applyFill="1" applyBorder="1" applyAlignment="1"/>
    <xf numFmtId="1" fontId="0" fillId="0" borderId="27" xfId="0" applyNumberFormat="1" applyBorder="1" applyAlignment="1" applyProtection="1">
      <alignment horizontal="center"/>
      <protection locked="0"/>
    </xf>
    <xf numFmtId="49" fontId="71" fillId="6" borderId="27" xfId="107" applyNumberFormat="1" applyFont="1" applyFill="1" applyBorder="1" applyAlignment="1">
      <alignment horizontal="left" vertical="top" wrapText="1"/>
    </xf>
    <xf numFmtId="49" fontId="82" fillId="6" borderId="27" xfId="107" applyNumberFormat="1" applyFont="1" applyFill="1" applyBorder="1" applyAlignment="1">
      <alignment horizontal="left" vertical="top" wrapText="1"/>
    </xf>
    <xf numFmtId="49" fontId="52" fillId="6" borderId="27" xfId="107" applyNumberFormat="1" applyFont="1" applyFill="1" applyBorder="1" applyAlignment="1">
      <alignment horizontal="left" vertical="top" wrapText="1"/>
    </xf>
    <xf numFmtId="49" fontId="7" fillId="6" borderId="27" xfId="107" applyNumberFormat="1" applyFont="1" applyFill="1" applyBorder="1" applyAlignment="1">
      <alignment horizontal="left" vertical="top" wrapText="1"/>
    </xf>
    <xf numFmtId="0" fontId="91" fillId="10" borderId="14" xfId="0" applyFont="1" applyFill="1" applyBorder="1" applyAlignment="1">
      <alignment horizontal="left" vertical="top" wrapText="1"/>
    </xf>
    <xf numFmtId="0" fontId="91" fillId="10" borderId="15" xfId="0" applyFont="1" applyFill="1" applyBorder="1" applyAlignment="1">
      <alignment horizontal="left" vertical="top" wrapText="1"/>
    </xf>
    <xf numFmtId="0" fontId="83" fillId="10" borderId="15" xfId="0" applyFont="1" applyFill="1" applyBorder="1" applyAlignment="1">
      <alignment horizontal="left" vertical="top" wrapText="1"/>
    </xf>
    <xf numFmtId="0" fontId="83" fillId="10" borderId="17" xfId="0" applyFont="1" applyFill="1" applyBorder="1" applyAlignment="1">
      <alignment horizontal="left" vertical="top" wrapText="1"/>
    </xf>
    <xf numFmtId="0" fontId="88" fillId="10" borderId="17" xfId="0" applyFont="1" applyFill="1" applyBorder="1" applyAlignment="1">
      <alignment horizontal="left" vertical="center" indent="2"/>
    </xf>
    <xf numFmtId="0" fontId="89" fillId="10" borderId="15" xfId="0" applyFont="1" applyFill="1" applyBorder="1" applyAlignment="1">
      <alignment horizontal="left" vertical="center" indent="4"/>
    </xf>
    <xf numFmtId="0" fontId="88" fillId="10" borderId="15" xfId="0" applyFont="1" applyFill="1" applyBorder="1" applyAlignment="1">
      <alignment horizontal="left" vertical="center" indent="4"/>
    </xf>
    <xf numFmtId="0" fontId="14" fillId="10" borderId="15" xfId="0" applyFont="1" applyFill="1" applyBorder="1"/>
    <xf numFmtId="0" fontId="93" fillId="10" borderId="17" xfId="0" applyFont="1" applyFill="1" applyBorder="1" applyAlignment="1">
      <alignment horizontal="left" vertical="top" wrapText="1"/>
    </xf>
    <xf numFmtId="0" fontId="93" fillId="10" borderId="15" xfId="0" applyFont="1" applyFill="1" applyBorder="1" applyAlignment="1">
      <alignment horizontal="left" vertical="top" wrapText="1"/>
    </xf>
    <xf numFmtId="0" fontId="93" fillId="10" borderId="14" xfId="0" applyFont="1" applyFill="1" applyBorder="1" applyAlignment="1">
      <alignment horizontal="left" vertical="top" wrapText="1"/>
    </xf>
    <xf numFmtId="0" fontId="25" fillId="2" borderId="10" xfId="0" applyFont="1" applyFill="1" applyBorder="1" applyAlignment="1">
      <alignment horizontal="left" vertical="top" wrapText="1" indent="2"/>
    </xf>
    <xf numFmtId="0" fontId="25" fillId="2" borderId="7" xfId="0" applyFont="1" applyFill="1" applyBorder="1" applyAlignment="1">
      <alignment horizontal="left" vertical="top" wrapText="1" indent="2"/>
    </xf>
    <xf numFmtId="0" fontId="25" fillId="2" borderId="6" xfId="0" applyFont="1" applyFill="1" applyBorder="1" applyAlignment="1">
      <alignment horizontal="left" vertical="top" wrapText="1" indent="2"/>
    </xf>
    <xf numFmtId="0" fontId="34" fillId="7" borderId="10" xfId="0" applyFont="1" applyFill="1" applyBorder="1" applyAlignment="1">
      <alignment vertical="top" wrapText="1"/>
    </xf>
    <xf numFmtId="0" fontId="34" fillId="7" borderId="7" xfId="0" applyFont="1" applyFill="1" applyBorder="1" applyAlignment="1">
      <alignment vertical="top" wrapText="1"/>
    </xf>
    <xf numFmtId="0" fontId="34" fillId="7" borderId="6" xfId="0" applyFont="1" applyFill="1" applyBorder="1" applyAlignment="1">
      <alignment vertical="top" wrapText="1"/>
    </xf>
    <xf numFmtId="0" fontId="34" fillId="8" borderId="10" xfId="0" applyFont="1" applyFill="1" applyBorder="1" applyAlignment="1">
      <alignment vertical="top" wrapText="1"/>
    </xf>
    <xf numFmtId="0" fontId="34" fillId="8" borderId="6" xfId="0" applyFont="1" applyFill="1" applyBorder="1" applyAlignment="1">
      <alignment vertical="top" wrapText="1"/>
    </xf>
    <xf numFmtId="0" fontId="0" fillId="0" borderId="7" xfId="0" applyBorder="1" applyAlignment="1">
      <alignment horizontal="left" vertical="top" wrapText="1" indent="2"/>
    </xf>
    <xf numFmtId="0" fontId="0" fillId="0" borderId="6" xfId="0" applyBorder="1" applyAlignment="1">
      <alignment horizontal="left" vertical="top" wrapText="1" indent="2"/>
    </xf>
    <xf numFmtId="0" fontId="43" fillId="8" borderId="10" xfId="0" applyFont="1" applyFill="1" applyBorder="1" applyAlignment="1">
      <alignment vertical="center" wrapText="1"/>
    </xf>
    <xf numFmtId="0" fontId="43" fillId="8" borderId="7" xfId="0" applyFont="1" applyFill="1" applyBorder="1" applyAlignment="1">
      <alignment vertical="center" wrapText="1"/>
    </xf>
    <xf numFmtId="0" fontId="43" fillId="8" borderId="6" xfId="0" applyFont="1" applyFill="1" applyBorder="1" applyAlignment="1">
      <alignment vertical="center" wrapText="1"/>
    </xf>
    <xf numFmtId="0" fontId="61" fillId="8" borderId="10" xfId="0" applyFont="1" applyFill="1" applyBorder="1" applyAlignment="1">
      <alignment vertical="top" wrapText="1"/>
    </xf>
    <xf numFmtId="0" fontId="61" fillId="8" borderId="7" xfId="0" applyFont="1" applyFill="1" applyBorder="1" applyAlignment="1">
      <alignment vertical="top" wrapText="1"/>
    </xf>
    <xf numFmtId="0" fontId="61" fillId="8" borderId="6" xfId="0" applyFont="1" applyFill="1" applyBorder="1" applyAlignment="1">
      <alignment vertical="top" wrapText="1"/>
    </xf>
    <xf numFmtId="0" fontId="27" fillId="2" borderId="10" xfId="0" applyFont="1" applyFill="1" applyBorder="1" applyAlignment="1">
      <alignment horizontal="left" vertical="center" wrapText="1" indent="2"/>
    </xf>
    <xf numFmtId="0" fontId="27" fillId="2" borderId="7" xfId="0" applyFont="1" applyFill="1" applyBorder="1" applyAlignment="1">
      <alignment horizontal="left" vertical="center" wrapText="1" indent="2"/>
    </xf>
    <xf numFmtId="0" fontId="27" fillId="2" borderId="6" xfId="0" applyFont="1" applyFill="1" applyBorder="1" applyAlignment="1">
      <alignment horizontal="left" vertical="center" wrapText="1" indent="2"/>
    </xf>
    <xf numFmtId="0" fontId="27" fillId="2" borderId="10" xfId="0" applyFont="1" applyFill="1" applyBorder="1" applyAlignment="1">
      <alignment horizontal="left" vertical="top" wrapText="1" indent="1"/>
    </xf>
    <xf numFmtId="0" fontId="27" fillId="2" borderId="7" xfId="0" applyFont="1" applyFill="1" applyBorder="1" applyAlignment="1">
      <alignment horizontal="left" vertical="top" wrapText="1" indent="1"/>
    </xf>
    <xf numFmtId="0" fontId="27" fillId="2" borderId="6" xfId="0" applyFont="1" applyFill="1" applyBorder="1" applyAlignment="1">
      <alignment horizontal="left" vertical="top" wrapText="1" indent="1"/>
    </xf>
    <xf numFmtId="0" fontId="41" fillId="9" borderId="17" xfId="0" applyFont="1" applyFill="1" applyBorder="1" applyAlignment="1">
      <alignment vertical="center" wrapText="1"/>
    </xf>
    <xf numFmtId="0" fontId="41" fillId="9" borderId="15" xfId="0" applyFont="1" applyFill="1" applyBorder="1" applyAlignment="1">
      <alignment vertical="center" wrapText="1"/>
    </xf>
    <xf numFmtId="0" fontId="41" fillId="9" borderId="13" xfId="0" applyFont="1" applyFill="1" applyBorder="1" applyAlignment="1">
      <alignment vertical="center" wrapText="1"/>
    </xf>
    <xf numFmtId="0" fontId="8" fillId="6" borderId="27" xfId="0" applyFont="1" applyFill="1" applyBorder="1" applyAlignment="1">
      <alignment horizontal="center"/>
    </xf>
    <xf numFmtId="0" fontId="8" fillId="9" borderId="27" xfId="0" applyFont="1" applyFill="1" applyBorder="1" applyAlignment="1">
      <alignment horizontal="center"/>
    </xf>
    <xf numFmtId="0" fontId="8" fillId="18" borderId="27" xfId="0" applyFont="1" applyFill="1" applyBorder="1" applyAlignment="1">
      <alignment horizontal="center"/>
    </xf>
    <xf numFmtId="0" fontId="8" fillId="9" borderId="27" xfId="0" applyFont="1" applyFill="1" applyBorder="1" applyAlignment="1">
      <alignment horizontal="center" vertical="center"/>
    </xf>
    <xf numFmtId="0" fontId="0" fillId="0" borderId="0" xfId="0" applyBorder="1" applyAlignment="1">
      <alignment wrapText="1"/>
    </xf>
    <xf numFmtId="0" fontId="1" fillId="2" borderId="27" xfId="0" applyFont="1" applyFill="1" applyBorder="1" applyAlignment="1">
      <alignment vertical="top" wrapText="1"/>
    </xf>
    <xf numFmtId="0" fontId="2" fillId="2" borderId="27" xfId="0" applyFont="1" applyFill="1" applyBorder="1" applyAlignment="1">
      <alignment horizontal="center" vertical="center" wrapText="1" readingOrder="1"/>
    </xf>
    <xf numFmtId="0" fontId="7" fillId="3" borderId="27"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0" fillId="0" borderId="34" xfId="0" applyBorder="1" applyAlignment="1">
      <alignment horizontal="center" vertical="center" wrapText="1" readingOrder="1"/>
    </xf>
    <xf numFmtId="0" fontId="7" fillId="4" borderId="27" xfId="0" applyFont="1" applyFill="1" applyBorder="1" applyAlignment="1">
      <alignment horizontal="center" vertical="center" wrapText="1" readingOrder="1"/>
    </xf>
    <xf numFmtId="0" fontId="3" fillId="2" borderId="27" xfId="0" applyFont="1" applyFill="1" applyBorder="1" applyAlignment="1">
      <alignment horizontal="center" vertical="center" wrapText="1" readingOrder="1"/>
    </xf>
    <xf numFmtId="0" fontId="0" fillId="0" borderId="27" xfId="0" applyBorder="1" applyAlignment="1"/>
    <xf numFmtId="0" fontId="0" fillId="0" borderId="27" xfId="0" applyBorder="1" applyAlignment="1">
      <alignment readingOrder="1"/>
    </xf>
    <xf numFmtId="0" fontId="3" fillId="2" borderId="1" xfId="0" applyFont="1" applyFill="1" applyBorder="1" applyAlignment="1">
      <alignment horizontal="center" vertical="center" wrapText="1" readingOrder="1"/>
    </xf>
    <xf numFmtId="0" fontId="0" fillId="0" borderId="34" xfId="0" applyBorder="1" applyAlignment="1"/>
    <xf numFmtId="0" fontId="4" fillId="3" borderId="27" xfId="0" applyFont="1" applyFill="1" applyBorder="1" applyAlignment="1">
      <alignment horizontal="left" vertical="center" wrapText="1" readingOrder="1"/>
    </xf>
    <xf numFmtId="0" fontId="0" fillId="0" borderId="27" xfId="0" applyBorder="1" applyAlignment="1">
      <alignment horizontal="left" vertical="center" wrapText="1" readingOrder="1"/>
    </xf>
    <xf numFmtId="0" fontId="0" fillId="0" borderId="0" xfId="0" applyFill="1" applyBorder="1" applyAlignment="1">
      <alignment wrapText="1"/>
    </xf>
    <xf numFmtId="0" fontId="4" fillId="10" borderId="1" xfId="0" applyFont="1" applyFill="1" applyBorder="1" applyAlignment="1">
      <alignment horizontal="left" vertical="center" wrapText="1" readingOrder="1"/>
    </xf>
    <xf numFmtId="0" fontId="4" fillId="10" borderId="2" xfId="0" applyFont="1" applyFill="1" applyBorder="1" applyAlignment="1">
      <alignment horizontal="left" vertical="center" wrapText="1" readingOrder="1"/>
    </xf>
    <xf numFmtId="0" fontId="4" fillId="10" borderId="34" xfId="0" applyFont="1" applyFill="1" applyBorder="1" applyAlignment="1">
      <alignment horizontal="left" vertical="center" wrapText="1" readingOrder="1"/>
    </xf>
    <xf numFmtId="0" fontId="7" fillId="4" borderId="1" xfId="0" applyFont="1" applyFill="1" applyBorder="1" applyAlignment="1">
      <alignment horizontal="center" vertical="center" wrapText="1"/>
    </xf>
    <xf numFmtId="0" fontId="0" fillId="0" borderId="34" xfId="0" applyBorder="1" applyAlignment="1">
      <alignment horizontal="center" vertical="center" wrapText="1"/>
    </xf>
    <xf numFmtId="0" fontId="2" fillId="2" borderId="27"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4" fillId="9" borderId="27" xfId="0" applyFont="1" applyFill="1" applyBorder="1" applyAlignment="1">
      <alignment horizontal="left" vertical="center" wrapText="1"/>
    </xf>
    <xf numFmtId="0" fontId="0" fillId="9" borderId="27" xfId="0" applyFill="1" applyBorder="1" applyAlignment="1">
      <alignment horizontal="left" vertical="center" wrapText="1"/>
    </xf>
    <xf numFmtId="0" fontId="7" fillId="9" borderId="27" xfId="0" applyFont="1" applyFill="1" applyBorder="1" applyAlignment="1">
      <alignment horizontal="center" vertical="center" wrapText="1" readingOrder="1"/>
    </xf>
    <xf numFmtId="0" fontId="0" fillId="9" borderId="27" xfId="0" applyFill="1" applyBorder="1" applyAlignment="1">
      <alignment horizontal="center" vertical="center" wrapText="1" readingOrder="1"/>
    </xf>
    <xf numFmtId="0" fontId="4" fillId="9" borderId="27" xfId="0" applyFont="1" applyFill="1" applyBorder="1" applyAlignment="1">
      <alignment horizontal="left" vertical="center" wrapText="1" readingOrder="1"/>
    </xf>
    <xf numFmtId="0" fontId="7" fillId="10" borderId="27" xfId="0" applyFont="1" applyFill="1" applyBorder="1" applyAlignment="1">
      <alignment horizontal="center" vertical="center" wrapText="1" readingOrder="1"/>
    </xf>
    <xf numFmtId="0" fontId="4" fillId="10" borderId="27" xfId="0" applyFont="1" applyFill="1" applyBorder="1" applyAlignment="1">
      <alignment horizontal="left" vertical="center" wrapText="1" readingOrder="1"/>
    </xf>
    <xf numFmtId="0" fontId="0" fillId="10" borderId="27" xfId="0" applyFill="1" applyBorder="1" applyAlignment="1">
      <alignment horizontal="left" vertical="center" wrapText="1" readingOrder="1"/>
    </xf>
    <xf numFmtId="0" fontId="0" fillId="0" borderId="18" xfId="0" applyBorder="1" applyAlignment="1">
      <alignment horizontal="left" vertical="top" wrapText="1"/>
    </xf>
    <xf numFmtId="0" fontId="4" fillId="4" borderId="27" xfId="0" applyFont="1" applyFill="1" applyBorder="1" applyAlignment="1">
      <alignment horizontal="left" vertical="center" wrapText="1" readingOrder="1"/>
    </xf>
    <xf numFmtId="0" fontId="7" fillId="9" borderId="1" xfId="0" applyFont="1" applyFill="1" applyBorder="1" applyAlignment="1">
      <alignment horizontal="center" vertical="center" wrapText="1" readingOrder="1"/>
    </xf>
    <xf numFmtId="0" fontId="0" fillId="9" borderId="34" xfId="0" applyFill="1" applyBorder="1" applyAlignment="1">
      <alignment horizontal="center" vertical="center" wrapText="1" readingOrder="1"/>
    </xf>
    <xf numFmtId="0" fontId="7" fillId="11" borderId="27" xfId="0" applyFont="1" applyFill="1" applyBorder="1" applyAlignment="1">
      <alignment horizontal="center" vertical="center" wrapText="1" readingOrder="1"/>
    </xf>
    <xf numFmtId="0" fontId="4" fillId="0" borderId="27" xfId="0" applyFont="1" applyBorder="1" applyAlignment="1">
      <alignment horizontal="left" vertical="center" wrapText="1" readingOrder="1"/>
    </xf>
    <xf numFmtId="0" fontId="4" fillId="9" borderId="27" xfId="0" applyFont="1" applyFill="1" applyBorder="1" applyAlignment="1">
      <alignment horizontal="center" vertical="center" wrapText="1" readingOrder="1"/>
    </xf>
    <xf numFmtId="0" fontId="0" fillId="0" borderId="27" xfId="0" applyBorder="1" applyAlignment="1">
      <alignment horizontal="center" vertical="center" wrapText="1" readingOrder="1"/>
    </xf>
    <xf numFmtId="0" fontId="4" fillId="10" borderId="27" xfId="0" applyFont="1" applyFill="1" applyBorder="1" applyAlignment="1">
      <alignment horizontal="center" vertical="center" wrapText="1" readingOrder="1"/>
    </xf>
    <xf numFmtId="0" fontId="0" fillId="10" borderId="27" xfId="0" applyFill="1" applyBorder="1" applyAlignment="1">
      <alignment horizontal="center" vertical="center" wrapText="1"/>
    </xf>
    <xf numFmtId="0" fontId="4" fillId="10" borderId="27"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17" fillId="2" borderId="27" xfId="0" applyFont="1" applyFill="1" applyBorder="1" applyAlignment="1">
      <alignment horizontal="center" vertical="center" wrapText="1" readingOrder="1"/>
    </xf>
    <xf numFmtId="0" fontId="5" fillId="0" borderId="0" xfId="0" applyFont="1" applyFill="1" applyAlignment="1">
      <alignment horizontal="left" vertical="center" wrapText="1"/>
    </xf>
    <xf numFmtId="0" fontId="16" fillId="2" borderId="27" xfId="0" applyFont="1" applyFill="1" applyBorder="1" applyAlignment="1">
      <alignment vertical="top" wrapText="1"/>
    </xf>
    <xf numFmtId="0" fontId="17" fillId="2" borderId="1" xfId="0" applyFont="1" applyFill="1" applyBorder="1" applyAlignment="1">
      <alignment horizontal="center" vertical="center" wrapText="1" readingOrder="1"/>
    </xf>
    <xf numFmtId="0" fontId="4" fillId="9" borderId="27" xfId="0" applyFont="1" applyFill="1" applyBorder="1" applyAlignment="1">
      <alignment horizontal="center" vertical="top" wrapText="1" readingOrder="1"/>
    </xf>
    <xf numFmtId="0" fontId="4" fillId="10" borderId="27" xfId="0" applyFont="1" applyFill="1" applyBorder="1" applyAlignment="1">
      <alignment horizontal="center" vertical="top" wrapText="1" readingOrder="1"/>
    </xf>
    <xf numFmtId="0" fontId="7" fillId="14" borderId="27" xfId="0" applyFont="1" applyFill="1" applyBorder="1" applyAlignment="1">
      <alignment horizontal="center" vertical="center" wrapText="1" readingOrder="1"/>
    </xf>
    <xf numFmtId="0" fontId="7" fillId="13" borderId="27" xfId="0" applyFont="1" applyFill="1" applyBorder="1" applyAlignment="1">
      <alignment horizontal="center" vertical="center" wrapText="1" readingOrder="1"/>
    </xf>
    <xf numFmtId="0" fontId="2" fillId="5" borderId="27" xfId="0" applyFont="1" applyFill="1" applyBorder="1" applyAlignment="1">
      <alignment horizontal="center" vertical="center" wrapText="1" readingOrder="1"/>
    </xf>
    <xf numFmtId="0" fontId="1" fillId="5" borderId="27" xfId="0" applyFont="1" applyFill="1" applyBorder="1" applyAlignment="1">
      <alignment vertical="top" wrapText="1"/>
    </xf>
    <xf numFmtId="0" fontId="0" fillId="10" borderId="27" xfId="0" applyFill="1" applyBorder="1" applyAlignment="1">
      <alignment horizontal="center" vertical="center" wrapText="1" readingOrder="1"/>
    </xf>
    <xf numFmtId="0" fontId="7" fillId="12" borderId="27" xfId="0" applyFont="1" applyFill="1" applyBorder="1" applyAlignment="1">
      <alignment horizontal="center" vertical="center" wrapText="1" readingOrder="1"/>
    </xf>
    <xf numFmtId="0" fontId="0" fillId="0" borderId="18" xfId="0" applyBorder="1" applyAlignment="1">
      <alignment wrapText="1"/>
    </xf>
    <xf numFmtId="0" fontId="1" fillId="2" borderId="1" xfId="0" applyFont="1" applyFill="1" applyBorder="1" applyAlignment="1">
      <alignment vertical="top" wrapText="1"/>
    </xf>
    <xf numFmtId="0" fontId="2" fillId="2" borderId="2" xfId="0" applyFont="1" applyFill="1" applyBorder="1" applyAlignment="1">
      <alignment horizontal="center" vertical="center" wrapText="1" readingOrder="1"/>
    </xf>
    <xf numFmtId="0" fontId="0" fillId="0" borderId="0" xfId="0" applyBorder="1" applyAlignment="1">
      <alignment horizontal="left" wrapText="1"/>
    </xf>
    <xf numFmtId="0" fontId="4" fillId="9" borderId="1" xfId="0" applyFont="1" applyFill="1" applyBorder="1" applyAlignment="1">
      <alignment horizontal="left" vertical="center" wrapText="1" readingOrder="1"/>
    </xf>
    <xf numFmtId="0" fontId="0" fillId="0" borderId="2" xfId="0" applyBorder="1" applyAlignment="1">
      <alignment horizontal="left" vertical="center" wrapText="1" readingOrder="1"/>
    </xf>
    <xf numFmtId="0" fontId="0" fillId="0" borderId="34" xfId="0" applyBorder="1" applyAlignment="1">
      <alignment horizontal="left" vertical="center" wrapText="1" readingOrder="1"/>
    </xf>
    <xf numFmtId="0" fontId="10" fillId="9" borderId="1" xfId="0" applyFont="1" applyFill="1" applyBorder="1" applyAlignment="1">
      <alignment vertical="center" wrapText="1" readingOrder="1"/>
    </xf>
    <xf numFmtId="0" fontId="0" fillId="0" borderId="34" xfId="0" applyBorder="1" applyAlignment="1">
      <alignment vertical="center" wrapText="1" readingOrder="1"/>
    </xf>
    <xf numFmtId="0" fontId="0" fillId="0" borderId="34" xfId="0" applyBorder="1" applyAlignment="1">
      <alignment readingOrder="1"/>
    </xf>
    <xf numFmtId="0" fontId="7" fillId="9" borderId="2" xfId="0" applyFont="1" applyFill="1" applyBorder="1" applyAlignment="1">
      <alignment horizontal="center" vertical="center" wrapText="1" readingOrder="1"/>
    </xf>
    <xf numFmtId="0" fontId="0" fillId="9" borderId="2" xfId="0" applyFill="1" applyBorder="1" applyAlignment="1">
      <alignment horizontal="center" vertical="center" wrapText="1" readingOrder="1"/>
    </xf>
    <xf numFmtId="49" fontId="68" fillId="0" borderId="0" xfId="107" applyNumberFormat="1" applyFont="1" applyFill="1" applyBorder="1" applyAlignment="1">
      <alignment wrapText="1"/>
    </xf>
    <xf numFmtId="0" fontId="68" fillId="0" borderId="0" xfId="107" applyFont="1" applyFill="1" applyBorder="1" applyAlignment="1">
      <alignment wrapText="1"/>
    </xf>
    <xf numFmtId="49" fontId="71" fillId="10" borderId="28" xfId="107" applyNumberFormat="1" applyFont="1" applyFill="1" applyBorder="1" applyAlignment="1">
      <alignment horizontal="center" vertical="center" wrapText="1"/>
    </xf>
    <xf numFmtId="0" fontId="71" fillId="10" borderId="28" xfId="107" applyFont="1" applyFill="1" applyBorder="1" applyAlignment="1">
      <alignment horizontal="center" vertical="center" wrapText="1"/>
    </xf>
    <xf numFmtId="0" fontId="2" fillId="2" borderId="34" xfId="0" applyFont="1" applyFill="1" applyBorder="1" applyAlignment="1">
      <alignment horizontal="center" vertical="center" wrapText="1" readingOrder="1"/>
    </xf>
    <xf numFmtId="49" fontId="71" fillId="24" borderId="28" xfId="107" applyNumberFormat="1" applyFont="1" applyFill="1" applyBorder="1" applyAlignment="1">
      <alignment horizontal="center" vertical="center" wrapText="1"/>
    </xf>
    <xf numFmtId="0" fontId="68" fillId="24" borderId="28" xfId="107" applyFont="1" applyFill="1" applyBorder="1" applyAlignment="1"/>
    <xf numFmtId="0" fontId="71" fillId="24" borderId="28" xfId="107" applyFont="1" applyFill="1" applyBorder="1" applyAlignment="1">
      <alignment horizontal="center" vertical="center" wrapText="1"/>
    </xf>
    <xf numFmtId="0" fontId="1" fillId="2" borderId="33" xfId="0" applyFont="1" applyFill="1" applyBorder="1" applyAlignment="1">
      <alignment vertical="top" wrapText="1"/>
    </xf>
    <xf numFmtId="0" fontId="1" fillId="2" borderId="28" xfId="0" applyFont="1" applyFill="1" applyBorder="1" applyAlignment="1">
      <alignment vertical="top" wrapText="1"/>
    </xf>
    <xf numFmtId="0" fontId="3" fillId="2" borderId="34" xfId="0" applyFont="1" applyFill="1" applyBorder="1" applyAlignment="1">
      <alignment horizontal="center" vertical="center" wrapText="1" readingOrder="1"/>
    </xf>
    <xf numFmtId="0" fontId="68" fillId="10" borderId="28" xfId="107" applyFont="1" applyFill="1" applyBorder="1" applyAlignment="1"/>
    <xf numFmtId="0" fontId="68" fillId="10" borderId="31" xfId="107" applyFont="1" applyFill="1" applyBorder="1" applyAlignment="1"/>
    <xf numFmtId="0" fontId="2" fillId="0" borderId="0" xfId="0" applyFont="1" applyFill="1" applyBorder="1" applyAlignment="1">
      <alignment horizontal="center" vertical="center" wrapText="1" readingOrder="1"/>
    </xf>
    <xf numFmtId="0" fontId="3" fillId="0" borderId="0" xfId="0" applyFont="1" applyFill="1" applyBorder="1" applyAlignment="1">
      <alignment horizontal="center" vertical="center" wrapText="1" readingOrder="1"/>
    </xf>
    <xf numFmtId="0" fontId="0" fillId="0" borderId="0" xfId="0" applyFill="1" applyBorder="1" applyAlignment="1"/>
    <xf numFmtId="49" fontId="71" fillId="0" borderId="0" xfId="107" applyNumberFormat="1" applyFont="1" applyFill="1" applyBorder="1" applyAlignment="1">
      <alignment horizontal="center" vertical="center" wrapText="1"/>
    </xf>
    <xf numFmtId="0" fontId="0" fillId="0" borderId="0" xfId="0" applyFill="1" applyBorder="1" applyAlignment="1">
      <alignment horizontal="center" vertical="center" wrapText="1" readingOrder="1"/>
    </xf>
    <xf numFmtId="49" fontId="68" fillId="0" borderId="0" xfId="107" applyNumberFormat="1" applyFont="1" applyFill="1" applyBorder="1" applyAlignment="1">
      <alignment vertical="top" wrapText="1"/>
    </xf>
    <xf numFmtId="0" fontId="68" fillId="0" borderId="0" xfId="107" applyFont="1" applyFill="1" applyBorder="1" applyAlignment="1">
      <alignment vertical="top" wrapText="1"/>
    </xf>
    <xf numFmtId="0" fontId="1" fillId="0" borderId="0" xfId="0" applyFont="1" applyFill="1" applyBorder="1" applyAlignment="1">
      <alignment vertical="top" wrapText="1"/>
    </xf>
    <xf numFmtId="49" fontId="71" fillId="10" borderId="37" xfId="107" applyNumberFormat="1" applyFont="1" applyFill="1" applyBorder="1" applyAlignment="1">
      <alignment horizontal="center" vertical="center" wrapText="1"/>
    </xf>
    <xf numFmtId="49" fontId="71" fillId="10" borderId="32" xfId="107" applyNumberFormat="1" applyFont="1" applyFill="1" applyBorder="1" applyAlignment="1">
      <alignment horizontal="center" vertical="center" wrapText="1"/>
    </xf>
    <xf numFmtId="49" fontId="71" fillId="10" borderId="36" xfId="107" applyNumberFormat="1" applyFont="1" applyFill="1" applyBorder="1" applyAlignment="1">
      <alignment horizontal="center" vertical="center" wrapText="1"/>
    </xf>
    <xf numFmtId="49" fontId="7" fillId="10" borderId="28" xfId="107" applyNumberFormat="1" applyFont="1" applyFill="1" applyBorder="1" applyAlignment="1">
      <alignment horizontal="center" vertical="center" wrapText="1"/>
    </xf>
    <xf numFmtId="0" fontId="7" fillId="10" borderId="28" xfId="107" applyFont="1" applyFill="1" applyBorder="1" applyAlignment="1">
      <alignment horizontal="center" vertical="center" wrapText="1"/>
    </xf>
    <xf numFmtId="49" fontId="7" fillId="24" borderId="28" xfId="107" applyNumberFormat="1" applyFont="1" applyFill="1" applyBorder="1" applyAlignment="1">
      <alignment horizontal="center" vertical="center" wrapText="1"/>
    </xf>
    <xf numFmtId="0" fontId="87" fillId="24" borderId="28" xfId="107" applyFont="1" applyFill="1" applyBorder="1" applyAlignment="1"/>
    <xf numFmtId="0" fontId="87" fillId="10" borderId="28" xfId="107" applyFont="1" applyFill="1" applyBorder="1" applyAlignment="1"/>
    <xf numFmtId="49" fontId="71" fillId="24" borderId="31" xfId="107" applyNumberFormat="1" applyFont="1" applyFill="1" applyBorder="1" applyAlignment="1">
      <alignment horizontal="center" vertical="center" wrapText="1"/>
    </xf>
    <xf numFmtId="49" fontId="71" fillId="24" borderId="32" xfId="107" applyNumberFormat="1" applyFont="1" applyFill="1" applyBorder="1" applyAlignment="1">
      <alignment horizontal="center" vertical="center" wrapText="1"/>
    </xf>
    <xf numFmtId="49" fontId="71" fillId="24" borderId="33" xfId="107" applyNumberFormat="1" applyFont="1" applyFill="1" applyBorder="1" applyAlignment="1">
      <alignment horizontal="center" vertical="center" wrapText="1"/>
    </xf>
    <xf numFmtId="49" fontId="71" fillId="10" borderId="31" xfId="107" applyNumberFormat="1" applyFont="1" applyFill="1" applyBorder="1" applyAlignment="1">
      <alignment horizontal="center" vertical="center" wrapText="1"/>
    </xf>
    <xf numFmtId="49" fontId="71" fillId="10" borderId="33" xfId="107" applyNumberFormat="1" applyFont="1" applyFill="1" applyBorder="1" applyAlignment="1">
      <alignment horizontal="center" vertical="center" wrapText="1"/>
    </xf>
    <xf numFmtId="0" fontId="71" fillId="10" borderId="31" xfId="107" applyFont="1" applyFill="1" applyBorder="1" applyAlignment="1">
      <alignment horizontal="center" vertical="center"/>
    </xf>
    <xf numFmtId="0" fontId="71" fillId="10" borderId="32" xfId="107" applyFont="1" applyFill="1" applyBorder="1" applyAlignment="1">
      <alignment horizontal="center" vertical="center"/>
    </xf>
  </cellXfs>
  <cellStyles count="109">
    <cellStyle name="Followed Hyperlink" xfId="56" builtinId="9" hidden="1"/>
    <cellStyle name="Followed Hyperlink" xfId="80" builtinId="9" hidden="1"/>
    <cellStyle name="Followed Hyperlink" xfId="48" builtinId="9" hidden="1"/>
    <cellStyle name="Followed Hyperlink" xfId="16" builtinId="9" hidden="1"/>
    <cellStyle name="Followed Hyperlink" xfId="84" builtinId="9" hidden="1"/>
    <cellStyle name="Followed Hyperlink" xfId="88" builtinId="9" hidden="1"/>
    <cellStyle name="Followed Hyperlink" xfId="72" builtinId="9" hidden="1"/>
    <cellStyle name="Followed Hyperlink" xfId="44" builtinId="9" hidden="1"/>
    <cellStyle name="Followed Hyperlink" xfId="76" builtinId="9" hidden="1"/>
    <cellStyle name="Followed Hyperlink" xfId="102" builtinId="9" hidden="1"/>
    <cellStyle name="Followed Hyperlink" xfId="2" builtinId="9" hidden="1"/>
    <cellStyle name="Followed Hyperlink" xfId="14" builtinId="9" hidden="1"/>
    <cellStyle name="Followed Hyperlink" xfId="104" builtinId="9" hidden="1"/>
    <cellStyle name="Followed Hyperlink" xfId="100" builtinId="9" hidden="1"/>
    <cellStyle name="Followed Hyperlink" xfId="90" builtinId="9" hidden="1"/>
    <cellStyle name="Followed Hyperlink" xfId="22" builtinId="9" hidden="1"/>
    <cellStyle name="Followed Hyperlink" xfId="38" builtinId="9" hidden="1"/>
    <cellStyle name="Followed Hyperlink" xfId="78" builtinId="9" hidden="1"/>
    <cellStyle name="Followed Hyperlink" xfId="64" builtinId="9" hidden="1"/>
    <cellStyle name="Followed Hyperlink" xfId="58" builtinId="9" hidden="1"/>
    <cellStyle name="Followed Hyperlink" xfId="52" builtinId="9" hidden="1"/>
    <cellStyle name="Followed Hyperlink" xfId="98" builtinId="9" hidden="1"/>
    <cellStyle name="Followed Hyperlink" xfId="20" builtinId="9" hidden="1"/>
    <cellStyle name="Followed Hyperlink" xfId="18" builtinId="9" hidden="1"/>
    <cellStyle name="Followed Hyperlink" xfId="86" builtinId="9" hidden="1"/>
    <cellStyle name="Followed Hyperlink" xfId="82" builtinId="9" hidden="1"/>
    <cellStyle name="Followed Hyperlink" xfId="36" builtinId="9" hidden="1"/>
    <cellStyle name="Followed Hyperlink" xfId="70" builtinId="9" hidden="1"/>
    <cellStyle name="Followed Hyperlink" xfId="66" builtinId="9" hidden="1"/>
    <cellStyle name="Followed Hyperlink" xfId="26" builtinId="9" hidden="1"/>
    <cellStyle name="Followed Hyperlink" xfId="94" builtinId="9" hidden="1"/>
    <cellStyle name="Followed Hyperlink" xfId="32" builtinId="9" hidden="1"/>
    <cellStyle name="Followed Hyperlink" xfId="34" builtinId="9" hidden="1"/>
    <cellStyle name="Followed Hyperlink" xfId="40" builtinId="9" hidden="1"/>
    <cellStyle name="Followed Hyperlink" xfId="42" builtinId="9" hidden="1"/>
    <cellStyle name="Followed Hyperlink" xfId="46" builtinId="9" hidden="1"/>
    <cellStyle name="Followed Hyperlink" xfId="50" builtinId="9" hidden="1"/>
    <cellStyle name="Followed Hyperlink" xfId="28" builtinId="9" hidden="1"/>
    <cellStyle name="Followed Hyperlink" xfId="54" builtinId="9" hidden="1"/>
    <cellStyle name="Followed Hyperlink" xfId="96" builtinId="9" hidden="1"/>
    <cellStyle name="Followed Hyperlink" xfId="74" builtinId="9" hidden="1"/>
    <cellStyle name="Followed Hyperlink" xfId="30" builtinId="9" hidden="1"/>
    <cellStyle name="Followed Hyperlink" xfId="106" builtinId="9" hidden="1"/>
    <cellStyle name="Followed Hyperlink" xfId="10" builtinId="9" hidden="1"/>
    <cellStyle name="Followed Hyperlink" xfId="12" builtinId="9" hidden="1"/>
    <cellStyle name="Followed Hyperlink" xfId="60" builtinId="9" hidden="1"/>
    <cellStyle name="Followed Hyperlink" xfId="6" builtinId="9" hidden="1"/>
    <cellStyle name="Followed Hyperlink" xfId="24" builtinId="9" hidden="1"/>
    <cellStyle name="Followed Hyperlink" xfId="4" builtinId="9" hidden="1"/>
    <cellStyle name="Followed Hyperlink" xfId="62" builtinId="9" hidden="1"/>
    <cellStyle name="Followed Hyperlink" xfId="92" builtinId="9" hidden="1"/>
    <cellStyle name="Followed Hyperlink" xfId="8" builtinId="9" hidden="1"/>
    <cellStyle name="Followed Hyperlink" xfId="68" builtinId="9" hidden="1"/>
    <cellStyle name="Hyperlink" xfId="61" builtinId="8" hidden="1"/>
    <cellStyle name="Hyperlink" xfId="29" builtinId="8" hidden="1"/>
    <cellStyle name="Hyperlink" xfId="85" builtinId="8" hidden="1"/>
    <cellStyle name="Hyperlink" xfId="69" builtinId="8" hidden="1"/>
    <cellStyle name="Hyperlink" xfId="41" builtinId="8" hidden="1"/>
    <cellStyle name="Hyperlink" xfId="13" builtinId="8" hidden="1"/>
    <cellStyle name="Hyperlink" xfId="37" builtinId="8" hidden="1"/>
    <cellStyle name="Hyperlink" xfId="73" builtinId="8" hidden="1"/>
    <cellStyle name="Hyperlink" xfId="97" builtinId="8" hidden="1"/>
    <cellStyle name="Hyperlink" xfId="47" builtinId="8" hidden="1"/>
    <cellStyle name="Hyperlink" xfId="89" builtinId="8" hidden="1"/>
    <cellStyle name="Hyperlink" xfId="91" builtinId="8" hidden="1"/>
    <cellStyle name="Hyperlink" xfId="93" builtinId="8" hidden="1"/>
    <cellStyle name="Hyperlink" xfId="75" builtinId="8" hidden="1"/>
    <cellStyle name="Hyperlink" xfId="15" builtinId="8" hidden="1"/>
    <cellStyle name="Hyperlink" xfId="101" builtinId="8" hidden="1"/>
    <cellStyle name="Hyperlink" xfId="105" builtinId="8" hidden="1"/>
    <cellStyle name="Hyperlink" xfId="67" builtinId="8" hidden="1"/>
    <cellStyle name="Hyperlink" xfId="87" builtinId="8" hidden="1"/>
    <cellStyle name="Hyperlink" xfId="3" builtinId="8" hidden="1"/>
    <cellStyle name="Hyperlink" xfId="35" builtinId="8" hidden="1"/>
    <cellStyle name="Hyperlink" xfId="71" builtinId="8" hidden="1"/>
    <cellStyle name="Hyperlink" xfId="63" builtinId="8" hidden="1"/>
    <cellStyle name="Hyperlink" xfId="11" builtinId="8" hidden="1"/>
    <cellStyle name="Hyperlink" xfId="83" builtinId="8" hidden="1"/>
    <cellStyle name="Hyperlink" xfId="31" builtinId="8" hidden="1"/>
    <cellStyle name="Hyperlink" xfId="33" builtinId="8" hidden="1"/>
    <cellStyle name="Hyperlink" xfId="5" builtinId="8" hidden="1"/>
    <cellStyle name="Hyperlink" xfId="39" builtinId="8" hidden="1"/>
    <cellStyle name="Hyperlink" xfId="55" builtinId="8" hidden="1"/>
    <cellStyle name="Hyperlink" xfId="43" builtinId="8" hidden="1"/>
    <cellStyle name="Hyperlink" xfId="45" builtinId="8" hidden="1"/>
    <cellStyle name="Hyperlink" xfId="99" builtinId="8" hidden="1"/>
    <cellStyle name="Hyperlink" xfId="17" builtinId="8" hidden="1"/>
    <cellStyle name="Hyperlink" xfId="51" builtinId="8" hidden="1"/>
    <cellStyle name="Hyperlink" xfId="53" builtinId="8" hidden="1"/>
    <cellStyle name="Hyperlink" xfId="79" builtinId="8" hidden="1"/>
    <cellStyle name="Hyperlink" xfId="77" builtinId="8" hidden="1"/>
    <cellStyle name="Hyperlink" xfId="95" builtinId="8" hidden="1"/>
    <cellStyle name="Hyperlink" xfId="103" builtinId="8" hidden="1"/>
    <cellStyle name="Hyperlink" xfId="57" builtinId="8" hidden="1"/>
    <cellStyle name="Hyperlink" xfId="9" builtinId="8" hidden="1"/>
    <cellStyle name="Hyperlink" xfId="27" builtinId="8" hidden="1"/>
    <cellStyle name="Hyperlink" xfId="65" builtinId="8" hidden="1"/>
    <cellStyle name="Hyperlink" xfId="21" builtinId="8" hidden="1"/>
    <cellStyle name="Hyperlink" xfId="23" builtinId="8" hidden="1"/>
    <cellStyle name="Hyperlink" xfId="25" builtinId="8" hidden="1"/>
    <cellStyle name="Hyperlink" xfId="19" builtinId="8" hidden="1"/>
    <cellStyle name="Hyperlink" xfId="59" builtinId="8" hidden="1"/>
    <cellStyle name="Hyperlink" xfId="81" builtinId="8" hidden="1"/>
    <cellStyle name="Hyperlink" xfId="7" builtinId="8" hidden="1"/>
    <cellStyle name="Hyperlink" xfId="49" builtinId="8" hidden="1"/>
    <cellStyle name="Hyperlink" xfId="1" builtinId="8" hidden="1"/>
    <cellStyle name="Hyperlink" xfId="108" builtinId="8"/>
    <cellStyle name="Normal" xfId="0" builtinId="0"/>
    <cellStyle name="Normal 2" xfId="1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'Spider Graph'!$B$3</c:f>
              <c:strCache>
                <c:ptCount val="1"/>
              </c:strCache>
            </c:strRef>
          </c:tx>
          <c:spPr>
            <a:ln w="28575" cap="rnd">
              <a:solidFill>
                <a:schemeClr val="accent1"/>
              </a:solidFill>
              <a:round/>
            </a:ln>
            <a:effectLst/>
          </c:spPr>
          <c:marker>
            <c:symbol val="none"/>
          </c:marker>
          <c:cat>
            <c:strRef>
              <c:f>'Spider Graph'!$A$4:$A$34</c:f>
              <c:strCache>
                <c:ptCount val="31"/>
                <c:pt idx="0">
                  <c:v>1. Finance</c:v>
                </c:pt>
                <c:pt idx="1">
                  <c:v>2. Enterprise Strategy</c:v>
                </c:pt>
                <c:pt idx="2">
                  <c:v>3. Structure</c:v>
                </c:pt>
                <c:pt idx="3">
                  <c:v>4. Culture</c:v>
                </c:pt>
                <c:pt idx="4">
                  <c:v>5. Skills</c:v>
                </c:pt>
                <c:pt idx="5">
                  <c:v>6. Compliance</c:v>
                </c:pt>
                <c:pt idx="6">
                  <c:v>7. Governance &amp; Controls</c:v>
                </c:pt>
                <c:pt idx="7">
                  <c:v>8. Business Process</c:v>
                </c:pt>
                <c:pt idx="8">
                  <c:v>9. Procurement</c:v>
                </c:pt>
                <c:pt idx="9">
                  <c:v>10. Commercial</c:v>
                </c:pt>
                <c:pt idx="10">
                  <c:v>11. Portfolio Mgnt</c:v>
                </c:pt>
                <c:pt idx="11">
                  <c:v>12. Projects</c:v>
                </c:pt>
                <c:pt idx="12">
                  <c:v>13. Operations (IT) Processes</c:v>
                </c:pt>
                <c:pt idx="13">
                  <c:v>14. Management Tools</c:v>
                </c:pt>
                <c:pt idx="14">
                  <c:v>15. Security</c:v>
                </c:pt>
                <c:pt idx="15">
                  <c:v>16. Information Lifecycle Management</c:v>
                </c:pt>
                <c:pt idx="16">
                  <c:v>17. DevOps</c:v>
                </c:pt>
                <c:pt idx="17">
                  <c:v>18. PaaS</c:v>
                </c:pt>
                <c:pt idx="18">
                  <c:v>19. IPaaS</c:v>
                </c:pt>
                <c:pt idx="19">
                  <c:v>20. IT Architecture</c:v>
                </c:pt>
                <c:pt idx="20">
                  <c:v>21. Applications</c:v>
                </c:pt>
                <c:pt idx="21">
                  <c:v>22. SaaS</c:v>
                </c:pt>
                <c:pt idx="22">
                  <c:v>23. Data</c:v>
                </c:pt>
                <c:pt idx="23">
                  <c:v>24. IaaS</c:v>
                </c:pt>
                <c:pt idx="24">
                  <c:v>25. STaaS</c:v>
                </c:pt>
                <c:pt idx="25">
                  <c:v>26. Network</c:v>
                </c:pt>
                <c:pt idx="26">
                  <c:v>27. AI</c:v>
                </c:pt>
                <c:pt idx="27">
                  <c:v>28. IoT</c:v>
                </c:pt>
                <c:pt idx="28">
                  <c:v>29. Mobility</c:v>
                </c:pt>
                <c:pt idx="29">
                  <c:v>30. API's</c:v>
                </c:pt>
                <c:pt idx="30">
                  <c:v>31. ConfigMgt</c:v>
                </c:pt>
              </c:strCache>
            </c:strRef>
          </c:cat>
          <c:val>
            <c:numRef>
              <c:f>'Spider Graph'!$B$4:$B$34</c:f>
              <c:numCache>
                <c:formatCode>General</c:formatCode>
                <c:ptCount val="31"/>
              </c:numCache>
            </c:numRef>
          </c:val>
          <c:extLst xmlns:c16r2="http://schemas.microsoft.com/office/drawing/2015/06/chart">
            <c:ext xmlns:c16="http://schemas.microsoft.com/office/drawing/2014/chart" uri="{C3380CC4-5D6E-409C-BE32-E72D297353CC}">
              <c16:uniqueId val="{00000000-1573-4A69-B4F5-845C56539C80}"/>
            </c:ext>
          </c:extLst>
        </c:ser>
        <c:ser>
          <c:idx val="1"/>
          <c:order val="1"/>
          <c:tx>
            <c:strRef>
              <c:f>'Spider Graph'!$C$3</c:f>
              <c:strCache>
                <c:ptCount val="1"/>
                <c:pt idx="0">
                  <c:v>Today</c:v>
                </c:pt>
              </c:strCache>
            </c:strRef>
          </c:tx>
          <c:spPr>
            <a:ln w="28575" cap="rnd">
              <a:solidFill>
                <a:schemeClr val="accent2"/>
              </a:solidFill>
              <a:round/>
            </a:ln>
            <a:effectLst/>
          </c:spPr>
          <c:marker>
            <c:symbol val="none"/>
          </c:marker>
          <c:cat>
            <c:strRef>
              <c:f>'Spider Graph'!$A$4:$A$34</c:f>
              <c:strCache>
                <c:ptCount val="31"/>
                <c:pt idx="0">
                  <c:v>1. Finance</c:v>
                </c:pt>
                <c:pt idx="1">
                  <c:v>2. Enterprise Strategy</c:v>
                </c:pt>
                <c:pt idx="2">
                  <c:v>3. Structure</c:v>
                </c:pt>
                <c:pt idx="3">
                  <c:v>4. Culture</c:v>
                </c:pt>
                <c:pt idx="4">
                  <c:v>5. Skills</c:v>
                </c:pt>
                <c:pt idx="5">
                  <c:v>6. Compliance</c:v>
                </c:pt>
                <c:pt idx="6">
                  <c:v>7. Governance &amp; Controls</c:v>
                </c:pt>
                <c:pt idx="7">
                  <c:v>8. Business Process</c:v>
                </c:pt>
                <c:pt idx="8">
                  <c:v>9. Procurement</c:v>
                </c:pt>
                <c:pt idx="9">
                  <c:v>10. Commercial</c:v>
                </c:pt>
                <c:pt idx="10">
                  <c:v>11. Portfolio Mgnt</c:v>
                </c:pt>
                <c:pt idx="11">
                  <c:v>12. Projects</c:v>
                </c:pt>
                <c:pt idx="12">
                  <c:v>13. Operations (IT) Processes</c:v>
                </c:pt>
                <c:pt idx="13">
                  <c:v>14. Management Tools</c:v>
                </c:pt>
                <c:pt idx="14">
                  <c:v>15. Security</c:v>
                </c:pt>
                <c:pt idx="15">
                  <c:v>16. Information Lifecycle Management</c:v>
                </c:pt>
                <c:pt idx="16">
                  <c:v>17. DevOps</c:v>
                </c:pt>
                <c:pt idx="17">
                  <c:v>18. PaaS</c:v>
                </c:pt>
                <c:pt idx="18">
                  <c:v>19. IPaaS</c:v>
                </c:pt>
                <c:pt idx="19">
                  <c:v>20. IT Architecture</c:v>
                </c:pt>
                <c:pt idx="20">
                  <c:v>21. Applications</c:v>
                </c:pt>
                <c:pt idx="21">
                  <c:v>22. SaaS</c:v>
                </c:pt>
                <c:pt idx="22">
                  <c:v>23. Data</c:v>
                </c:pt>
                <c:pt idx="23">
                  <c:v>24. IaaS</c:v>
                </c:pt>
                <c:pt idx="24">
                  <c:v>25. STaaS</c:v>
                </c:pt>
                <c:pt idx="25">
                  <c:v>26. Network</c:v>
                </c:pt>
                <c:pt idx="26">
                  <c:v>27. AI</c:v>
                </c:pt>
                <c:pt idx="27">
                  <c:v>28. IoT</c:v>
                </c:pt>
                <c:pt idx="28">
                  <c:v>29. Mobility</c:v>
                </c:pt>
                <c:pt idx="29">
                  <c:v>30. API's</c:v>
                </c:pt>
                <c:pt idx="30">
                  <c:v>31. ConfigMgt</c:v>
                </c:pt>
              </c:strCache>
            </c:strRef>
          </c:cat>
          <c:val>
            <c:numRef>
              <c:f>'Spider Graph'!$C$4:$C$34</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xmlns:c16r2="http://schemas.microsoft.com/office/drawing/2015/06/chart">
            <c:ext xmlns:c16="http://schemas.microsoft.com/office/drawing/2014/chart" uri="{C3380CC4-5D6E-409C-BE32-E72D297353CC}">
              <c16:uniqueId val="{00000001-1573-4A69-B4F5-845C56539C80}"/>
            </c:ext>
          </c:extLst>
        </c:ser>
        <c:ser>
          <c:idx val="2"/>
          <c:order val="2"/>
          <c:tx>
            <c:strRef>
              <c:f>'Spider Graph'!$D$3</c:f>
              <c:strCache>
                <c:ptCount val="1"/>
                <c:pt idx="0">
                  <c:v>2 Years</c:v>
                </c:pt>
              </c:strCache>
            </c:strRef>
          </c:tx>
          <c:spPr>
            <a:ln w="28575" cap="rnd">
              <a:solidFill>
                <a:schemeClr val="accent3"/>
              </a:solidFill>
              <a:round/>
            </a:ln>
            <a:effectLst/>
          </c:spPr>
          <c:marker>
            <c:symbol val="none"/>
          </c:marker>
          <c:cat>
            <c:strRef>
              <c:f>'Spider Graph'!$A$4:$A$34</c:f>
              <c:strCache>
                <c:ptCount val="31"/>
                <c:pt idx="0">
                  <c:v>1. Finance</c:v>
                </c:pt>
                <c:pt idx="1">
                  <c:v>2. Enterprise Strategy</c:v>
                </c:pt>
                <c:pt idx="2">
                  <c:v>3. Structure</c:v>
                </c:pt>
                <c:pt idx="3">
                  <c:v>4. Culture</c:v>
                </c:pt>
                <c:pt idx="4">
                  <c:v>5. Skills</c:v>
                </c:pt>
                <c:pt idx="5">
                  <c:v>6. Compliance</c:v>
                </c:pt>
                <c:pt idx="6">
                  <c:v>7. Governance &amp; Controls</c:v>
                </c:pt>
                <c:pt idx="7">
                  <c:v>8. Business Process</c:v>
                </c:pt>
                <c:pt idx="8">
                  <c:v>9. Procurement</c:v>
                </c:pt>
                <c:pt idx="9">
                  <c:v>10. Commercial</c:v>
                </c:pt>
                <c:pt idx="10">
                  <c:v>11. Portfolio Mgnt</c:v>
                </c:pt>
                <c:pt idx="11">
                  <c:v>12. Projects</c:v>
                </c:pt>
                <c:pt idx="12">
                  <c:v>13. Operations (IT) Processes</c:v>
                </c:pt>
                <c:pt idx="13">
                  <c:v>14. Management Tools</c:v>
                </c:pt>
                <c:pt idx="14">
                  <c:v>15. Security</c:v>
                </c:pt>
                <c:pt idx="15">
                  <c:v>16. Information Lifecycle Management</c:v>
                </c:pt>
                <c:pt idx="16">
                  <c:v>17. DevOps</c:v>
                </c:pt>
                <c:pt idx="17">
                  <c:v>18. PaaS</c:v>
                </c:pt>
                <c:pt idx="18">
                  <c:v>19. IPaaS</c:v>
                </c:pt>
                <c:pt idx="19">
                  <c:v>20. IT Architecture</c:v>
                </c:pt>
                <c:pt idx="20">
                  <c:v>21. Applications</c:v>
                </c:pt>
                <c:pt idx="21">
                  <c:v>22. SaaS</c:v>
                </c:pt>
                <c:pt idx="22">
                  <c:v>23. Data</c:v>
                </c:pt>
                <c:pt idx="23">
                  <c:v>24. IaaS</c:v>
                </c:pt>
                <c:pt idx="24">
                  <c:v>25. STaaS</c:v>
                </c:pt>
                <c:pt idx="25">
                  <c:v>26. Network</c:v>
                </c:pt>
                <c:pt idx="26">
                  <c:v>27. AI</c:v>
                </c:pt>
                <c:pt idx="27">
                  <c:v>28. IoT</c:v>
                </c:pt>
                <c:pt idx="28">
                  <c:v>29. Mobility</c:v>
                </c:pt>
                <c:pt idx="29">
                  <c:v>30. API's</c:v>
                </c:pt>
                <c:pt idx="30">
                  <c:v>31. ConfigMgt</c:v>
                </c:pt>
              </c:strCache>
            </c:strRef>
          </c:cat>
          <c:val>
            <c:numRef>
              <c:f>'Spider Graph'!$D$4:$D$34</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xmlns:c16r2="http://schemas.microsoft.com/office/drawing/2015/06/chart">
            <c:ext xmlns:c16="http://schemas.microsoft.com/office/drawing/2014/chart" uri="{C3380CC4-5D6E-409C-BE32-E72D297353CC}">
              <c16:uniqueId val="{00000002-1573-4A69-B4F5-845C56539C80}"/>
            </c:ext>
          </c:extLst>
        </c:ser>
        <c:dLbls>
          <c:showLegendKey val="0"/>
          <c:showVal val="0"/>
          <c:showCatName val="0"/>
          <c:showSerName val="0"/>
          <c:showPercent val="0"/>
          <c:showBubbleSize val="0"/>
        </c:dLbls>
        <c:axId val="225680000"/>
        <c:axId val="225685888"/>
      </c:radarChart>
      <c:catAx>
        <c:axId val="2256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85888"/>
        <c:crosses val="autoZero"/>
        <c:auto val="1"/>
        <c:lblAlgn val="ctr"/>
        <c:lblOffset val="100"/>
        <c:noMultiLvlLbl val="0"/>
      </c:catAx>
      <c:valAx>
        <c:axId val="2256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80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595314</xdr:colOff>
      <xdr:row>2</xdr:row>
      <xdr:rowOff>47625</xdr:rowOff>
    </xdr:from>
    <xdr:to>
      <xdr:col>17</xdr:col>
      <xdr:colOff>159545</xdr:colOff>
      <xdr:row>28</xdr:row>
      <xdr:rowOff>0</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2190750</xdr:colOff>
      <xdr:row>30</xdr:row>
      <xdr:rowOff>9525</xdr:rowOff>
    </xdr:from>
    <xdr:to>
      <xdr:col>2</xdr:col>
      <xdr:colOff>4383404</xdr:colOff>
      <xdr:row>46</xdr:row>
      <xdr:rowOff>3693</xdr:rowOff>
    </xdr:to>
    <xdr:pic>
      <xdr:nvPicPr>
        <xdr:cNvPr id="2" name="Picture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800350" y="6486525"/>
          <a:ext cx="4383404" cy="30421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www.ioti.com/strategy/iot-market-research-which-industries-are-leading-curve"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zoomScaleNormal="100" workbookViewId="0">
      <pane xSplit="1" ySplit="6" topLeftCell="B7" activePane="bottomRight" state="frozen"/>
      <selection pane="topRight" activeCell="B5" sqref="B5:B10"/>
      <selection pane="bottomLeft" activeCell="B5" sqref="B5:B10"/>
      <selection pane="bottomRight" activeCell="B7" sqref="B7"/>
    </sheetView>
  </sheetViews>
  <sheetFormatPr defaultColWidth="9.140625" defaultRowHeight="15" x14ac:dyDescent="0.25"/>
  <cols>
    <col min="1" max="1" width="25.7109375" customWidth="1"/>
    <col min="2" max="2" width="91.42578125" customWidth="1"/>
  </cols>
  <sheetData>
    <row r="1" spans="1:6" x14ac:dyDescent="0.25">
      <c r="A1" s="92" t="s">
        <v>0</v>
      </c>
      <c r="B1" s="236"/>
      <c r="C1" s="78"/>
      <c r="D1" s="78"/>
      <c r="E1" s="78"/>
      <c r="F1" s="78"/>
    </row>
    <row r="2" spans="1:6" x14ac:dyDescent="0.25">
      <c r="A2" s="92" t="s">
        <v>1</v>
      </c>
      <c r="B2" s="236"/>
      <c r="C2" s="107"/>
      <c r="D2" s="107"/>
      <c r="E2" s="107"/>
      <c r="F2" s="107"/>
    </row>
    <row r="3" spans="1:6" x14ac:dyDescent="0.25">
      <c r="A3" s="92" t="s">
        <v>2</v>
      </c>
      <c r="B3" s="236"/>
      <c r="C3" s="107"/>
      <c r="D3" s="107"/>
      <c r="E3" s="107"/>
      <c r="F3" s="107"/>
    </row>
    <row r="4" spans="1:6" x14ac:dyDescent="0.25">
      <c r="A4" s="92" t="s">
        <v>3</v>
      </c>
      <c r="B4" s="236"/>
      <c r="C4" s="310"/>
      <c r="D4" s="310"/>
      <c r="E4" s="310"/>
      <c r="F4" s="310"/>
    </row>
    <row r="5" spans="1:6" x14ac:dyDescent="0.25">
      <c r="A5" s="92" t="s">
        <v>4</v>
      </c>
      <c r="B5" s="236"/>
      <c r="C5" s="310"/>
      <c r="D5" s="310"/>
      <c r="E5" s="310"/>
      <c r="F5" s="310"/>
    </row>
    <row r="6" spans="1:6" x14ac:dyDescent="0.25">
      <c r="A6" s="92" t="s">
        <v>5</v>
      </c>
      <c r="B6" s="236"/>
      <c r="C6" s="310"/>
      <c r="D6" s="310"/>
      <c r="E6" s="310"/>
      <c r="F6" s="310"/>
    </row>
    <row r="7" spans="1:6" ht="357.75" x14ac:dyDescent="0.25">
      <c r="A7" s="237"/>
      <c r="B7" s="238" t="s">
        <v>6</v>
      </c>
      <c r="C7" s="77"/>
      <c r="D7" s="77"/>
      <c r="E7" s="77"/>
      <c r="F7" s="77"/>
    </row>
    <row r="8" spans="1:6" x14ac:dyDescent="0.25">
      <c r="A8" s="239"/>
      <c r="B8" s="239"/>
      <c r="C8" s="77"/>
      <c r="D8" s="77"/>
      <c r="E8" s="77"/>
      <c r="F8" s="77"/>
    </row>
    <row r="9" spans="1:6" x14ac:dyDescent="0.25">
      <c r="A9" s="240" t="s">
        <v>7</v>
      </c>
      <c r="B9" s="240" t="s">
        <v>8</v>
      </c>
      <c r="C9" s="77"/>
      <c r="D9" s="77"/>
      <c r="E9" s="77"/>
      <c r="F9" s="77"/>
    </row>
    <row r="10" spans="1:6" x14ac:dyDescent="0.25">
      <c r="A10" s="239">
        <v>1</v>
      </c>
      <c r="B10" s="239"/>
      <c r="C10" s="77"/>
      <c r="D10" s="77"/>
      <c r="E10" s="77"/>
      <c r="F10" s="77"/>
    </row>
    <row r="11" spans="1:6" x14ac:dyDescent="0.25">
      <c r="A11" s="239">
        <v>2</v>
      </c>
      <c r="B11" s="239"/>
      <c r="C11" s="77"/>
      <c r="D11" s="77"/>
      <c r="E11" s="77"/>
      <c r="F11" s="77"/>
    </row>
    <row r="12" spans="1:6" x14ac:dyDescent="0.25">
      <c r="A12" s="239">
        <v>3</v>
      </c>
      <c r="B12" s="239"/>
      <c r="C12" s="77"/>
      <c r="D12" s="77"/>
      <c r="E12" s="77"/>
      <c r="F12" s="77"/>
    </row>
    <row r="13" spans="1:6" x14ac:dyDescent="0.25">
      <c r="A13" s="239">
        <v>4</v>
      </c>
      <c r="B13" s="239"/>
      <c r="C13" s="77"/>
      <c r="D13" s="77"/>
      <c r="E13" s="77"/>
      <c r="F13" s="77"/>
    </row>
    <row r="14" spans="1:6" x14ac:dyDescent="0.25">
      <c r="A14" s="239">
        <v>5</v>
      </c>
      <c r="B14" s="239"/>
      <c r="C14" s="77"/>
      <c r="D14" s="77"/>
      <c r="E14" s="77"/>
      <c r="F14" s="77"/>
    </row>
    <row r="15" spans="1:6" x14ac:dyDescent="0.25">
      <c r="A15" s="240" t="s">
        <v>7</v>
      </c>
      <c r="B15" s="240" t="s">
        <v>9</v>
      </c>
      <c r="C15" s="77"/>
      <c r="D15" s="77"/>
      <c r="E15" s="77"/>
      <c r="F15" s="77"/>
    </row>
    <row r="16" spans="1:6" x14ac:dyDescent="0.25">
      <c r="A16" s="239">
        <v>1</v>
      </c>
      <c r="B16" s="239"/>
      <c r="C16" s="77"/>
      <c r="D16" s="77"/>
      <c r="E16" s="77"/>
      <c r="F16" s="77"/>
    </row>
    <row r="17" spans="1:6" x14ac:dyDescent="0.25">
      <c r="A17" s="239">
        <v>2</v>
      </c>
      <c r="B17" s="239"/>
      <c r="C17" s="77"/>
      <c r="D17" s="77"/>
      <c r="E17" s="77"/>
      <c r="F17" s="77"/>
    </row>
    <row r="18" spans="1:6" x14ac:dyDescent="0.25">
      <c r="A18" s="239">
        <v>3</v>
      </c>
      <c r="B18" s="239"/>
      <c r="C18" s="77"/>
      <c r="D18" s="77"/>
      <c r="E18" s="77"/>
      <c r="F18" s="77"/>
    </row>
    <row r="19" spans="1:6" x14ac:dyDescent="0.25">
      <c r="A19" s="239">
        <v>4</v>
      </c>
      <c r="B19" s="239"/>
      <c r="C19" s="77"/>
      <c r="D19" s="77"/>
      <c r="E19" s="77"/>
      <c r="F19" s="77"/>
    </row>
    <row r="20" spans="1:6" x14ac:dyDescent="0.25">
      <c r="A20" s="239">
        <v>5</v>
      </c>
      <c r="B20" s="239"/>
      <c r="C20" s="77"/>
      <c r="D20" s="77"/>
      <c r="E20" s="77"/>
      <c r="F20" s="77"/>
    </row>
    <row r="21" spans="1:6" x14ac:dyDescent="0.25">
      <c r="A21" s="240"/>
      <c r="B21" s="241"/>
      <c r="C21" s="77"/>
      <c r="D21" s="77"/>
      <c r="E21" s="77"/>
      <c r="F21" s="77"/>
    </row>
    <row r="22" spans="1:6" x14ac:dyDescent="0.25">
      <c r="A22" s="240"/>
      <c r="B22" s="241"/>
      <c r="C22" s="77"/>
      <c r="D22" s="77"/>
      <c r="E22" s="77"/>
      <c r="F22" s="77"/>
    </row>
    <row r="23" spans="1:6" x14ac:dyDescent="0.25">
      <c r="A23" s="240"/>
      <c r="B23" s="241"/>
      <c r="C23" s="77"/>
      <c r="D23" s="77"/>
      <c r="E23" s="77"/>
      <c r="F23" s="77"/>
    </row>
    <row r="24" spans="1:6" x14ac:dyDescent="0.25">
      <c r="A24" s="240"/>
      <c r="B24" s="241"/>
      <c r="C24" s="77"/>
      <c r="D24" s="77"/>
      <c r="E24" s="77"/>
      <c r="F24" s="7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zoomScalePageLayoutView="70" workbookViewId="0">
      <pane xSplit="3" ySplit="4" topLeftCell="G5" activePane="bottomRight" state="frozen"/>
      <selection pane="topRight" activeCell="D1" sqref="D1"/>
      <selection pane="bottomLeft" activeCell="A5" sqref="A5"/>
      <selection pane="bottomRight"/>
    </sheetView>
  </sheetViews>
  <sheetFormatPr defaultColWidth="9.140625" defaultRowHeight="15" x14ac:dyDescent="0.25"/>
  <cols>
    <col min="1" max="1" width="4.85546875" customWidth="1"/>
    <col min="2" max="2" width="17.42578125" customWidth="1"/>
    <col min="3" max="10" width="30.7109375" customWidth="1"/>
    <col min="11" max="11" width="30.7109375" style="14" customWidth="1"/>
    <col min="12" max="12" width="12.7109375" style="59" customWidth="1"/>
    <col min="13" max="13" width="12.7109375" customWidth="1"/>
    <col min="14" max="14" width="30.7109375" style="78" customWidth="1"/>
  </cols>
  <sheetData>
    <row r="1" spans="1:14" ht="18.75" x14ac:dyDescent="0.3">
      <c r="A1" s="58" t="s">
        <v>296</v>
      </c>
      <c r="B1" s="78"/>
      <c r="C1" s="78"/>
      <c r="D1" s="78"/>
      <c r="E1" s="78"/>
      <c r="F1" s="78"/>
      <c r="G1" s="78"/>
      <c r="H1" s="78"/>
      <c r="I1" s="78"/>
      <c r="J1" s="78"/>
      <c r="K1" s="78"/>
      <c r="L1" s="78"/>
      <c r="M1" s="78"/>
    </row>
    <row r="2" spans="1:14" ht="56.25" customHeight="1" x14ac:dyDescent="0.25">
      <c r="A2" s="78"/>
      <c r="B2" s="309" t="s">
        <v>670</v>
      </c>
      <c r="C2" s="78" t="s">
        <v>671</v>
      </c>
      <c r="D2" s="386" t="s">
        <v>672</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1.5" customHeight="1" x14ac:dyDescent="0.25">
      <c r="A4" s="78"/>
      <c r="B4" s="387"/>
      <c r="C4" s="388"/>
      <c r="D4" s="324" t="s">
        <v>684</v>
      </c>
      <c r="E4" s="324" t="s">
        <v>685</v>
      </c>
      <c r="F4" s="324" t="s">
        <v>686</v>
      </c>
      <c r="G4" s="324" t="s">
        <v>687</v>
      </c>
      <c r="H4" s="324" t="s">
        <v>688</v>
      </c>
      <c r="I4" s="324" t="s">
        <v>689</v>
      </c>
      <c r="J4" s="388"/>
      <c r="K4" s="391"/>
      <c r="L4" s="394"/>
      <c r="M4" s="394"/>
      <c r="N4" s="391"/>
    </row>
    <row r="5" spans="1:14" ht="94.5" x14ac:dyDescent="0.25">
      <c r="A5" s="78"/>
      <c r="B5" s="389" t="s">
        <v>690</v>
      </c>
      <c r="C5" s="175" t="s">
        <v>691</v>
      </c>
      <c r="D5" s="176" t="s">
        <v>692</v>
      </c>
      <c r="E5" s="176" t="s">
        <v>693</v>
      </c>
      <c r="F5" s="176" t="s">
        <v>694</v>
      </c>
      <c r="G5" s="176" t="s">
        <v>695</v>
      </c>
      <c r="H5" s="176" t="s">
        <v>696</v>
      </c>
      <c r="I5" s="176" t="s">
        <v>697</v>
      </c>
      <c r="J5" s="176" t="s">
        <v>698</v>
      </c>
      <c r="K5" s="176" t="s">
        <v>699</v>
      </c>
      <c r="L5" s="177">
        <v>0</v>
      </c>
      <c r="M5" s="177">
        <v>0</v>
      </c>
      <c r="N5" s="176"/>
    </row>
    <row r="6" spans="1:14" ht="110.25" x14ac:dyDescent="0.25">
      <c r="A6" s="78"/>
      <c r="B6" s="389"/>
      <c r="C6" s="175" t="s">
        <v>700</v>
      </c>
      <c r="D6" s="176" t="s">
        <v>701</v>
      </c>
      <c r="E6" s="176" t="s">
        <v>702</v>
      </c>
      <c r="F6" s="176" t="s">
        <v>703</v>
      </c>
      <c r="G6" s="176" t="s">
        <v>704</v>
      </c>
      <c r="H6" s="176" t="s">
        <v>705</v>
      </c>
      <c r="I6" s="176" t="s">
        <v>706</v>
      </c>
      <c r="J6" s="176" t="s">
        <v>707</v>
      </c>
      <c r="K6" s="176" t="s">
        <v>708</v>
      </c>
      <c r="L6" s="177">
        <v>0</v>
      </c>
      <c r="M6" s="177">
        <v>0</v>
      </c>
      <c r="N6" s="176"/>
    </row>
    <row r="7" spans="1:14" ht="157.5" x14ac:dyDescent="0.25">
      <c r="A7" s="78"/>
      <c r="B7" s="392" t="s">
        <v>709</v>
      </c>
      <c r="C7" s="178" t="s">
        <v>710</v>
      </c>
      <c r="D7" s="179" t="s">
        <v>711</v>
      </c>
      <c r="E7" s="180" t="s">
        <v>712</v>
      </c>
      <c r="F7" s="179" t="s">
        <v>713</v>
      </c>
      <c r="G7" s="179" t="s">
        <v>714</v>
      </c>
      <c r="H7" s="179" t="s">
        <v>715</v>
      </c>
      <c r="I7" s="179" t="s">
        <v>716</v>
      </c>
      <c r="J7" s="181" t="s">
        <v>717</v>
      </c>
      <c r="K7" s="181" t="s">
        <v>718</v>
      </c>
      <c r="L7" s="177">
        <v>0</v>
      </c>
      <c r="M7" s="177">
        <v>0</v>
      </c>
      <c r="N7" s="181"/>
    </row>
    <row r="8" spans="1:14" s="1" customFormat="1" ht="78.75" x14ac:dyDescent="0.25">
      <c r="A8" s="78"/>
      <c r="B8" s="392"/>
      <c r="C8" s="182" t="s">
        <v>719</v>
      </c>
      <c r="D8" s="181" t="s">
        <v>720</v>
      </c>
      <c r="E8" s="181" t="s">
        <v>721</v>
      </c>
      <c r="F8" s="181" t="s">
        <v>722</v>
      </c>
      <c r="G8" s="181" t="s">
        <v>723</v>
      </c>
      <c r="H8" s="181" t="s">
        <v>724</v>
      </c>
      <c r="I8" s="181" t="s">
        <v>725</v>
      </c>
      <c r="J8" s="181" t="s">
        <v>726</v>
      </c>
      <c r="K8" s="181" t="s">
        <v>727</v>
      </c>
      <c r="L8" s="177">
        <v>0</v>
      </c>
      <c r="M8" s="177">
        <v>0</v>
      </c>
      <c r="N8" s="181"/>
    </row>
    <row r="9" spans="1:14" s="2" customFormat="1" ht="141.75" x14ac:dyDescent="0.25">
      <c r="A9" s="78"/>
      <c r="B9" s="392"/>
      <c r="C9" s="182" t="s">
        <v>728</v>
      </c>
      <c r="D9" s="181" t="s">
        <v>729</v>
      </c>
      <c r="E9" s="181" t="s">
        <v>730</v>
      </c>
      <c r="F9" s="181" t="s">
        <v>731</v>
      </c>
      <c r="G9" s="181" t="s">
        <v>732</v>
      </c>
      <c r="H9" s="181" t="s">
        <v>733</v>
      </c>
      <c r="I9" s="181" t="s">
        <v>734</v>
      </c>
      <c r="J9" s="181" t="s">
        <v>735</v>
      </c>
      <c r="K9" s="181" t="s">
        <v>736</v>
      </c>
      <c r="L9" s="177">
        <v>0</v>
      </c>
      <c r="M9" s="177">
        <v>0</v>
      </c>
      <c r="N9" s="181"/>
    </row>
    <row r="10" spans="1:14" s="3" customFormat="1" ht="157.5" x14ac:dyDescent="0.25">
      <c r="A10" s="78"/>
      <c r="B10" s="392"/>
      <c r="C10" s="182" t="s">
        <v>737</v>
      </c>
      <c r="D10" s="181" t="s">
        <v>738</v>
      </c>
      <c r="E10" s="181" t="s">
        <v>739</v>
      </c>
      <c r="F10" s="181" t="s">
        <v>740</v>
      </c>
      <c r="G10" s="181" t="s">
        <v>741</v>
      </c>
      <c r="H10" s="181" t="s">
        <v>742</v>
      </c>
      <c r="I10" s="181" t="s">
        <v>743</v>
      </c>
      <c r="J10" s="181" t="s">
        <v>744</v>
      </c>
      <c r="K10" s="181" t="s">
        <v>727</v>
      </c>
      <c r="L10" s="177">
        <v>0</v>
      </c>
      <c r="M10" s="177">
        <v>0</v>
      </c>
      <c r="N10" s="181"/>
    </row>
    <row r="11" spans="1:14" ht="110.25" x14ac:dyDescent="0.25">
      <c r="A11" s="78"/>
      <c r="B11" s="392"/>
      <c r="C11" s="182" t="s">
        <v>745</v>
      </c>
      <c r="D11" s="181" t="s">
        <v>746</v>
      </c>
      <c r="E11" s="181" t="s">
        <v>747</v>
      </c>
      <c r="F11" s="181" t="s">
        <v>748</v>
      </c>
      <c r="G11" s="181" t="s">
        <v>749</v>
      </c>
      <c r="H11" s="181" t="s">
        <v>750</v>
      </c>
      <c r="I11" s="181" t="s">
        <v>751</v>
      </c>
      <c r="J11" s="181" t="s">
        <v>752</v>
      </c>
      <c r="K11" s="181" t="s">
        <v>753</v>
      </c>
      <c r="L11" s="177">
        <v>0</v>
      </c>
      <c r="M11" s="177">
        <v>0</v>
      </c>
      <c r="N11" s="181"/>
    </row>
    <row r="12" spans="1:14" ht="173.25" customHeight="1" x14ac:dyDescent="0.25">
      <c r="A12" s="78"/>
      <c r="B12" s="325" t="s">
        <v>754</v>
      </c>
      <c r="C12" s="175" t="s">
        <v>755</v>
      </c>
      <c r="D12" s="176" t="s">
        <v>756</v>
      </c>
      <c r="E12" s="176" t="s">
        <v>757</v>
      </c>
      <c r="F12" s="176" t="s">
        <v>758</v>
      </c>
      <c r="G12" s="176" t="s">
        <v>759</v>
      </c>
      <c r="H12" s="176" t="s">
        <v>760</v>
      </c>
      <c r="I12" s="176" t="s">
        <v>761</v>
      </c>
      <c r="J12" s="176" t="s">
        <v>762</v>
      </c>
      <c r="K12" s="176" t="s">
        <v>763</v>
      </c>
      <c r="L12" s="177">
        <v>0</v>
      </c>
      <c r="M12" s="177">
        <v>0</v>
      </c>
      <c r="N12" s="176"/>
    </row>
    <row r="13" spans="1:14" ht="15.75" x14ac:dyDescent="0.25">
      <c r="A13" s="78"/>
      <c r="B13" s="78"/>
      <c r="C13" s="78"/>
      <c r="D13" s="78"/>
      <c r="E13" s="78"/>
      <c r="F13" s="78"/>
      <c r="G13" s="78"/>
      <c r="H13" s="78"/>
      <c r="I13" s="78"/>
      <c r="J13" s="78"/>
      <c r="K13" s="181" t="s">
        <v>764</v>
      </c>
      <c r="L13" s="177">
        <f>+SUM(L5:L12)/8</f>
        <v>0</v>
      </c>
      <c r="M13" s="177">
        <f>+SUM(M5:M12)/8</f>
        <v>0</v>
      </c>
      <c r="N13" s="181"/>
    </row>
    <row r="14" spans="1:14" x14ac:dyDescent="0.25">
      <c r="A14" s="78"/>
      <c r="B14" s="78"/>
      <c r="C14" s="78"/>
      <c r="D14" s="78"/>
      <c r="E14" s="78"/>
      <c r="F14" s="78"/>
      <c r="G14" s="78"/>
      <c r="H14" s="78"/>
      <c r="I14" s="78"/>
      <c r="J14" s="78"/>
      <c r="K14" s="78"/>
      <c r="L14" s="78"/>
      <c r="M14" s="78"/>
    </row>
    <row r="15" spans="1:14" x14ac:dyDescent="0.25">
      <c r="A15" s="78"/>
      <c r="B15" s="310"/>
      <c r="C15" s="310"/>
      <c r="D15" s="310"/>
      <c r="E15" s="78"/>
      <c r="F15" s="78"/>
      <c r="G15" s="78"/>
      <c r="H15" s="78"/>
      <c r="I15" s="78"/>
      <c r="J15" s="78"/>
      <c r="K15" s="78"/>
      <c r="L15" s="78"/>
      <c r="M15" s="78"/>
    </row>
    <row r="16" spans="1:14" x14ac:dyDescent="0.25">
      <c r="A16" s="78"/>
      <c r="B16" s="310"/>
      <c r="C16" s="310"/>
      <c r="D16" s="310"/>
      <c r="E16" s="78"/>
      <c r="F16" s="78"/>
      <c r="G16" s="78"/>
      <c r="H16" s="78"/>
      <c r="I16" s="78"/>
      <c r="J16" s="78"/>
      <c r="K16" s="78"/>
      <c r="L16" s="78"/>
      <c r="M16" s="78"/>
    </row>
    <row r="17" spans="2:13" x14ac:dyDescent="0.25">
      <c r="B17" s="310"/>
      <c r="C17" s="310"/>
      <c r="D17" s="310"/>
      <c r="E17" s="78"/>
      <c r="F17" s="78"/>
      <c r="G17" s="78"/>
      <c r="H17" s="78"/>
      <c r="I17" s="78"/>
      <c r="J17" s="78"/>
      <c r="K17" s="78"/>
      <c r="L17" s="78"/>
      <c r="M17" s="78"/>
    </row>
    <row r="18" spans="2:13" x14ac:dyDescent="0.25">
      <c r="B18" s="310"/>
      <c r="C18" s="310"/>
      <c r="D18" s="310"/>
      <c r="E18" s="78"/>
      <c r="F18" s="78"/>
      <c r="G18" s="78"/>
      <c r="H18" s="78"/>
      <c r="I18" s="78"/>
      <c r="J18" s="78"/>
      <c r="K18" s="78"/>
      <c r="L18" s="78"/>
      <c r="M18" s="78"/>
    </row>
    <row r="19" spans="2:13" x14ac:dyDescent="0.25">
      <c r="B19" s="310"/>
      <c r="C19" s="310"/>
      <c r="D19" s="310"/>
      <c r="E19" s="78"/>
      <c r="F19" s="78"/>
      <c r="G19" s="78"/>
      <c r="H19" s="78"/>
      <c r="I19" s="78"/>
      <c r="J19" s="78"/>
      <c r="K19" s="78"/>
      <c r="L19" s="78"/>
      <c r="M19" s="78"/>
    </row>
    <row r="20" spans="2:13" x14ac:dyDescent="0.25">
      <c r="B20" s="310"/>
      <c r="C20" s="310"/>
      <c r="D20" s="310"/>
      <c r="E20" s="78"/>
      <c r="F20" s="78"/>
      <c r="G20" s="78"/>
      <c r="H20" s="78"/>
      <c r="I20" s="78"/>
      <c r="J20" s="78"/>
      <c r="K20" s="78"/>
      <c r="L20" s="78"/>
      <c r="M20" s="78"/>
    </row>
    <row r="21" spans="2:13" x14ac:dyDescent="0.25">
      <c r="B21" s="310"/>
      <c r="C21" s="310"/>
      <c r="D21" s="310"/>
      <c r="E21" s="78"/>
      <c r="F21" s="78"/>
      <c r="G21" s="78"/>
      <c r="H21" s="78"/>
      <c r="I21" s="78"/>
      <c r="J21" s="78"/>
      <c r="K21" s="78"/>
      <c r="L21" s="78"/>
      <c r="M21" s="78"/>
    </row>
  </sheetData>
  <sheetProtection password="ED05" sheet="1" objects="1" scenarios="1"/>
  <mergeCells count="10">
    <mergeCell ref="N3:N4"/>
    <mergeCell ref="B7:B11"/>
    <mergeCell ref="L3:L4"/>
    <mergeCell ref="M3:M4"/>
    <mergeCell ref="K3:K4"/>
    <mergeCell ref="D2:I2"/>
    <mergeCell ref="B3:B4"/>
    <mergeCell ref="C3:C4"/>
    <mergeCell ref="J3:J4"/>
    <mergeCell ref="B5:B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70" zoomScaleNormal="70" zoomScalePageLayoutView="70" workbookViewId="0">
      <pane xSplit="3" ySplit="4" topLeftCell="D5" activePane="bottomRight" state="frozen"/>
      <selection pane="topRight" activeCell="C5" sqref="C5"/>
      <selection pane="bottomLeft" activeCell="C5" sqref="C5"/>
      <selection pane="bottomRight"/>
    </sheetView>
  </sheetViews>
  <sheetFormatPr defaultColWidth="9.140625" defaultRowHeight="15" x14ac:dyDescent="0.25"/>
  <cols>
    <col min="1" max="1" width="3.8554687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298</v>
      </c>
      <c r="B1" s="78"/>
      <c r="C1" s="78"/>
      <c r="D1" s="78"/>
      <c r="E1" s="78"/>
      <c r="F1" s="78"/>
      <c r="G1" s="78"/>
      <c r="H1" s="78"/>
      <c r="I1" s="78"/>
      <c r="J1" s="78"/>
      <c r="K1" s="78"/>
      <c r="L1" s="78"/>
      <c r="M1" s="78"/>
    </row>
    <row r="2" spans="1:14" ht="117" customHeight="1" x14ac:dyDescent="0.25">
      <c r="A2" s="78"/>
      <c r="B2" s="309" t="s">
        <v>670</v>
      </c>
      <c r="C2" s="78" t="s">
        <v>671</v>
      </c>
      <c r="D2" s="386" t="s">
        <v>765</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3" t="s">
        <v>681</v>
      </c>
      <c r="L3" s="396" t="s">
        <v>682</v>
      </c>
      <c r="M3" s="396" t="s">
        <v>683</v>
      </c>
      <c r="N3" s="393" t="s">
        <v>537</v>
      </c>
    </row>
    <row r="4" spans="1:14" ht="35.25" customHeight="1" x14ac:dyDescent="0.25">
      <c r="A4" s="78"/>
      <c r="B4" s="387"/>
      <c r="C4" s="388"/>
      <c r="D4" s="324" t="s">
        <v>684</v>
      </c>
      <c r="E4" s="324" t="s">
        <v>685</v>
      </c>
      <c r="F4" s="324" t="s">
        <v>686</v>
      </c>
      <c r="G4" s="324" t="s">
        <v>687</v>
      </c>
      <c r="H4" s="324" t="s">
        <v>688</v>
      </c>
      <c r="I4" s="324" t="s">
        <v>689</v>
      </c>
      <c r="J4" s="388"/>
      <c r="K4" s="395"/>
      <c r="L4" s="397"/>
      <c r="M4" s="397"/>
      <c r="N4" s="395"/>
    </row>
    <row r="5" spans="1:14" ht="173.25" customHeight="1" x14ac:dyDescent="0.25">
      <c r="A5" s="78"/>
      <c r="B5" s="325" t="s">
        <v>690</v>
      </c>
      <c r="C5" s="175" t="s">
        <v>766</v>
      </c>
      <c r="D5" s="176" t="s">
        <v>767</v>
      </c>
      <c r="E5" s="176" t="s">
        <v>768</v>
      </c>
      <c r="F5" s="176" t="s">
        <v>769</v>
      </c>
      <c r="G5" s="176" t="s">
        <v>770</v>
      </c>
      <c r="H5" s="176" t="s">
        <v>771</v>
      </c>
      <c r="I5" s="176" t="s">
        <v>772</v>
      </c>
      <c r="J5" s="398" t="s">
        <v>773</v>
      </c>
      <c r="K5" s="176" t="s">
        <v>774</v>
      </c>
      <c r="L5" s="177">
        <v>0</v>
      </c>
      <c r="M5" s="177">
        <v>0</v>
      </c>
      <c r="N5" s="176"/>
    </row>
    <row r="6" spans="1:14" ht="110.25" x14ac:dyDescent="0.25">
      <c r="A6" s="78"/>
      <c r="B6" s="392" t="s">
        <v>709</v>
      </c>
      <c r="C6" s="183" t="s">
        <v>775</v>
      </c>
      <c r="D6" s="184" t="s">
        <v>776</v>
      </c>
      <c r="E6" s="184" t="s">
        <v>777</v>
      </c>
      <c r="F6" s="184" t="s">
        <v>778</v>
      </c>
      <c r="G6" s="184" t="s">
        <v>779</v>
      </c>
      <c r="H6" s="184" t="s">
        <v>780</v>
      </c>
      <c r="I6" s="184" t="s">
        <v>781</v>
      </c>
      <c r="J6" s="399"/>
      <c r="K6" s="181" t="s">
        <v>782</v>
      </c>
      <c r="L6" s="177">
        <v>0</v>
      </c>
      <c r="M6" s="177">
        <v>0</v>
      </c>
      <c r="N6" s="181"/>
    </row>
    <row r="7" spans="1:14" ht="98.25" customHeight="1" x14ac:dyDescent="0.25">
      <c r="A7" s="78"/>
      <c r="B7" s="392"/>
      <c r="C7" s="182" t="s">
        <v>783</v>
      </c>
      <c r="D7" s="181" t="s">
        <v>784</v>
      </c>
      <c r="E7" s="181" t="s">
        <v>785</v>
      </c>
      <c r="F7" s="181" t="s">
        <v>786</v>
      </c>
      <c r="G7" s="181" t="s">
        <v>787</v>
      </c>
      <c r="H7" s="181" t="s">
        <v>788</v>
      </c>
      <c r="I7" s="181" t="s">
        <v>789</v>
      </c>
      <c r="J7" s="399"/>
      <c r="K7" s="181" t="s">
        <v>790</v>
      </c>
      <c r="L7" s="177">
        <v>0</v>
      </c>
      <c r="M7" s="177">
        <v>0</v>
      </c>
      <c r="N7" s="181"/>
    </row>
    <row r="8" spans="1:14" ht="83.25" customHeight="1" x14ac:dyDescent="0.25">
      <c r="A8" s="78"/>
      <c r="B8" s="392"/>
      <c r="C8" s="182" t="s">
        <v>791</v>
      </c>
      <c r="D8" s="181" t="s">
        <v>792</v>
      </c>
      <c r="E8" s="181" t="s">
        <v>793</v>
      </c>
      <c r="F8" s="181" t="s">
        <v>794</v>
      </c>
      <c r="G8" s="181" t="s">
        <v>795</v>
      </c>
      <c r="H8" s="181" t="s">
        <v>796</v>
      </c>
      <c r="I8" s="181" t="s">
        <v>797</v>
      </c>
      <c r="J8" s="399"/>
      <c r="K8" s="181" t="s">
        <v>798</v>
      </c>
      <c r="L8" s="177">
        <v>0</v>
      </c>
      <c r="M8" s="177">
        <v>0</v>
      </c>
      <c r="N8" s="181"/>
    </row>
    <row r="9" spans="1:14" ht="78.75" x14ac:dyDescent="0.25">
      <c r="A9" s="78"/>
      <c r="B9" s="392"/>
      <c r="C9" s="182" t="s">
        <v>799</v>
      </c>
      <c r="D9" s="181" t="s">
        <v>800</v>
      </c>
      <c r="E9" s="181" t="s">
        <v>801</v>
      </c>
      <c r="F9" s="181" t="s">
        <v>802</v>
      </c>
      <c r="G9" s="181" t="s">
        <v>803</v>
      </c>
      <c r="H9" s="181" t="s">
        <v>804</v>
      </c>
      <c r="I9" s="181" t="s">
        <v>805</v>
      </c>
      <c r="J9" s="399"/>
      <c r="K9" s="181" t="s">
        <v>806</v>
      </c>
      <c r="L9" s="177">
        <v>0</v>
      </c>
      <c r="M9" s="177">
        <v>0</v>
      </c>
      <c r="N9" s="181"/>
    </row>
    <row r="10" spans="1:14" ht="110.25" x14ac:dyDescent="0.25">
      <c r="A10" s="78"/>
      <c r="B10" s="325" t="s">
        <v>754</v>
      </c>
      <c r="C10" s="175" t="s">
        <v>807</v>
      </c>
      <c r="D10" s="176" t="s">
        <v>808</v>
      </c>
      <c r="E10" s="176" t="s">
        <v>809</v>
      </c>
      <c r="F10" s="176" t="s">
        <v>810</v>
      </c>
      <c r="G10" s="176" t="s">
        <v>811</v>
      </c>
      <c r="H10" s="176" t="s">
        <v>812</v>
      </c>
      <c r="I10" s="176" t="s">
        <v>813</v>
      </c>
      <c r="J10" s="399"/>
      <c r="K10" s="176" t="s">
        <v>774</v>
      </c>
      <c r="L10" s="177">
        <v>0</v>
      </c>
      <c r="M10" s="177">
        <v>0</v>
      </c>
      <c r="N10" s="176"/>
    </row>
    <row r="11" spans="1:14" ht="15.75" x14ac:dyDescent="0.25">
      <c r="A11" s="78"/>
      <c r="B11" s="78"/>
      <c r="C11" s="78"/>
      <c r="D11" s="78"/>
      <c r="E11" s="78"/>
      <c r="F11" s="78"/>
      <c r="G11" s="78"/>
      <c r="H11" s="78"/>
      <c r="I11" s="78"/>
      <c r="J11" s="78"/>
      <c r="K11" s="172" t="s">
        <v>764</v>
      </c>
      <c r="L11" s="173">
        <f>+SUM(L5:L10)/6</f>
        <v>0</v>
      </c>
      <c r="M11" s="173">
        <f>+SUM(M5:M10)/6</f>
        <v>0</v>
      </c>
      <c r="N11" s="172"/>
    </row>
    <row r="14" spans="1:14" x14ac:dyDescent="0.25">
      <c r="A14" s="78"/>
      <c r="B14" s="78"/>
      <c r="C14" s="78"/>
      <c r="D14" s="78"/>
      <c r="E14" s="78"/>
      <c r="F14" s="78"/>
      <c r="G14" s="78"/>
      <c r="H14" s="78"/>
      <c r="I14" s="78"/>
      <c r="J14" s="78"/>
      <c r="K14" s="78"/>
      <c r="L14" s="78"/>
      <c r="M14" s="78"/>
    </row>
    <row r="15" spans="1:14" x14ac:dyDescent="0.25">
      <c r="A15" s="78"/>
      <c r="B15" s="310"/>
      <c r="C15" s="310"/>
      <c r="D15" s="78"/>
      <c r="E15" s="78"/>
      <c r="F15" s="78"/>
      <c r="G15" s="78"/>
      <c r="H15" s="78"/>
      <c r="I15" s="78"/>
      <c r="J15" s="78"/>
      <c r="K15" s="78"/>
      <c r="L15" s="78"/>
      <c r="M15" s="78"/>
    </row>
    <row r="16" spans="1:14" x14ac:dyDescent="0.25">
      <c r="A16" s="78"/>
      <c r="B16" s="310"/>
      <c r="C16" s="310"/>
      <c r="D16" s="78"/>
      <c r="E16" s="78"/>
      <c r="F16" s="78"/>
      <c r="G16" s="78"/>
      <c r="H16" s="78"/>
      <c r="I16" s="78"/>
      <c r="J16" s="78"/>
      <c r="K16" s="78"/>
      <c r="L16" s="78"/>
      <c r="M16" s="78"/>
    </row>
    <row r="17" spans="2:4" x14ac:dyDescent="0.25">
      <c r="B17" s="310"/>
      <c r="C17" s="310"/>
      <c r="D17" s="78"/>
    </row>
    <row r="18" spans="2:4" x14ac:dyDescent="0.25">
      <c r="B18" s="310"/>
      <c r="C18" s="310"/>
      <c r="D18" s="78"/>
    </row>
    <row r="19" spans="2:4" x14ac:dyDescent="0.25">
      <c r="B19" s="310"/>
      <c r="C19" s="310"/>
      <c r="D19" s="78"/>
    </row>
    <row r="20" spans="2:4" x14ac:dyDescent="0.25">
      <c r="B20" s="310"/>
      <c r="C20" s="310"/>
      <c r="D20" s="17"/>
    </row>
    <row r="21" spans="2:4" x14ac:dyDescent="0.25">
      <c r="B21" s="310"/>
      <c r="C21" s="310"/>
      <c r="D21" s="18"/>
    </row>
    <row r="22" spans="2:4" x14ac:dyDescent="0.25">
      <c r="B22" s="78"/>
      <c r="C22" s="78"/>
      <c r="D22" s="18"/>
    </row>
    <row r="23" spans="2:4" x14ac:dyDescent="0.25">
      <c r="B23" s="78"/>
      <c r="C23" s="78"/>
      <c r="D23" s="18"/>
    </row>
    <row r="24" spans="2:4" x14ac:dyDescent="0.25">
      <c r="B24" s="78"/>
      <c r="C24" s="78"/>
      <c r="D24" s="18"/>
    </row>
    <row r="25" spans="2:4" x14ac:dyDescent="0.25">
      <c r="B25" s="78"/>
      <c r="C25" s="78"/>
      <c r="D25" s="35"/>
    </row>
  </sheetData>
  <sheetProtection password="ED05" sheet="1" objects="1" scenarios="1"/>
  <mergeCells count="10">
    <mergeCell ref="N3:N4"/>
    <mergeCell ref="L3:L4"/>
    <mergeCell ref="M3:M4"/>
    <mergeCell ref="D2:I2"/>
    <mergeCell ref="B6:B9"/>
    <mergeCell ref="K3:K4"/>
    <mergeCell ref="B3:B4"/>
    <mergeCell ref="C3:C4"/>
    <mergeCell ref="J3:J4"/>
    <mergeCell ref="J5:J10"/>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70" zoomScaleNormal="70" zoomScalePageLayoutView="70" workbookViewId="0">
      <pane xSplit="3" ySplit="4" topLeftCell="D7" activePane="bottomRight" state="frozen"/>
      <selection pane="topRight" activeCell="C5" sqref="C5"/>
      <selection pane="bottomLeft" activeCell="C5" sqref="C5"/>
      <selection pane="bottomRight"/>
    </sheetView>
  </sheetViews>
  <sheetFormatPr defaultColWidth="9.140625" defaultRowHeight="15" x14ac:dyDescent="0.25"/>
  <cols>
    <col min="1" max="1" width="3.4257812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649</v>
      </c>
      <c r="B1" s="78"/>
      <c r="C1" s="78"/>
      <c r="D1" s="78"/>
      <c r="E1" s="78"/>
      <c r="F1" s="78"/>
      <c r="G1" s="78"/>
      <c r="H1" s="78"/>
      <c r="I1" s="78"/>
      <c r="J1" s="78"/>
      <c r="K1" s="78"/>
      <c r="L1" s="78"/>
      <c r="M1" s="78"/>
    </row>
    <row r="2" spans="1:14" ht="58.5" customHeight="1" x14ac:dyDescent="0.25">
      <c r="A2" s="78"/>
      <c r="B2" s="309" t="s">
        <v>670</v>
      </c>
      <c r="C2" s="78" t="s">
        <v>671</v>
      </c>
      <c r="D2" s="400" t="s">
        <v>814</v>
      </c>
      <c r="E2" s="400"/>
      <c r="F2" s="400"/>
      <c r="G2" s="400"/>
      <c r="H2" s="400"/>
      <c r="I2" s="400"/>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5.25" customHeight="1" x14ac:dyDescent="0.25">
      <c r="A4" s="78"/>
      <c r="B4" s="387"/>
      <c r="C4" s="388"/>
      <c r="D4" s="324" t="s">
        <v>684</v>
      </c>
      <c r="E4" s="324" t="s">
        <v>685</v>
      </c>
      <c r="F4" s="324" t="s">
        <v>686</v>
      </c>
      <c r="G4" s="324" t="s">
        <v>687</v>
      </c>
      <c r="H4" s="324" t="s">
        <v>688</v>
      </c>
      <c r="I4" s="324" t="s">
        <v>689</v>
      </c>
      <c r="J4" s="388"/>
      <c r="K4" s="391"/>
      <c r="L4" s="394"/>
      <c r="M4" s="394"/>
      <c r="N4" s="391"/>
    </row>
    <row r="5" spans="1:14" ht="248.25" customHeight="1" x14ac:dyDescent="0.25">
      <c r="A5" s="78"/>
      <c r="B5" s="325" t="s">
        <v>690</v>
      </c>
      <c r="C5" s="175" t="s">
        <v>815</v>
      </c>
      <c r="D5" s="176" t="s">
        <v>816</v>
      </c>
      <c r="E5" s="176" t="s">
        <v>817</v>
      </c>
      <c r="F5" s="176" t="s">
        <v>818</v>
      </c>
      <c r="G5" s="176" t="s">
        <v>819</v>
      </c>
      <c r="H5" s="176" t="s">
        <v>820</v>
      </c>
      <c r="I5" s="176" t="s">
        <v>821</v>
      </c>
      <c r="J5" s="401" t="s">
        <v>822</v>
      </c>
      <c r="K5" s="176" t="s">
        <v>823</v>
      </c>
      <c r="L5" s="177">
        <v>0</v>
      </c>
      <c r="M5" s="177">
        <v>0</v>
      </c>
      <c r="N5" s="176"/>
    </row>
    <row r="6" spans="1:14" ht="157.5" x14ac:dyDescent="0.25">
      <c r="A6" s="78"/>
      <c r="B6" s="392" t="s">
        <v>709</v>
      </c>
      <c r="C6" s="183" t="s">
        <v>824</v>
      </c>
      <c r="D6" s="184" t="s">
        <v>825</v>
      </c>
      <c r="E6" s="184" t="s">
        <v>826</v>
      </c>
      <c r="F6" s="184" t="s">
        <v>827</v>
      </c>
      <c r="G6" s="184" t="s">
        <v>828</v>
      </c>
      <c r="H6" s="184" t="s">
        <v>829</v>
      </c>
      <c r="I6" s="184" t="s">
        <v>830</v>
      </c>
      <c r="J6" s="402"/>
      <c r="K6" s="181" t="s">
        <v>831</v>
      </c>
      <c r="L6" s="177">
        <v>0</v>
      </c>
      <c r="M6" s="177">
        <v>0</v>
      </c>
      <c r="N6" s="181"/>
    </row>
    <row r="7" spans="1:14" ht="110.25" x14ac:dyDescent="0.25">
      <c r="A7" s="78"/>
      <c r="B7" s="392"/>
      <c r="C7" s="182" t="s">
        <v>832</v>
      </c>
      <c r="D7" s="181" t="s">
        <v>833</v>
      </c>
      <c r="E7" s="181" t="s">
        <v>834</v>
      </c>
      <c r="F7" s="181" t="s">
        <v>835</v>
      </c>
      <c r="G7" s="181" t="s">
        <v>836</v>
      </c>
      <c r="H7" s="181" t="s">
        <v>837</v>
      </c>
      <c r="I7" s="181" t="s">
        <v>838</v>
      </c>
      <c r="J7" s="402"/>
      <c r="K7" s="181" t="s">
        <v>736</v>
      </c>
      <c r="L7" s="177">
        <v>0</v>
      </c>
      <c r="M7" s="177">
        <v>0</v>
      </c>
      <c r="N7" s="181"/>
    </row>
    <row r="8" spans="1:14" ht="283.5" x14ac:dyDescent="0.25">
      <c r="A8" s="78"/>
      <c r="B8" s="392"/>
      <c r="C8" s="182" t="s">
        <v>839</v>
      </c>
      <c r="D8" s="181" t="s">
        <v>840</v>
      </c>
      <c r="E8" s="181" t="s">
        <v>841</v>
      </c>
      <c r="F8" s="181" t="s">
        <v>842</v>
      </c>
      <c r="G8" s="181" t="s">
        <v>843</v>
      </c>
      <c r="H8" s="181" t="s">
        <v>844</v>
      </c>
      <c r="I8" s="181" t="s">
        <v>845</v>
      </c>
      <c r="J8" s="402"/>
      <c r="K8" s="181" t="s">
        <v>846</v>
      </c>
      <c r="L8" s="177">
        <v>0</v>
      </c>
      <c r="M8" s="177">
        <v>0</v>
      </c>
      <c r="N8" s="181"/>
    </row>
    <row r="9" spans="1:14" ht="110.25" customHeight="1" x14ac:dyDescent="0.25">
      <c r="A9" s="78"/>
      <c r="B9" s="325" t="s">
        <v>754</v>
      </c>
      <c r="C9" s="175" t="s">
        <v>847</v>
      </c>
      <c r="D9" s="176" t="s">
        <v>848</v>
      </c>
      <c r="E9" s="176" t="s">
        <v>849</v>
      </c>
      <c r="F9" s="176" t="s">
        <v>850</v>
      </c>
      <c r="G9" s="176" t="s">
        <v>851</v>
      </c>
      <c r="H9" s="176" t="s">
        <v>852</v>
      </c>
      <c r="I9" s="176" t="s">
        <v>853</v>
      </c>
      <c r="J9" s="403"/>
      <c r="K9" s="176" t="s">
        <v>854</v>
      </c>
      <c r="L9" s="177">
        <v>0</v>
      </c>
      <c r="M9" s="177">
        <v>0</v>
      </c>
      <c r="N9" s="176"/>
    </row>
    <row r="10" spans="1:14" ht="15.75" x14ac:dyDescent="0.25">
      <c r="A10" s="78"/>
      <c r="B10" s="78"/>
      <c r="C10" s="78"/>
      <c r="D10" s="78"/>
      <c r="E10" s="78"/>
      <c r="F10" s="78"/>
      <c r="G10" s="78"/>
      <c r="H10" s="78"/>
      <c r="I10" s="78"/>
      <c r="J10" s="78"/>
      <c r="K10" s="172" t="s">
        <v>764</v>
      </c>
      <c r="L10" s="173">
        <f>+SUM(L5:L9)/5</f>
        <v>0</v>
      </c>
      <c r="M10" s="173">
        <f>+SUM(M5:M9)/5</f>
        <v>0</v>
      </c>
      <c r="N10" s="172"/>
    </row>
    <row r="11" spans="1:14" x14ac:dyDescent="0.25">
      <c r="A11" s="78"/>
      <c r="B11" s="78"/>
      <c r="C11" s="78"/>
      <c r="D11" s="78"/>
      <c r="E11" s="78"/>
      <c r="F11" s="78"/>
      <c r="G11" s="78"/>
      <c r="H11" s="78"/>
      <c r="I11" s="78"/>
      <c r="J11" s="78"/>
      <c r="K11" s="78"/>
      <c r="L11" s="78"/>
      <c r="M11" s="78"/>
    </row>
    <row r="12" spans="1:14" x14ac:dyDescent="0.25">
      <c r="A12" s="78"/>
      <c r="B12" s="78"/>
      <c r="C12" s="78"/>
      <c r="D12" s="78"/>
      <c r="E12" s="78"/>
      <c r="F12" s="78"/>
      <c r="G12" s="78"/>
      <c r="H12" s="78"/>
      <c r="I12" s="78"/>
      <c r="J12" s="78"/>
      <c r="K12" s="78"/>
      <c r="L12" s="78"/>
      <c r="M12" s="78"/>
    </row>
    <row r="13" spans="1:14" x14ac:dyDescent="0.25">
      <c r="A13" s="78"/>
      <c r="B13" s="78"/>
      <c r="C13" s="78"/>
      <c r="D13" s="78"/>
      <c r="E13" s="78"/>
      <c r="F13" s="78"/>
      <c r="G13" s="78"/>
      <c r="H13" s="78"/>
      <c r="I13" s="78"/>
      <c r="J13" s="78"/>
      <c r="K13" s="78"/>
      <c r="L13" s="78"/>
      <c r="M13" s="78"/>
    </row>
    <row r="14" spans="1:14" x14ac:dyDescent="0.25">
      <c r="A14" s="78"/>
      <c r="B14" s="310"/>
      <c r="C14" s="310"/>
      <c r="D14" s="78"/>
      <c r="E14" s="78"/>
      <c r="F14" s="78"/>
      <c r="G14" s="78"/>
      <c r="H14" s="78"/>
      <c r="I14" s="78"/>
      <c r="J14" s="78"/>
      <c r="K14" s="78"/>
      <c r="L14" s="78"/>
      <c r="M14" s="78"/>
    </row>
    <row r="15" spans="1:14" x14ac:dyDescent="0.25">
      <c r="A15" s="78"/>
      <c r="B15" s="310"/>
      <c r="C15" s="310"/>
      <c r="D15" s="78"/>
      <c r="E15" s="78"/>
      <c r="F15" s="78"/>
      <c r="G15" s="78"/>
      <c r="H15" s="78"/>
      <c r="I15" s="78"/>
      <c r="J15" s="78"/>
      <c r="K15" s="78"/>
      <c r="L15" s="78"/>
      <c r="M15" s="78"/>
    </row>
    <row r="16" spans="1:14" x14ac:dyDescent="0.25">
      <c r="A16" s="78"/>
      <c r="B16" s="310"/>
      <c r="C16" s="310"/>
      <c r="D16" s="78"/>
      <c r="E16" s="78"/>
      <c r="F16" s="78"/>
      <c r="G16" s="78"/>
      <c r="H16" s="78"/>
      <c r="I16" s="78"/>
      <c r="J16" s="78"/>
      <c r="K16" s="78"/>
      <c r="L16" s="78"/>
      <c r="M16" s="78"/>
    </row>
    <row r="17" spans="2:4" x14ac:dyDescent="0.25">
      <c r="B17" s="310"/>
      <c r="C17" s="310"/>
      <c r="D17" s="17"/>
    </row>
    <row r="18" spans="2:4" x14ac:dyDescent="0.25">
      <c r="B18" s="310"/>
      <c r="C18" s="310"/>
      <c r="D18" s="18"/>
    </row>
    <row r="19" spans="2:4" x14ac:dyDescent="0.25">
      <c r="B19" s="310"/>
      <c r="C19" s="310"/>
      <c r="D19" s="35"/>
    </row>
    <row r="20" spans="2:4" x14ac:dyDescent="0.25">
      <c r="B20" s="310"/>
      <c r="C20" s="310"/>
      <c r="D20" s="78"/>
    </row>
    <row r="21" spans="2:4" x14ac:dyDescent="0.25">
      <c r="B21" s="78"/>
      <c r="C21" s="78"/>
      <c r="D21" s="78"/>
    </row>
    <row r="22" spans="2:4" x14ac:dyDescent="0.25">
      <c r="B22" s="78"/>
      <c r="C22" s="78"/>
      <c r="D22" s="78"/>
    </row>
    <row r="23" spans="2:4" x14ac:dyDescent="0.25">
      <c r="B23" s="78"/>
      <c r="C23" s="78"/>
      <c r="D23" s="78"/>
    </row>
  </sheetData>
  <sheetProtection password="ED05" sheet="1" objects="1" scenarios="1"/>
  <mergeCells count="10">
    <mergeCell ref="N3:N4"/>
    <mergeCell ref="M3:M4"/>
    <mergeCell ref="K3:K4"/>
    <mergeCell ref="B6:B8"/>
    <mergeCell ref="J5:J9"/>
    <mergeCell ref="D2:I2"/>
    <mergeCell ref="B3:B4"/>
    <mergeCell ref="C3:C4"/>
    <mergeCell ref="J3:J4"/>
    <mergeCell ref="L3:L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70" zoomScaleNormal="70" zoomScalePageLayoutView="70" workbookViewId="0">
      <pane xSplit="3" ySplit="4" topLeftCell="D5" activePane="bottomRight" state="frozen"/>
      <selection pane="topRight" activeCell="D1" sqref="D1"/>
      <selection pane="bottomLeft" activeCell="A5" sqref="A5"/>
      <selection pane="bottomRight"/>
    </sheetView>
  </sheetViews>
  <sheetFormatPr defaultColWidth="9.140625" defaultRowHeight="15" x14ac:dyDescent="0.25"/>
  <cols>
    <col min="1" max="1" width="3.42578125" style="14" customWidth="1"/>
    <col min="2" max="2" width="17.42578125" style="14" customWidth="1"/>
    <col min="3" max="8" width="30.7109375" style="14" customWidth="1"/>
    <col min="9" max="9" width="41.140625" style="14" customWidth="1"/>
    <col min="10" max="11" width="30.7109375" style="14" customWidth="1"/>
    <col min="12" max="13" width="12.7109375" style="60" customWidth="1"/>
    <col min="14" max="14" width="30.7109375" style="78" customWidth="1"/>
    <col min="15" max="16384" width="9.140625" style="14"/>
  </cols>
  <sheetData>
    <row r="1" spans="1:14" ht="18.75" x14ac:dyDescent="0.3">
      <c r="A1" s="43" t="s">
        <v>650</v>
      </c>
      <c r="B1" s="78"/>
      <c r="C1" s="78"/>
      <c r="D1" s="78"/>
      <c r="E1" s="78"/>
      <c r="F1" s="78"/>
      <c r="G1" s="78"/>
      <c r="H1" s="78"/>
      <c r="I1" s="78"/>
      <c r="J1" s="78"/>
      <c r="K1" s="78"/>
      <c r="L1" s="78"/>
      <c r="M1" s="78"/>
    </row>
    <row r="2" spans="1:14" ht="100.5" customHeight="1" x14ac:dyDescent="0.25">
      <c r="A2" s="78"/>
      <c r="B2" s="309" t="s">
        <v>670</v>
      </c>
      <c r="C2" s="78" t="s">
        <v>671</v>
      </c>
      <c r="D2" s="386" t="s">
        <v>855</v>
      </c>
      <c r="E2" s="386"/>
      <c r="F2" s="386"/>
      <c r="G2" s="386"/>
      <c r="H2" s="386"/>
      <c r="I2" s="386"/>
      <c r="J2" s="78"/>
      <c r="K2" s="78"/>
      <c r="L2" s="78"/>
      <c r="M2" s="78"/>
    </row>
    <row r="3" spans="1:14" ht="15.75" customHeight="1" x14ac:dyDescent="0.25">
      <c r="A3" s="78"/>
      <c r="B3" s="387"/>
      <c r="C3" s="406" t="s">
        <v>673</v>
      </c>
      <c r="D3" s="185" t="s">
        <v>674</v>
      </c>
      <c r="E3" s="185" t="s">
        <v>675</v>
      </c>
      <c r="F3" s="185" t="s">
        <v>676</v>
      </c>
      <c r="G3" s="185" t="s">
        <v>677</v>
      </c>
      <c r="H3" s="185" t="s">
        <v>678</v>
      </c>
      <c r="I3" s="185" t="s">
        <v>679</v>
      </c>
      <c r="J3" s="406" t="s">
        <v>680</v>
      </c>
      <c r="K3" s="390" t="s">
        <v>681</v>
      </c>
      <c r="L3" s="396" t="s">
        <v>682</v>
      </c>
      <c r="M3" s="396" t="s">
        <v>683</v>
      </c>
      <c r="N3" s="390" t="s">
        <v>537</v>
      </c>
    </row>
    <row r="4" spans="1:14" ht="33.75" customHeight="1" x14ac:dyDescent="0.25">
      <c r="A4" s="78"/>
      <c r="B4" s="387"/>
      <c r="C4" s="406"/>
      <c r="D4" s="327" t="s">
        <v>684</v>
      </c>
      <c r="E4" s="327" t="s">
        <v>685</v>
      </c>
      <c r="F4" s="327" t="s">
        <v>686</v>
      </c>
      <c r="G4" s="327" t="s">
        <v>687</v>
      </c>
      <c r="H4" s="327" t="s">
        <v>688</v>
      </c>
      <c r="I4" s="327" t="s">
        <v>689</v>
      </c>
      <c r="J4" s="406"/>
      <c r="K4" s="391"/>
      <c r="L4" s="397"/>
      <c r="M4" s="397"/>
      <c r="N4" s="391"/>
    </row>
    <row r="5" spans="1:14" ht="238.5" customHeight="1" x14ac:dyDescent="0.25">
      <c r="A5" s="78"/>
      <c r="B5" s="407" t="s">
        <v>690</v>
      </c>
      <c r="C5" s="186" t="s">
        <v>856</v>
      </c>
      <c r="D5" s="187" t="s">
        <v>857</v>
      </c>
      <c r="E5" s="187" t="s">
        <v>858</v>
      </c>
      <c r="F5" s="187" t="s">
        <v>859</v>
      </c>
      <c r="G5" s="187" t="s">
        <v>860</v>
      </c>
      <c r="H5" s="187" t="s">
        <v>861</v>
      </c>
      <c r="I5" s="187" t="s">
        <v>862</v>
      </c>
      <c r="J5" s="409" t="s">
        <v>863</v>
      </c>
      <c r="K5" s="187" t="s">
        <v>864</v>
      </c>
      <c r="L5" s="177">
        <v>0</v>
      </c>
      <c r="M5" s="177">
        <v>0</v>
      </c>
      <c r="N5" s="187"/>
    </row>
    <row r="6" spans="1:14" ht="408.75" customHeight="1" x14ac:dyDescent="0.25">
      <c r="A6" s="78"/>
      <c r="B6" s="408"/>
      <c r="C6" s="186" t="s">
        <v>865</v>
      </c>
      <c r="D6" s="187" t="s">
        <v>866</v>
      </c>
      <c r="E6" s="187" t="s">
        <v>867</v>
      </c>
      <c r="F6" s="187" t="s">
        <v>868</v>
      </c>
      <c r="G6" s="187" t="s">
        <v>869</v>
      </c>
      <c r="H6" s="187" t="s">
        <v>870</v>
      </c>
      <c r="I6" s="187" t="s">
        <v>871</v>
      </c>
      <c r="J6" s="410"/>
      <c r="K6" s="187" t="s">
        <v>872</v>
      </c>
      <c r="L6" s="177">
        <v>0</v>
      </c>
      <c r="M6" s="177">
        <v>0</v>
      </c>
      <c r="N6" s="187"/>
    </row>
    <row r="7" spans="1:14" ht="198" customHeight="1" x14ac:dyDescent="0.25">
      <c r="A7" s="309"/>
      <c r="B7" s="405"/>
      <c r="C7" s="186" t="s">
        <v>873</v>
      </c>
      <c r="D7" s="187" t="s">
        <v>874</v>
      </c>
      <c r="E7" s="187" t="s">
        <v>875</v>
      </c>
      <c r="F7" s="187" t="s">
        <v>876</v>
      </c>
      <c r="G7" s="187" t="s">
        <v>877</v>
      </c>
      <c r="H7" s="187" t="s">
        <v>878</v>
      </c>
      <c r="I7" s="187" t="s">
        <v>879</v>
      </c>
      <c r="J7" s="410"/>
      <c r="K7" s="187" t="s">
        <v>880</v>
      </c>
      <c r="L7" s="177">
        <v>0</v>
      </c>
      <c r="M7" s="177">
        <v>0</v>
      </c>
      <c r="N7" s="187"/>
    </row>
    <row r="8" spans="1:14" ht="252.75" customHeight="1" x14ac:dyDescent="0.25">
      <c r="A8" s="309"/>
      <c r="B8" s="404" t="s">
        <v>881</v>
      </c>
      <c r="C8" s="188" t="s">
        <v>882</v>
      </c>
      <c r="D8" s="189" t="s">
        <v>883</v>
      </c>
      <c r="E8" s="189" t="s">
        <v>884</v>
      </c>
      <c r="F8" s="189" t="s">
        <v>885</v>
      </c>
      <c r="G8" s="189" t="s">
        <v>886</v>
      </c>
      <c r="H8" s="189" t="s">
        <v>887</v>
      </c>
      <c r="I8" s="189" t="s">
        <v>888</v>
      </c>
      <c r="J8" s="410"/>
      <c r="K8" s="187" t="s">
        <v>889</v>
      </c>
      <c r="L8" s="177">
        <v>0</v>
      </c>
      <c r="M8" s="177">
        <v>0</v>
      </c>
      <c r="N8" s="187"/>
    </row>
    <row r="9" spans="1:14" ht="321" customHeight="1" x14ac:dyDescent="0.25">
      <c r="A9" s="78"/>
      <c r="B9" s="405"/>
      <c r="C9" s="190" t="s">
        <v>890</v>
      </c>
      <c r="D9" s="191" t="s">
        <v>891</v>
      </c>
      <c r="E9" s="191" t="s">
        <v>892</v>
      </c>
      <c r="F9" s="191" t="s">
        <v>893</v>
      </c>
      <c r="G9" s="191" t="s">
        <v>894</v>
      </c>
      <c r="H9" s="191" t="s">
        <v>895</v>
      </c>
      <c r="I9" s="191" t="s">
        <v>896</v>
      </c>
      <c r="J9" s="410"/>
      <c r="K9" s="191" t="s">
        <v>897</v>
      </c>
      <c r="L9" s="177">
        <v>0</v>
      </c>
      <c r="M9" s="177">
        <v>0</v>
      </c>
      <c r="N9" s="191"/>
    </row>
    <row r="10" spans="1:14" ht="198.75" customHeight="1" x14ac:dyDescent="0.25">
      <c r="A10" s="78"/>
      <c r="B10" s="192" t="s">
        <v>754</v>
      </c>
      <c r="C10" s="193" t="s">
        <v>898</v>
      </c>
      <c r="D10" s="194" t="s">
        <v>899</v>
      </c>
      <c r="E10" s="194" t="s">
        <v>900</v>
      </c>
      <c r="F10" s="194" t="s">
        <v>901</v>
      </c>
      <c r="G10" s="194" t="s">
        <v>902</v>
      </c>
      <c r="H10" s="194" t="s">
        <v>903</v>
      </c>
      <c r="I10" s="194" t="s">
        <v>904</v>
      </c>
      <c r="J10" s="410"/>
      <c r="K10" s="187" t="s">
        <v>905</v>
      </c>
      <c r="L10" s="177">
        <v>0</v>
      </c>
      <c r="M10" s="177">
        <v>0</v>
      </c>
      <c r="N10" s="187"/>
    </row>
    <row r="11" spans="1:14" ht="15.75" x14ac:dyDescent="0.25">
      <c r="A11" s="78"/>
      <c r="B11" s="78"/>
      <c r="C11" s="78"/>
      <c r="D11" s="78"/>
      <c r="E11" s="78"/>
      <c r="F11" s="78"/>
      <c r="G11" s="78"/>
      <c r="H11" s="78"/>
      <c r="I11" s="78"/>
      <c r="J11" s="78"/>
      <c r="K11" s="181" t="s">
        <v>764</v>
      </c>
      <c r="L11" s="173">
        <f>+SUM(L5:L10)/6</f>
        <v>0</v>
      </c>
      <c r="M11" s="173">
        <f>+SUM(M5:M10)/6</f>
        <v>0</v>
      </c>
      <c r="N11" s="181"/>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310"/>
      <c r="C16" s="310"/>
      <c r="D16" s="78"/>
      <c r="E16" s="78"/>
      <c r="F16" s="78"/>
      <c r="G16" s="78"/>
      <c r="H16" s="78"/>
      <c r="I16" s="78"/>
      <c r="J16" s="78"/>
      <c r="K16" s="78"/>
      <c r="L16" s="78"/>
      <c r="M16" s="78"/>
    </row>
    <row r="17" spans="2:4" x14ac:dyDescent="0.25">
      <c r="B17" s="310"/>
      <c r="C17" s="310"/>
      <c r="D17" s="78"/>
    </row>
    <row r="18" spans="2:4" x14ac:dyDescent="0.25">
      <c r="B18" s="310"/>
      <c r="C18" s="310"/>
      <c r="D18" s="78"/>
    </row>
    <row r="19" spans="2:4" x14ac:dyDescent="0.25">
      <c r="B19" s="310"/>
      <c r="C19" s="310"/>
      <c r="D19" s="17"/>
    </row>
    <row r="20" spans="2:4" x14ac:dyDescent="0.25">
      <c r="B20" s="310"/>
      <c r="C20" s="310"/>
      <c r="D20" s="18"/>
    </row>
    <row r="21" spans="2:4" x14ac:dyDescent="0.25">
      <c r="B21" s="310"/>
      <c r="C21" s="310"/>
      <c r="D21" s="18"/>
    </row>
    <row r="22" spans="2:4" x14ac:dyDescent="0.25">
      <c r="B22" s="310"/>
      <c r="C22" s="310"/>
      <c r="D22" s="18"/>
    </row>
    <row r="23" spans="2:4" x14ac:dyDescent="0.25">
      <c r="B23" s="78"/>
      <c r="C23" s="78"/>
      <c r="D23" s="18"/>
    </row>
    <row r="24" spans="2:4" x14ac:dyDescent="0.25">
      <c r="B24" s="78"/>
      <c r="C24" s="78"/>
      <c r="D24" s="35"/>
    </row>
    <row r="25" spans="2:4" x14ac:dyDescent="0.25">
      <c r="B25" s="78"/>
      <c r="C25" s="78"/>
      <c r="D25" s="78"/>
    </row>
  </sheetData>
  <sheetProtection password="ED05" sheet="1" objects="1" scenarios="1"/>
  <mergeCells count="11">
    <mergeCell ref="N3:N4"/>
    <mergeCell ref="M3:M4"/>
    <mergeCell ref="K3:K4"/>
    <mergeCell ref="J5:J10"/>
    <mergeCell ref="D2:I2"/>
    <mergeCell ref="B8:B9"/>
    <mergeCell ref="B3:B4"/>
    <mergeCell ref="C3:C4"/>
    <mergeCell ref="J3:J4"/>
    <mergeCell ref="L3:L4"/>
    <mergeCell ref="B5:B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70" zoomScaleNormal="70" zoomScalePageLayoutView="70" workbookViewId="0">
      <pane xSplit="2" ySplit="4" topLeftCell="C5" activePane="bottomRight" state="frozen"/>
      <selection pane="topRight" activeCell="C1" sqref="C1"/>
      <selection pane="bottomLeft" activeCell="A5" sqref="A5"/>
      <selection pane="bottomRight"/>
    </sheetView>
  </sheetViews>
  <sheetFormatPr defaultColWidth="9.140625" defaultRowHeight="15" x14ac:dyDescent="0.25"/>
  <cols>
    <col min="1" max="1" width="3.85546875" style="11" customWidth="1"/>
    <col min="2" max="2" width="17.42578125" style="11" customWidth="1"/>
    <col min="3" max="11" width="30.7109375" style="11" customWidth="1"/>
    <col min="12" max="13" width="12.7109375" style="60" customWidth="1"/>
    <col min="14" max="14" width="30.7109375" style="78" customWidth="1"/>
    <col min="15" max="16384" width="9.140625" style="11"/>
  </cols>
  <sheetData>
    <row r="1" spans="1:14" ht="18.75" x14ac:dyDescent="0.3">
      <c r="A1" s="58" t="s">
        <v>651</v>
      </c>
      <c r="B1" s="78"/>
      <c r="C1" s="78"/>
      <c r="D1" s="78"/>
      <c r="E1" s="78"/>
      <c r="F1" s="78"/>
      <c r="G1" s="78"/>
      <c r="H1" s="78"/>
      <c r="I1" s="78"/>
      <c r="J1" s="78"/>
      <c r="K1" s="78"/>
      <c r="L1" s="78"/>
      <c r="M1" s="78"/>
    </row>
    <row r="2" spans="1:14" ht="102" customHeight="1" x14ac:dyDescent="0.25">
      <c r="A2" s="78"/>
      <c r="B2" s="309" t="s">
        <v>670</v>
      </c>
      <c r="C2" s="78" t="s">
        <v>671</v>
      </c>
      <c r="D2" s="386" t="s">
        <v>906</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0.75" customHeight="1" x14ac:dyDescent="0.25">
      <c r="A4" s="78"/>
      <c r="B4" s="387"/>
      <c r="C4" s="388"/>
      <c r="D4" s="324" t="s">
        <v>684</v>
      </c>
      <c r="E4" s="324" t="s">
        <v>685</v>
      </c>
      <c r="F4" s="324" t="s">
        <v>686</v>
      </c>
      <c r="G4" s="324" t="s">
        <v>687</v>
      </c>
      <c r="H4" s="324" t="s">
        <v>688</v>
      </c>
      <c r="I4" s="324" t="s">
        <v>689</v>
      </c>
      <c r="J4" s="388"/>
      <c r="K4" s="391"/>
      <c r="L4" s="394"/>
      <c r="M4" s="394"/>
      <c r="N4" s="391"/>
    </row>
    <row r="5" spans="1:14" ht="141.75" x14ac:dyDescent="0.25">
      <c r="A5" s="78"/>
      <c r="B5" s="411" t="s">
        <v>690</v>
      </c>
      <c r="C5" s="195" t="s">
        <v>907</v>
      </c>
      <c r="D5" s="195" t="s">
        <v>908</v>
      </c>
      <c r="E5" s="195" t="s">
        <v>909</v>
      </c>
      <c r="F5" s="195" t="s">
        <v>910</v>
      </c>
      <c r="G5" s="196" t="s">
        <v>911</v>
      </c>
      <c r="H5" s="196" t="s">
        <v>912</v>
      </c>
      <c r="I5" s="196" t="s">
        <v>913</v>
      </c>
      <c r="J5" s="413" t="s">
        <v>914</v>
      </c>
      <c r="K5" s="195" t="s">
        <v>915</v>
      </c>
      <c r="L5" s="177">
        <v>0</v>
      </c>
      <c r="M5" s="177">
        <v>0</v>
      </c>
      <c r="N5" s="195"/>
    </row>
    <row r="6" spans="1:14" ht="110.25" x14ac:dyDescent="0.25">
      <c r="A6" s="78"/>
      <c r="B6" s="411"/>
      <c r="C6" s="183" t="s">
        <v>916</v>
      </c>
      <c r="D6" s="184" t="s">
        <v>917</v>
      </c>
      <c r="E6" s="184" t="s">
        <v>918</v>
      </c>
      <c r="F6" s="184" t="s">
        <v>919</v>
      </c>
      <c r="G6" s="184" t="s">
        <v>920</v>
      </c>
      <c r="H6" s="184" t="s">
        <v>921</v>
      </c>
      <c r="I6" s="184" t="s">
        <v>922</v>
      </c>
      <c r="J6" s="399"/>
      <c r="K6" s="195" t="s">
        <v>923</v>
      </c>
      <c r="L6" s="177">
        <v>0</v>
      </c>
      <c r="M6" s="177">
        <v>0</v>
      </c>
      <c r="N6" s="195"/>
    </row>
    <row r="7" spans="1:14" ht="141.75" x14ac:dyDescent="0.25">
      <c r="A7" s="78"/>
      <c r="B7" s="411"/>
      <c r="C7" s="197" t="s">
        <v>924</v>
      </c>
      <c r="D7" s="195" t="s">
        <v>925</v>
      </c>
      <c r="E7" s="195" t="s">
        <v>926</v>
      </c>
      <c r="F7" s="195" t="s">
        <v>927</v>
      </c>
      <c r="G7" s="195" t="s">
        <v>928</v>
      </c>
      <c r="H7" s="195" t="s">
        <v>929</v>
      </c>
      <c r="I7" s="195" t="s">
        <v>930</v>
      </c>
      <c r="J7" s="399"/>
      <c r="K7" s="195" t="s">
        <v>923</v>
      </c>
      <c r="L7" s="177">
        <v>0</v>
      </c>
      <c r="M7" s="177">
        <v>0</v>
      </c>
      <c r="N7" s="195"/>
    </row>
    <row r="8" spans="1:14" ht="110.25" x14ac:dyDescent="0.25">
      <c r="A8" s="78"/>
      <c r="B8" s="411"/>
      <c r="C8" s="198" t="s">
        <v>931</v>
      </c>
      <c r="D8" s="195" t="s">
        <v>932</v>
      </c>
      <c r="E8" s="195" t="s">
        <v>933</v>
      </c>
      <c r="F8" s="195" t="s">
        <v>934</v>
      </c>
      <c r="G8" s="195" t="s">
        <v>935</v>
      </c>
      <c r="H8" s="195" t="s">
        <v>936</v>
      </c>
      <c r="I8" s="195" t="s">
        <v>937</v>
      </c>
      <c r="J8" s="399"/>
      <c r="K8" s="195" t="s">
        <v>938</v>
      </c>
      <c r="L8" s="177">
        <v>0</v>
      </c>
      <c r="M8" s="177">
        <v>0</v>
      </c>
      <c r="N8" s="195"/>
    </row>
    <row r="9" spans="1:14" ht="110.25" x14ac:dyDescent="0.25">
      <c r="A9" s="78"/>
      <c r="B9" s="412"/>
      <c r="C9" s="198" t="s">
        <v>939</v>
      </c>
      <c r="D9" s="195" t="s">
        <v>940</v>
      </c>
      <c r="E9" s="195" t="s">
        <v>941</v>
      </c>
      <c r="F9" s="195" t="s">
        <v>942</v>
      </c>
      <c r="G9" s="195" t="s">
        <v>943</v>
      </c>
      <c r="H9" s="195" t="s">
        <v>944</v>
      </c>
      <c r="I9" s="195" t="s">
        <v>945</v>
      </c>
      <c r="J9" s="399"/>
      <c r="K9" s="195" t="s">
        <v>923</v>
      </c>
      <c r="L9" s="177">
        <v>0</v>
      </c>
      <c r="M9" s="177">
        <v>0</v>
      </c>
      <c r="N9" s="195"/>
    </row>
    <row r="10" spans="1:14" ht="94.5" x14ac:dyDescent="0.25">
      <c r="A10" s="78"/>
      <c r="B10" s="392" t="s">
        <v>709</v>
      </c>
      <c r="C10" s="182" t="s">
        <v>946</v>
      </c>
      <c r="D10" s="181" t="s">
        <v>947</v>
      </c>
      <c r="E10" s="181" t="s">
        <v>948</v>
      </c>
      <c r="F10" s="181" t="s">
        <v>949</v>
      </c>
      <c r="G10" s="181" t="s">
        <v>950</v>
      </c>
      <c r="H10" s="181" t="s">
        <v>951</v>
      </c>
      <c r="I10" s="181" t="s">
        <v>952</v>
      </c>
      <c r="J10" s="399"/>
      <c r="K10" s="199" t="s">
        <v>923</v>
      </c>
      <c r="L10" s="177">
        <v>0</v>
      </c>
      <c r="M10" s="177">
        <v>0</v>
      </c>
      <c r="N10" s="199"/>
    </row>
    <row r="11" spans="1:14" ht="126" x14ac:dyDescent="0.25">
      <c r="A11" s="78"/>
      <c r="B11" s="392"/>
      <c r="C11" s="182" t="s">
        <v>953</v>
      </c>
      <c r="D11" s="181" t="s">
        <v>954</v>
      </c>
      <c r="E11" s="181" t="s">
        <v>955</v>
      </c>
      <c r="F11" s="181" t="s">
        <v>956</v>
      </c>
      <c r="G11" s="181" t="s">
        <v>957</v>
      </c>
      <c r="H11" s="181" t="s">
        <v>958</v>
      </c>
      <c r="I11" s="181" t="s">
        <v>959</v>
      </c>
      <c r="J11" s="399"/>
      <c r="K11" s="199" t="s">
        <v>923</v>
      </c>
      <c r="L11" s="177">
        <v>0</v>
      </c>
      <c r="M11" s="177">
        <v>0</v>
      </c>
      <c r="N11" s="199"/>
    </row>
    <row r="12" spans="1:14" ht="213" customHeight="1" x14ac:dyDescent="0.25">
      <c r="A12" s="78"/>
      <c r="B12" s="392"/>
      <c r="C12" s="182" t="s">
        <v>960</v>
      </c>
      <c r="D12" s="181" t="s">
        <v>961</v>
      </c>
      <c r="E12" s="181" t="s">
        <v>962</v>
      </c>
      <c r="F12" s="181" t="s">
        <v>963</v>
      </c>
      <c r="G12" s="181" t="s">
        <v>964</v>
      </c>
      <c r="H12" s="181" t="s">
        <v>965</v>
      </c>
      <c r="I12" s="181" t="s">
        <v>966</v>
      </c>
      <c r="J12" s="399"/>
      <c r="K12" s="199" t="s">
        <v>967</v>
      </c>
      <c r="L12" s="177">
        <v>0</v>
      </c>
      <c r="M12" s="177">
        <v>0</v>
      </c>
      <c r="N12" s="199"/>
    </row>
    <row r="13" spans="1:14" ht="110.25" x14ac:dyDescent="0.25">
      <c r="A13" s="78"/>
      <c r="B13" s="392"/>
      <c r="C13" s="182" t="s">
        <v>968</v>
      </c>
      <c r="D13" s="181" t="s">
        <v>969</v>
      </c>
      <c r="E13" s="181" t="s">
        <v>970</v>
      </c>
      <c r="F13" s="181" t="s">
        <v>971</v>
      </c>
      <c r="G13" s="181" t="s">
        <v>972</v>
      </c>
      <c r="H13" s="181" t="s">
        <v>973</v>
      </c>
      <c r="I13" s="181" t="s">
        <v>974</v>
      </c>
      <c r="J13" s="399"/>
      <c r="K13" s="199" t="s">
        <v>915</v>
      </c>
      <c r="L13" s="177">
        <v>0</v>
      </c>
      <c r="M13" s="177">
        <v>0</v>
      </c>
      <c r="N13" s="199"/>
    </row>
    <row r="14" spans="1:14" ht="63" x14ac:dyDescent="0.25">
      <c r="A14" s="78"/>
      <c r="B14" s="392"/>
      <c r="C14" s="182" t="s">
        <v>975</v>
      </c>
      <c r="D14" s="181" t="s">
        <v>976</v>
      </c>
      <c r="E14" s="181" t="s">
        <v>977</v>
      </c>
      <c r="F14" s="181" t="s">
        <v>978</v>
      </c>
      <c r="G14" s="181" t="s">
        <v>979</v>
      </c>
      <c r="H14" s="181" t="s">
        <v>980</v>
      </c>
      <c r="I14" s="181" t="s">
        <v>981</v>
      </c>
      <c r="J14" s="399"/>
      <c r="K14" s="199" t="s">
        <v>982</v>
      </c>
      <c r="L14" s="177">
        <v>0</v>
      </c>
      <c r="M14" s="177">
        <v>0</v>
      </c>
      <c r="N14" s="199"/>
    </row>
    <row r="15" spans="1:14" ht="94.5" x14ac:dyDescent="0.25">
      <c r="A15" s="78"/>
      <c r="B15" s="389" t="s">
        <v>754</v>
      </c>
      <c r="C15" s="175" t="s">
        <v>983</v>
      </c>
      <c r="D15" s="176" t="s">
        <v>984</v>
      </c>
      <c r="E15" s="176" t="s">
        <v>985</v>
      </c>
      <c r="F15" s="176" t="s">
        <v>986</v>
      </c>
      <c r="G15" s="176" t="s">
        <v>987</v>
      </c>
      <c r="H15" s="176" t="s">
        <v>988</v>
      </c>
      <c r="I15" s="176" t="s">
        <v>989</v>
      </c>
      <c r="J15" s="399"/>
      <c r="K15" s="195" t="s">
        <v>990</v>
      </c>
      <c r="L15" s="177">
        <v>0</v>
      </c>
      <c r="M15" s="177">
        <v>0</v>
      </c>
      <c r="N15" s="195"/>
    </row>
    <row r="16" spans="1:14" ht="110.25" x14ac:dyDescent="0.25">
      <c r="A16" s="78"/>
      <c r="B16" s="389"/>
      <c r="C16" s="175" t="s">
        <v>991</v>
      </c>
      <c r="D16" s="176" t="s">
        <v>992</v>
      </c>
      <c r="E16" s="176" t="s">
        <v>993</v>
      </c>
      <c r="F16" s="176" t="s">
        <v>994</v>
      </c>
      <c r="G16" s="176" t="s">
        <v>995</v>
      </c>
      <c r="H16" s="176" t="s">
        <v>996</v>
      </c>
      <c r="I16" s="176" t="s">
        <v>997</v>
      </c>
      <c r="J16" s="399"/>
      <c r="K16" s="195" t="s">
        <v>938</v>
      </c>
      <c r="L16" s="177">
        <v>0</v>
      </c>
      <c r="M16" s="177">
        <v>0</v>
      </c>
      <c r="N16" s="195"/>
    </row>
    <row r="17" spans="2:14" ht="15.75" x14ac:dyDescent="0.25">
      <c r="B17" s="78"/>
      <c r="C17" s="78"/>
      <c r="D17" s="78"/>
      <c r="E17" s="78"/>
      <c r="F17" s="78"/>
      <c r="G17" s="78"/>
      <c r="H17" s="78"/>
      <c r="I17" s="78"/>
      <c r="J17" s="78"/>
      <c r="K17" s="181" t="s">
        <v>764</v>
      </c>
      <c r="L17" s="177">
        <f>+SUM(L5:L16)/12</f>
        <v>0</v>
      </c>
      <c r="M17" s="177">
        <f>+SUM(M5:M16)/12</f>
        <v>0</v>
      </c>
      <c r="N17" s="181"/>
    </row>
    <row r="18" spans="2:14" x14ac:dyDescent="0.25">
      <c r="B18" s="78"/>
      <c r="C18" s="78"/>
      <c r="D18" s="78"/>
      <c r="E18" s="78"/>
      <c r="F18" s="78"/>
      <c r="G18" s="78"/>
      <c r="H18" s="78"/>
      <c r="I18" s="78"/>
      <c r="J18" s="78"/>
      <c r="K18" s="78"/>
      <c r="L18" s="78"/>
      <c r="M18" s="78"/>
    </row>
    <row r="19" spans="2:14" x14ac:dyDescent="0.25">
      <c r="B19" s="78"/>
      <c r="C19" s="78"/>
      <c r="D19" s="78"/>
      <c r="E19" s="78"/>
      <c r="F19" s="78"/>
      <c r="G19" s="78"/>
      <c r="H19" s="78"/>
      <c r="I19" s="78"/>
      <c r="J19" s="78"/>
      <c r="K19" s="78"/>
      <c r="L19" s="78"/>
      <c r="M19" s="78"/>
    </row>
    <row r="20" spans="2:14" x14ac:dyDescent="0.25">
      <c r="B20" s="78"/>
      <c r="C20" s="78"/>
      <c r="D20" s="78"/>
      <c r="E20" s="78"/>
      <c r="F20" s="78"/>
      <c r="G20" s="78"/>
      <c r="H20" s="78"/>
      <c r="I20" s="78"/>
      <c r="J20" s="78"/>
      <c r="K20" s="78"/>
      <c r="L20" s="78"/>
      <c r="M20" s="78"/>
    </row>
    <row r="21" spans="2:14" x14ac:dyDescent="0.25">
      <c r="B21" s="310"/>
      <c r="C21" s="310"/>
      <c r="D21" s="78"/>
      <c r="E21" s="78"/>
      <c r="F21" s="78"/>
      <c r="G21" s="78"/>
      <c r="H21" s="78"/>
      <c r="I21" s="78"/>
      <c r="J21" s="78"/>
      <c r="K21" s="78"/>
      <c r="L21" s="78"/>
      <c r="M21" s="78"/>
    </row>
    <row r="22" spans="2:14" x14ac:dyDescent="0.25">
      <c r="B22" s="310"/>
      <c r="C22" s="310"/>
      <c r="D22" s="78"/>
      <c r="E22" s="78"/>
      <c r="F22" s="78"/>
      <c r="G22" s="78"/>
      <c r="H22" s="78"/>
      <c r="I22" s="78"/>
      <c r="J22" s="78"/>
      <c r="K22" s="78"/>
      <c r="L22" s="78"/>
      <c r="M22" s="78"/>
    </row>
    <row r="23" spans="2:14" x14ac:dyDescent="0.25">
      <c r="B23" s="310"/>
      <c r="C23" s="310"/>
      <c r="D23" s="78"/>
      <c r="E23" s="78"/>
      <c r="F23" s="78"/>
      <c r="G23" s="78"/>
      <c r="H23" s="78"/>
      <c r="I23" s="78"/>
      <c r="J23" s="78"/>
      <c r="K23" s="78"/>
      <c r="L23" s="78"/>
      <c r="M23" s="78"/>
    </row>
    <row r="24" spans="2:14" x14ac:dyDescent="0.25">
      <c r="B24" s="310"/>
      <c r="C24" s="310"/>
      <c r="D24" s="17"/>
      <c r="E24" s="78"/>
      <c r="F24" s="78"/>
      <c r="G24" s="78"/>
      <c r="H24" s="78"/>
      <c r="I24" s="78"/>
      <c r="J24" s="78"/>
      <c r="K24" s="78"/>
      <c r="L24" s="78"/>
      <c r="M24" s="78"/>
    </row>
    <row r="25" spans="2:14" x14ac:dyDescent="0.25">
      <c r="B25" s="310"/>
      <c r="C25" s="310"/>
      <c r="D25" s="18"/>
      <c r="E25" s="78"/>
      <c r="F25" s="78"/>
      <c r="G25" s="78"/>
      <c r="H25" s="78"/>
      <c r="I25" s="78"/>
      <c r="J25" s="78"/>
      <c r="K25" s="78"/>
      <c r="L25" s="78"/>
      <c r="M25" s="78"/>
    </row>
    <row r="26" spans="2:14" x14ac:dyDescent="0.25">
      <c r="B26" s="310"/>
      <c r="C26" s="310"/>
      <c r="D26" s="18"/>
      <c r="E26" s="78"/>
      <c r="F26" s="78"/>
      <c r="G26" s="78"/>
      <c r="H26" s="78"/>
      <c r="I26" s="78"/>
      <c r="J26" s="78"/>
      <c r="K26" s="78"/>
      <c r="L26" s="78"/>
      <c r="M26" s="78"/>
    </row>
    <row r="27" spans="2:14" x14ac:dyDescent="0.25">
      <c r="B27" s="310"/>
      <c r="C27" s="310"/>
      <c r="D27" s="18"/>
      <c r="E27" s="78"/>
      <c r="F27" s="78"/>
      <c r="G27" s="78"/>
      <c r="H27" s="78"/>
      <c r="I27" s="78"/>
      <c r="J27" s="78"/>
      <c r="K27" s="78"/>
      <c r="L27" s="78"/>
      <c r="M27" s="78"/>
    </row>
    <row r="28" spans="2:14" x14ac:dyDescent="0.25">
      <c r="B28" s="78"/>
      <c r="C28" s="78"/>
      <c r="D28" s="18"/>
      <c r="E28" s="78"/>
      <c r="F28" s="78"/>
      <c r="G28" s="78"/>
      <c r="H28" s="78"/>
      <c r="I28" s="78"/>
      <c r="J28" s="78"/>
      <c r="K28" s="78"/>
      <c r="L28" s="78"/>
      <c r="M28" s="78"/>
    </row>
    <row r="29" spans="2:14" x14ac:dyDescent="0.25">
      <c r="B29" s="78"/>
      <c r="C29" s="78"/>
      <c r="D29" s="35"/>
      <c r="E29" s="78"/>
      <c r="F29" s="78"/>
      <c r="G29" s="78"/>
      <c r="H29" s="78"/>
      <c r="I29" s="78"/>
      <c r="J29" s="78"/>
      <c r="K29" s="78"/>
      <c r="L29" s="78"/>
      <c r="M29" s="78"/>
    </row>
  </sheetData>
  <sheetProtection password="ED05" sheet="1" objects="1" scenarios="1"/>
  <mergeCells count="12">
    <mergeCell ref="N3:N4"/>
    <mergeCell ref="L3:L4"/>
    <mergeCell ref="M3:M4"/>
    <mergeCell ref="K3:K4"/>
    <mergeCell ref="B10:B14"/>
    <mergeCell ref="B5:B9"/>
    <mergeCell ref="J5:J16"/>
    <mergeCell ref="D2:I2"/>
    <mergeCell ref="B15:B16"/>
    <mergeCell ref="B3:B4"/>
    <mergeCell ref="C3:C4"/>
    <mergeCell ref="J3:J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70" zoomScaleNormal="70" zoomScalePageLayoutView="70" workbookViewId="0">
      <pane xSplit="3" ySplit="4" topLeftCell="D5" activePane="bottomRight" state="frozen"/>
      <selection pane="topRight" activeCell="D1" sqref="D1"/>
      <selection pane="bottomLeft" activeCell="A5" sqref="A5"/>
      <selection pane="bottomRight"/>
    </sheetView>
  </sheetViews>
  <sheetFormatPr defaultColWidth="74.42578125" defaultRowHeight="15" x14ac:dyDescent="0.25"/>
  <cols>
    <col min="1" max="1" width="5.140625" style="14" customWidth="1"/>
    <col min="2" max="2" width="18.42578125" style="14" customWidth="1"/>
    <col min="3" max="11" width="30.7109375" style="14" customWidth="1"/>
    <col min="12" max="13" width="12.7109375" style="60" customWidth="1"/>
    <col min="14" max="14" width="30.7109375" style="78" customWidth="1"/>
    <col min="15" max="16384" width="74.42578125" style="14"/>
  </cols>
  <sheetData>
    <row r="1" spans="1:14" ht="18.75" x14ac:dyDescent="0.3">
      <c r="A1" s="58" t="s">
        <v>652</v>
      </c>
      <c r="B1" s="78"/>
      <c r="C1" s="78"/>
      <c r="D1" s="78"/>
      <c r="E1" s="78"/>
      <c r="F1" s="78"/>
      <c r="G1" s="78"/>
      <c r="H1" s="78"/>
      <c r="I1" s="78"/>
      <c r="J1" s="78"/>
      <c r="K1" s="78"/>
      <c r="L1" s="78"/>
      <c r="M1" s="78"/>
    </row>
    <row r="2" spans="1:14" ht="132" customHeight="1" x14ac:dyDescent="0.25">
      <c r="A2" s="78"/>
      <c r="B2" s="309" t="s">
        <v>670</v>
      </c>
      <c r="C2" s="78" t="s">
        <v>671</v>
      </c>
      <c r="D2" s="386" t="s">
        <v>998</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0.75" customHeight="1" x14ac:dyDescent="0.25">
      <c r="A4" s="78"/>
      <c r="B4" s="387"/>
      <c r="C4" s="388"/>
      <c r="D4" s="324" t="s">
        <v>684</v>
      </c>
      <c r="E4" s="324" t="s">
        <v>685</v>
      </c>
      <c r="F4" s="324" t="s">
        <v>686</v>
      </c>
      <c r="G4" s="324" t="s">
        <v>687</v>
      </c>
      <c r="H4" s="324" t="s">
        <v>688</v>
      </c>
      <c r="I4" s="324" t="s">
        <v>689</v>
      </c>
      <c r="J4" s="388"/>
      <c r="K4" s="391"/>
      <c r="L4" s="394"/>
      <c r="M4" s="394"/>
      <c r="N4" s="391"/>
    </row>
    <row r="5" spans="1:14" ht="187.5" customHeight="1" x14ac:dyDescent="0.25">
      <c r="A5" s="78"/>
      <c r="B5" s="414" t="s">
        <v>690</v>
      </c>
      <c r="C5" s="200" t="s">
        <v>999</v>
      </c>
      <c r="D5" s="199" t="s">
        <v>1000</v>
      </c>
      <c r="E5" s="199" t="s">
        <v>1001</v>
      </c>
      <c r="F5" s="199" t="s">
        <v>1002</v>
      </c>
      <c r="G5" s="199" t="s">
        <v>1003</v>
      </c>
      <c r="H5" s="199" t="s">
        <v>1004</v>
      </c>
      <c r="I5" s="199" t="s">
        <v>1005</v>
      </c>
      <c r="J5" s="415" t="s">
        <v>1006</v>
      </c>
      <c r="K5" s="199" t="s">
        <v>1007</v>
      </c>
      <c r="L5" s="177">
        <v>0</v>
      </c>
      <c r="M5" s="177">
        <v>0</v>
      </c>
      <c r="N5" s="199"/>
    </row>
    <row r="6" spans="1:14" ht="348.75" customHeight="1" x14ac:dyDescent="0.25">
      <c r="A6" s="78"/>
      <c r="B6" s="414"/>
      <c r="C6" s="200" t="s">
        <v>1008</v>
      </c>
      <c r="D6" s="199" t="s">
        <v>1009</v>
      </c>
      <c r="E6" s="199" t="s">
        <v>1010</v>
      </c>
      <c r="F6" s="199" t="s">
        <v>1011</v>
      </c>
      <c r="G6" s="199" t="s">
        <v>1012</v>
      </c>
      <c r="H6" s="201" t="s">
        <v>1013</v>
      </c>
      <c r="I6" s="199" t="s">
        <v>1014</v>
      </c>
      <c r="J6" s="416"/>
      <c r="K6" s="199" t="s">
        <v>1007</v>
      </c>
      <c r="L6" s="177">
        <v>0</v>
      </c>
      <c r="M6" s="177">
        <v>0</v>
      </c>
      <c r="N6" s="199"/>
    </row>
    <row r="7" spans="1:14" ht="362.25" customHeight="1" x14ac:dyDescent="0.25">
      <c r="A7" s="78"/>
      <c r="B7" s="411" t="s">
        <v>709</v>
      </c>
      <c r="C7" s="183" t="s">
        <v>1015</v>
      </c>
      <c r="D7" s="184" t="s">
        <v>1016</v>
      </c>
      <c r="E7" s="184" t="s">
        <v>1017</v>
      </c>
      <c r="F7" s="184" t="s">
        <v>1018</v>
      </c>
      <c r="G7" s="184" t="s">
        <v>1019</v>
      </c>
      <c r="H7" s="184" t="s">
        <v>1020</v>
      </c>
      <c r="I7" s="184" t="s">
        <v>1021</v>
      </c>
      <c r="J7" s="416"/>
      <c r="K7" s="195" t="s">
        <v>1022</v>
      </c>
      <c r="L7" s="177">
        <v>0</v>
      </c>
      <c r="M7" s="177">
        <v>0</v>
      </c>
      <c r="N7" s="195"/>
    </row>
    <row r="8" spans="1:14" s="41" customFormat="1" ht="126" x14ac:dyDescent="0.25">
      <c r="A8" s="78"/>
      <c r="B8" s="411"/>
      <c r="C8" s="198" t="s">
        <v>1023</v>
      </c>
      <c r="D8" s="195" t="s">
        <v>1024</v>
      </c>
      <c r="E8" s="195" t="s">
        <v>1025</v>
      </c>
      <c r="F8" s="195" t="s">
        <v>1026</v>
      </c>
      <c r="G8" s="195" t="s">
        <v>1027</v>
      </c>
      <c r="H8" s="195" t="s">
        <v>1028</v>
      </c>
      <c r="I8" s="195" t="s">
        <v>1029</v>
      </c>
      <c r="J8" s="416"/>
      <c r="K8" s="195"/>
      <c r="L8" s="177">
        <v>0</v>
      </c>
      <c r="M8" s="177">
        <v>0</v>
      </c>
      <c r="N8" s="195"/>
    </row>
    <row r="9" spans="1:14" ht="217.5" customHeight="1" x14ac:dyDescent="0.25">
      <c r="A9" s="78"/>
      <c r="B9" s="411"/>
      <c r="C9" s="198" t="s">
        <v>1030</v>
      </c>
      <c r="D9" s="195" t="s">
        <v>1031</v>
      </c>
      <c r="E9" s="195" t="s">
        <v>1032</v>
      </c>
      <c r="F9" s="202" t="s">
        <v>1033</v>
      </c>
      <c r="G9" s="202" t="s">
        <v>1034</v>
      </c>
      <c r="H9" s="202" t="s">
        <v>1035</v>
      </c>
      <c r="I9" s="202" t="s">
        <v>1036</v>
      </c>
      <c r="J9" s="416"/>
      <c r="K9" s="195"/>
      <c r="L9" s="177">
        <v>0</v>
      </c>
      <c r="M9" s="177">
        <v>0</v>
      </c>
      <c r="N9" s="195"/>
    </row>
    <row r="10" spans="1:14" ht="205.5" customHeight="1" x14ac:dyDescent="0.25">
      <c r="A10" s="78"/>
      <c r="B10" s="411"/>
      <c r="C10" s="198" t="s">
        <v>1037</v>
      </c>
      <c r="D10" s="195" t="s">
        <v>1038</v>
      </c>
      <c r="E10" s="195" t="s">
        <v>1039</v>
      </c>
      <c r="F10" s="195" t="s">
        <v>1040</v>
      </c>
      <c r="G10" s="195" t="s">
        <v>1041</v>
      </c>
      <c r="H10" s="195" t="s">
        <v>1042</v>
      </c>
      <c r="I10" s="195" t="s">
        <v>1043</v>
      </c>
      <c r="J10" s="416"/>
      <c r="K10" s="195"/>
      <c r="L10" s="177">
        <v>0</v>
      </c>
      <c r="M10" s="177">
        <v>0</v>
      </c>
      <c r="N10" s="195"/>
    </row>
    <row r="11" spans="1:14" ht="180" customHeight="1" x14ac:dyDescent="0.25">
      <c r="A11" s="78"/>
      <c r="B11" s="411"/>
      <c r="C11" s="198" t="s">
        <v>1044</v>
      </c>
      <c r="D11" s="195" t="s">
        <v>1045</v>
      </c>
      <c r="E11" s="195" t="s">
        <v>1046</v>
      </c>
      <c r="F11" s="195" t="s">
        <v>1047</v>
      </c>
      <c r="G11" s="195" t="s">
        <v>1048</v>
      </c>
      <c r="H11" s="195" t="s">
        <v>1049</v>
      </c>
      <c r="I11" s="195" t="s">
        <v>1050</v>
      </c>
      <c r="J11" s="416"/>
      <c r="K11" s="195"/>
      <c r="L11" s="177">
        <v>0</v>
      </c>
      <c r="M11" s="177">
        <v>0</v>
      </c>
      <c r="N11" s="195"/>
    </row>
    <row r="12" spans="1:14" s="47" customFormat="1" ht="165" customHeight="1" x14ac:dyDescent="0.25">
      <c r="A12" s="78"/>
      <c r="B12" s="411"/>
      <c r="C12" s="197" t="s">
        <v>1051</v>
      </c>
      <c r="D12" s="195" t="s">
        <v>1052</v>
      </c>
      <c r="E12" s="195" t="s">
        <v>1053</v>
      </c>
      <c r="F12" s="195" t="s">
        <v>1054</v>
      </c>
      <c r="G12" s="195" t="s">
        <v>1055</v>
      </c>
      <c r="H12" s="195" t="s">
        <v>1056</v>
      </c>
      <c r="I12" s="195" t="s">
        <v>1057</v>
      </c>
      <c r="J12" s="416"/>
      <c r="K12" s="195"/>
      <c r="L12" s="177">
        <v>0</v>
      </c>
      <c r="M12" s="177">
        <v>0</v>
      </c>
      <c r="N12" s="195"/>
    </row>
    <row r="13" spans="1:14" ht="47.25" customHeight="1" x14ac:dyDescent="0.25">
      <c r="A13" s="78"/>
      <c r="B13" s="411"/>
      <c r="C13" s="198" t="s">
        <v>1058</v>
      </c>
      <c r="D13" s="195" t="s">
        <v>1059</v>
      </c>
      <c r="E13" s="195" t="s">
        <v>1060</v>
      </c>
      <c r="F13" s="195" t="s">
        <v>1061</v>
      </c>
      <c r="G13" s="195" t="s">
        <v>1062</v>
      </c>
      <c r="H13" s="195" t="s">
        <v>1063</v>
      </c>
      <c r="I13" s="195" t="s">
        <v>1064</v>
      </c>
      <c r="J13" s="416"/>
      <c r="K13" s="195" t="s">
        <v>1065</v>
      </c>
      <c r="L13" s="177">
        <v>0</v>
      </c>
      <c r="M13" s="177">
        <v>0</v>
      </c>
      <c r="N13" s="195"/>
    </row>
    <row r="14" spans="1:14" ht="94.5" x14ac:dyDescent="0.25">
      <c r="A14" s="78"/>
      <c r="B14" s="329" t="s">
        <v>754</v>
      </c>
      <c r="C14" s="200" t="s">
        <v>1066</v>
      </c>
      <c r="D14" s="199" t="s">
        <v>1067</v>
      </c>
      <c r="E14" s="199" t="s">
        <v>1068</v>
      </c>
      <c r="F14" s="199" t="s">
        <v>1069</v>
      </c>
      <c r="G14" s="199" t="s">
        <v>1070</v>
      </c>
      <c r="H14" s="199" t="s">
        <v>1071</v>
      </c>
      <c r="I14" s="199" t="s">
        <v>1072</v>
      </c>
      <c r="J14" s="416"/>
      <c r="K14" s="199" t="s">
        <v>1073</v>
      </c>
      <c r="L14" s="177">
        <v>0</v>
      </c>
      <c r="M14" s="177">
        <v>0</v>
      </c>
      <c r="N14" s="199"/>
    </row>
    <row r="15" spans="1:14" ht="15.75" x14ac:dyDescent="0.25">
      <c r="A15" s="78"/>
      <c r="B15" s="78"/>
      <c r="C15" s="78"/>
      <c r="D15" s="78"/>
      <c r="E15" s="78"/>
      <c r="F15" s="78"/>
      <c r="G15" s="78"/>
      <c r="H15" s="78"/>
      <c r="I15" s="78"/>
      <c r="J15" s="78"/>
      <c r="K15" s="181" t="s">
        <v>764</v>
      </c>
      <c r="L15" s="177">
        <f>+SUM(L5:L14)/10</f>
        <v>0</v>
      </c>
      <c r="M15" s="177">
        <f>+SUM(M5:M14)/10</f>
        <v>0</v>
      </c>
      <c r="N15" s="181"/>
    </row>
    <row r="16" spans="1:14" x14ac:dyDescent="0.25">
      <c r="A16" s="78"/>
      <c r="B16" s="78"/>
      <c r="C16" s="78"/>
      <c r="D16" s="78"/>
      <c r="E16" s="78"/>
      <c r="F16" s="78"/>
      <c r="G16" s="78"/>
      <c r="H16" s="78"/>
      <c r="I16" s="78"/>
      <c r="J16" s="78"/>
      <c r="K16" s="78"/>
      <c r="L16" s="78"/>
      <c r="M16" s="78"/>
    </row>
    <row r="17" spans="2:4" x14ac:dyDescent="0.25">
      <c r="B17" s="78"/>
      <c r="C17" s="78"/>
      <c r="D17" s="78"/>
    </row>
    <row r="18" spans="2:4" x14ac:dyDescent="0.25">
      <c r="B18" s="78"/>
      <c r="C18" s="78"/>
      <c r="D18" s="78"/>
    </row>
    <row r="19" spans="2:4" x14ac:dyDescent="0.25">
      <c r="B19" s="310"/>
      <c r="C19" s="310"/>
      <c r="D19" s="78"/>
    </row>
    <row r="20" spans="2:4" x14ac:dyDescent="0.25">
      <c r="B20" s="310"/>
      <c r="C20" s="310"/>
      <c r="D20" s="78"/>
    </row>
    <row r="21" spans="2:4" x14ac:dyDescent="0.25">
      <c r="B21" s="310"/>
      <c r="C21" s="310"/>
      <c r="D21" s="78"/>
    </row>
    <row r="22" spans="2:4" x14ac:dyDescent="0.25">
      <c r="B22" s="310"/>
      <c r="C22" s="310"/>
      <c r="D22" s="36"/>
    </row>
    <row r="23" spans="2:4" x14ac:dyDescent="0.25">
      <c r="B23" s="310"/>
      <c r="C23" s="310"/>
      <c r="D23" s="17"/>
    </row>
    <row r="24" spans="2:4" x14ac:dyDescent="0.25">
      <c r="B24" s="310"/>
      <c r="C24" s="310"/>
      <c r="D24" s="37"/>
    </row>
    <row r="25" spans="2:4" x14ac:dyDescent="0.25">
      <c r="B25" s="310"/>
      <c r="C25" s="310"/>
      <c r="D25" s="38"/>
    </row>
    <row r="26" spans="2:4" x14ac:dyDescent="0.25">
      <c r="B26" s="78"/>
      <c r="C26" s="78"/>
      <c r="D26" s="38"/>
    </row>
    <row r="27" spans="2:4" x14ac:dyDescent="0.25">
      <c r="B27" s="78"/>
      <c r="C27" s="78"/>
      <c r="D27" s="38"/>
    </row>
    <row r="28" spans="2:4" x14ac:dyDescent="0.25">
      <c r="B28" s="78"/>
      <c r="C28" s="78"/>
      <c r="D28" s="38"/>
    </row>
    <row r="29" spans="2:4" x14ac:dyDescent="0.25">
      <c r="B29" s="78"/>
      <c r="C29" s="78"/>
      <c r="D29" s="35"/>
    </row>
  </sheetData>
  <sheetProtection password="ED05" sheet="1" objects="1" scenarios="1"/>
  <mergeCells count="11">
    <mergeCell ref="N3:N4"/>
    <mergeCell ref="L3:L4"/>
    <mergeCell ref="M3:M4"/>
    <mergeCell ref="K3:K4"/>
    <mergeCell ref="B5:B6"/>
    <mergeCell ref="J5:J14"/>
    <mergeCell ref="D2:I2"/>
    <mergeCell ref="B3:B4"/>
    <mergeCell ref="C3:C4"/>
    <mergeCell ref="J3:J4"/>
    <mergeCell ref="B7:B13"/>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70" zoomScaleNormal="70" zoomScalePageLayoutView="70" workbookViewId="0">
      <pane xSplit="3" ySplit="4" topLeftCell="D6" activePane="bottomRight" state="frozen"/>
      <selection pane="topRight" activeCell="D1" sqref="D1"/>
      <selection pane="bottomLeft" activeCell="A5" sqref="A5"/>
      <selection pane="bottomRight"/>
    </sheetView>
  </sheetViews>
  <sheetFormatPr defaultColWidth="9.140625" defaultRowHeight="15" x14ac:dyDescent="0.25"/>
  <cols>
    <col min="1" max="1" width="4.2851562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1074</v>
      </c>
      <c r="B1" s="78"/>
      <c r="C1" s="78"/>
      <c r="D1" s="78"/>
      <c r="E1" s="78"/>
      <c r="F1" s="78"/>
      <c r="G1" s="78"/>
      <c r="H1" s="78"/>
      <c r="I1" s="78"/>
      <c r="J1" s="78"/>
      <c r="K1" s="78"/>
      <c r="L1" s="78"/>
      <c r="M1" s="78"/>
    </row>
    <row r="2" spans="1:14" ht="39.75" customHeight="1" x14ac:dyDescent="0.25">
      <c r="A2" s="78"/>
      <c r="B2" s="309" t="s">
        <v>670</v>
      </c>
      <c r="C2" s="78" t="s">
        <v>671</v>
      </c>
      <c r="D2" s="417" t="s">
        <v>317</v>
      </c>
      <c r="E2" s="417"/>
      <c r="F2" s="417"/>
      <c r="G2" s="417"/>
      <c r="H2" s="417"/>
      <c r="I2" s="417"/>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1.5" customHeight="1" x14ac:dyDescent="0.25">
      <c r="A4" s="78"/>
      <c r="B4" s="387"/>
      <c r="C4" s="388"/>
      <c r="D4" s="324" t="s">
        <v>684</v>
      </c>
      <c r="E4" s="324" t="s">
        <v>685</v>
      </c>
      <c r="F4" s="324" t="s">
        <v>686</v>
      </c>
      <c r="G4" s="324" t="s">
        <v>687</v>
      </c>
      <c r="H4" s="324" t="s">
        <v>688</v>
      </c>
      <c r="I4" s="324" t="s">
        <v>689</v>
      </c>
      <c r="J4" s="388"/>
      <c r="K4" s="391"/>
      <c r="L4" s="394"/>
      <c r="M4" s="394"/>
      <c r="N4" s="391"/>
    </row>
    <row r="5" spans="1:14" ht="219.75" customHeight="1" x14ac:dyDescent="0.25">
      <c r="A5" s="78"/>
      <c r="B5" s="328" t="s">
        <v>690</v>
      </c>
      <c r="C5" s="198" t="s">
        <v>1075</v>
      </c>
      <c r="D5" s="195" t="s">
        <v>1076</v>
      </c>
      <c r="E5" s="195" t="s">
        <v>1077</v>
      </c>
      <c r="F5" s="195" t="s">
        <v>1078</v>
      </c>
      <c r="G5" s="195" t="s">
        <v>1079</v>
      </c>
      <c r="H5" s="195" t="s">
        <v>1080</v>
      </c>
      <c r="I5" s="195" t="s">
        <v>1081</v>
      </c>
      <c r="J5" s="418" t="s">
        <v>1082</v>
      </c>
      <c r="K5" s="195" t="s">
        <v>1007</v>
      </c>
      <c r="L5" s="177">
        <v>0</v>
      </c>
      <c r="M5" s="177">
        <v>0</v>
      </c>
      <c r="N5" s="195"/>
    </row>
    <row r="6" spans="1:14" ht="196.5" customHeight="1" x14ac:dyDescent="0.25">
      <c r="A6" s="78"/>
      <c r="B6" s="392" t="s">
        <v>709</v>
      </c>
      <c r="C6" s="182" t="s">
        <v>1083</v>
      </c>
      <c r="D6" s="181" t="s">
        <v>1084</v>
      </c>
      <c r="E6" s="181" t="s">
        <v>1085</v>
      </c>
      <c r="F6" s="181" t="s">
        <v>1086</v>
      </c>
      <c r="G6" s="181" t="s">
        <v>1087</v>
      </c>
      <c r="H6" s="181" t="s">
        <v>1088</v>
      </c>
      <c r="I6" s="181" t="s">
        <v>1089</v>
      </c>
      <c r="J6" s="399"/>
      <c r="K6" s="203" t="s">
        <v>1090</v>
      </c>
      <c r="L6" s="177">
        <v>0</v>
      </c>
      <c r="M6" s="177">
        <v>0</v>
      </c>
      <c r="N6" s="203"/>
    </row>
    <row r="7" spans="1:14" ht="110.25" x14ac:dyDescent="0.25">
      <c r="A7" s="78"/>
      <c r="B7" s="392"/>
      <c r="C7" s="182" t="s">
        <v>1091</v>
      </c>
      <c r="D7" s="181" t="s">
        <v>1092</v>
      </c>
      <c r="E7" s="181" t="s">
        <v>1093</v>
      </c>
      <c r="F7" s="181" t="s">
        <v>1094</v>
      </c>
      <c r="G7" s="181" t="s">
        <v>1095</v>
      </c>
      <c r="H7" s="181" t="s">
        <v>1096</v>
      </c>
      <c r="I7" s="181" t="s">
        <v>1097</v>
      </c>
      <c r="J7" s="399"/>
      <c r="K7" s="181" t="s">
        <v>1098</v>
      </c>
      <c r="L7" s="177">
        <v>0</v>
      </c>
      <c r="M7" s="177">
        <v>0</v>
      </c>
      <c r="N7" s="181"/>
    </row>
    <row r="8" spans="1:14" ht="141.75" x14ac:dyDescent="0.25">
      <c r="A8" s="78"/>
      <c r="B8" s="392"/>
      <c r="C8" s="183" t="s">
        <v>1099</v>
      </c>
      <c r="D8" s="184" t="s">
        <v>1100</v>
      </c>
      <c r="E8" s="184" t="s">
        <v>1101</v>
      </c>
      <c r="F8" s="184" t="s">
        <v>1102</v>
      </c>
      <c r="G8" s="184" t="s">
        <v>1103</v>
      </c>
      <c r="H8" s="184" t="s">
        <v>1104</v>
      </c>
      <c r="I8" s="184" t="s">
        <v>1105</v>
      </c>
      <c r="J8" s="399"/>
      <c r="K8" s="181" t="s">
        <v>1106</v>
      </c>
      <c r="L8" s="177">
        <v>0</v>
      </c>
      <c r="M8" s="177">
        <v>0</v>
      </c>
      <c r="N8" s="181"/>
    </row>
    <row r="9" spans="1:14" s="5" customFormat="1" ht="126" x14ac:dyDescent="0.25">
      <c r="A9" s="78"/>
      <c r="B9" s="392"/>
      <c r="C9" s="182" t="s">
        <v>1107</v>
      </c>
      <c r="D9" s="181" t="s">
        <v>1108</v>
      </c>
      <c r="E9" s="181" t="s">
        <v>1109</v>
      </c>
      <c r="F9" s="181" t="s">
        <v>1110</v>
      </c>
      <c r="G9" s="181" t="s">
        <v>1111</v>
      </c>
      <c r="H9" s="181" t="s">
        <v>1112</v>
      </c>
      <c r="I9" s="181" t="s">
        <v>1113</v>
      </c>
      <c r="J9" s="399"/>
      <c r="K9" s="181" t="s">
        <v>1114</v>
      </c>
      <c r="L9" s="177">
        <v>0</v>
      </c>
      <c r="M9" s="177">
        <v>0</v>
      </c>
      <c r="N9" s="181"/>
    </row>
    <row r="10" spans="1:14" s="64" customFormat="1" ht="110.25" x14ac:dyDescent="0.25">
      <c r="A10" s="309"/>
      <c r="B10" s="419" t="s">
        <v>754</v>
      </c>
      <c r="C10" s="197" t="s">
        <v>1115</v>
      </c>
      <c r="D10" s="204" t="s">
        <v>1116</v>
      </c>
      <c r="E10" s="204" t="s">
        <v>1117</v>
      </c>
      <c r="F10" s="204" t="s">
        <v>1118</v>
      </c>
      <c r="G10" s="204" t="s">
        <v>1119</v>
      </c>
      <c r="H10" s="204" t="s">
        <v>1120</v>
      </c>
      <c r="I10" s="204" t="s">
        <v>1121</v>
      </c>
      <c r="J10" s="399"/>
      <c r="K10" s="195" t="s">
        <v>1122</v>
      </c>
      <c r="L10" s="205">
        <v>0</v>
      </c>
      <c r="M10" s="205">
        <v>0</v>
      </c>
      <c r="N10" s="195"/>
    </row>
    <row r="11" spans="1:14" ht="126" customHeight="1" x14ac:dyDescent="0.25">
      <c r="A11" s="78"/>
      <c r="B11" s="420"/>
      <c r="C11" s="198" t="s">
        <v>1123</v>
      </c>
      <c r="D11" s="195" t="s">
        <v>1124</v>
      </c>
      <c r="E11" s="195" t="s">
        <v>1125</v>
      </c>
      <c r="F11" s="195" t="s">
        <v>1126</v>
      </c>
      <c r="G11" s="195" t="s">
        <v>1127</v>
      </c>
      <c r="H11" s="195" t="s">
        <v>1128</v>
      </c>
      <c r="I11" s="195" t="s">
        <v>1129</v>
      </c>
      <c r="J11" s="399"/>
      <c r="K11" s="195" t="s">
        <v>1130</v>
      </c>
      <c r="L11" s="177">
        <v>0</v>
      </c>
      <c r="M11" s="177">
        <v>0</v>
      </c>
      <c r="N11" s="195"/>
    </row>
    <row r="12" spans="1:14" ht="15.75" x14ac:dyDescent="0.25">
      <c r="A12" s="78"/>
      <c r="B12" s="78"/>
      <c r="C12" s="78"/>
      <c r="D12" s="78"/>
      <c r="E12" s="78"/>
      <c r="F12" s="78"/>
      <c r="G12" s="78"/>
      <c r="H12" s="78"/>
      <c r="I12" s="78"/>
      <c r="J12" s="78"/>
      <c r="K12" s="181" t="s">
        <v>764</v>
      </c>
      <c r="L12" s="177">
        <f>+SUM(L5:L11)/7</f>
        <v>0</v>
      </c>
      <c r="M12" s="177">
        <f>+SUM(M5:M11)/7</f>
        <v>0</v>
      </c>
      <c r="N12" s="181"/>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row r="17" spans="2:4" x14ac:dyDescent="0.25">
      <c r="B17" s="78"/>
      <c r="C17" s="78"/>
      <c r="D17" s="78"/>
    </row>
    <row r="18" spans="2:4" x14ac:dyDescent="0.25">
      <c r="B18" s="78"/>
      <c r="C18" s="78"/>
      <c r="D18" s="78"/>
    </row>
    <row r="19" spans="2:4" x14ac:dyDescent="0.25">
      <c r="B19" s="78"/>
      <c r="C19" s="78"/>
      <c r="D19" s="69"/>
    </row>
    <row r="20" spans="2:4" x14ac:dyDescent="0.25">
      <c r="B20" s="78"/>
      <c r="C20" s="78"/>
      <c r="D20" s="78"/>
    </row>
  </sheetData>
  <sheetProtection password="ED05" sheet="1" objects="1" scenarios="1"/>
  <mergeCells count="11">
    <mergeCell ref="N3:N4"/>
    <mergeCell ref="M3:M4"/>
    <mergeCell ref="K3:K4"/>
    <mergeCell ref="B6:B9"/>
    <mergeCell ref="J5:J11"/>
    <mergeCell ref="B10:B11"/>
    <mergeCell ref="D2:I2"/>
    <mergeCell ref="B3:B4"/>
    <mergeCell ref="C3:C4"/>
    <mergeCell ref="J3:J4"/>
    <mergeCell ref="L3:L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zoomScalePageLayoutView="70" workbookViewId="0">
      <pane xSplit="3" ySplit="4" topLeftCell="D5" activePane="bottomRight" state="frozen"/>
      <selection pane="topRight" activeCell="D1" sqref="D1"/>
      <selection pane="bottomLeft" activeCell="A5" sqref="A5"/>
      <selection pane="bottomRight"/>
    </sheetView>
  </sheetViews>
  <sheetFormatPr defaultColWidth="9.140625" defaultRowHeight="15" x14ac:dyDescent="0.25"/>
  <cols>
    <col min="1" max="1" width="3.4257812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654</v>
      </c>
      <c r="B1" s="78"/>
      <c r="C1" s="78"/>
      <c r="D1" s="78"/>
      <c r="E1" s="78"/>
      <c r="F1" s="78"/>
      <c r="G1" s="78"/>
      <c r="H1" s="78"/>
      <c r="I1" s="78"/>
      <c r="J1" s="78"/>
      <c r="K1" s="78"/>
      <c r="L1" s="78"/>
      <c r="M1" s="78"/>
    </row>
    <row r="2" spans="1:14" ht="67.5" customHeight="1" x14ac:dyDescent="0.25">
      <c r="A2" s="78"/>
      <c r="B2" s="309" t="s">
        <v>670</v>
      </c>
      <c r="C2" s="78" t="s">
        <v>671</v>
      </c>
      <c r="D2" s="386" t="s">
        <v>1131</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6" t="s">
        <v>682</v>
      </c>
      <c r="M3" s="396" t="s">
        <v>683</v>
      </c>
      <c r="N3" s="390" t="s">
        <v>537</v>
      </c>
    </row>
    <row r="4" spans="1:14" ht="31.5" customHeight="1" x14ac:dyDescent="0.25">
      <c r="A4" s="78"/>
      <c r="B4" s="387"/>
      <c r="C4" s="388"/>
      <c r="D4" s="324" t="s">
        <v>684</v>
      </c>
      <c r="E4" s="324" t="s">
        <v>685</v>
      </c>
      <c r="F4" s="324" t="s">
        <v>686</v>
      </c>
      <c r="G4" s="324" t="s">
        <v>687</v>
      </c>
      <c r="H4" s="324" t="s">
        <v>688</v>
      </c>
      <c r="I4" s="324" t="s">
        <v>689</v>
      </c>
      <c r="J4" s="388"/>
      <c r="K4" s="391"/>
      <c r="L4" s="397"/>
      <c r="M4" s="397"/>
      <c r="N4" s="391"/>
    </row>
    <row r="5" spans="1:14" ht="236.25" customHeight="1" x14ac:dyDescent="0.25">
      <c r="A5" s="78"/>
      <c r="B5" s="325" t="s">
        <v>690</v>
      </c>
      <c r="C5" s="175" t="s">
        <v>1132</v>
      </c>
      <c r="D5" s="176" t="s">
        <v>1133</v>
      </c>
      <c r="E5" s="176" t="s">
        <v>1134</v>
      </c>
      <c r="F5" s="176" t="s">
        <v>1135</v>
      </c>
      <c r="G5" s="176" t="s">
        <v>1136</v>
      </c>
      <c r="H5" s="176" t="s">
        <v>1137</v>
      </c>
      <c r="I5" s="176" t="s">
        <v>1138</v>
      </c>
      <c r="J5" s="398" t="s">
        <v>1139</v>
      </c>
      <c r="K5" s="176" t="s">
        <v>1140</v>
      </c>
      <c r="L5" s="177">
        <v>0</v>
      </c>
      <c r="M5" s="177">
        <v>0</v>
      </c>
      <c r="N5" s="176"/>
    </row>
    <row r="6" spans="1:14" ht="204.75" customHeight="1" x14ac:dyDescent="0.25">
      <c r="A6" s="78"/>
      <c r="B6" s="320" t="s">
        <v>709</v>
      </c>
      <c r="C6" s="183" t="s">
        <v>1141</v>
      </c>
      <c r="D6" s="184" t="s">
        <v>1142</v>
      </c>
      <c r="E6" s="184" t="s">
        <v>1143</v>
      </c>
      <c r="F6" s="184" t="s">
        <v>1144</v>
      </c>
      <c r="G6" s="184" t="s">
        <v>1145</v>
      </c>
      <c r="H6" s="184" t="s">
        <v>1146</v>
      </c>
      <c r="I6" s="184" t="s">
        <v>1147</v>
      </c>
      <c r="J6" s="399"/>
      <c r="K6" s="181" t="s">
        <v>1148</v>
      </c>
      <c r="L6" s="177">
        <v>0</v>
      </c>
      <c r="M6" s="177">
        <v>0</v>
      </c>
      <c r="N6" s="181"/>
    </row>
    <row r="7" spans="1:14" ht="126" customHeight="1" x14ac:dyDescent="0.25">
      <c r="A7" s="78"/>
      <c r="B7" s="325" t="s">
        <v>754</v>
      </c>
      <c r="C7" s="175" t="s">
        <v>1149</v>
      </c>
      <c r="D7" s="176" t="s">
        <v>1150</v>
      </c>
      <c r="E7" s="176" t="s">
        <v>1151</v>
      </c>
      <c r="F7" s="176" t="s">
        <v>1152</v>
      </c>
      <c r="G7" s="176" t="s">
        <v>1153</v>
      </c>
      <c r="H7" s="176" t="s">
        <v>1154</v>
      </c>
      <c r="I7" s="176" t="s">
        <v>1155</v>
      </c>
      <c r="J7" s="399"/>
      <c r="K7" s="176" t="s">
        <v>1140</v>
      </c>
      <c r="L7" s="177">
        <v>0</v>
      </c>
      <c r="M7" s="177">
        <v>0</v>
      </c>
      <c r="N7" s="176"/>
    </row>
    <row r="8" spans="1:14" ht="15.75" x14ac:dyDescent="0.25">
      <c r="A8" s="78"/>
      <c r="B8" s="78"/>
      <c r="C8" s="78"/>
      <c r="D8" s="78"/>
      <c r="E8" s="78"/>
      <c r="F8" s="78"/>
      <c r="G8" s="78"/>
      <c r="H8" s="78"/>
      <c r="I8" s="78"/>
      <c r="J8" s="78"/>
      <c r="K8" s="181" t="s">
        <v>764</v>
      </c>
      <c r="L8" s="177">
        <f>+SUM(L5:L7)/3</f>
        <v>0</v>
      </c>
      <c r="M8" s="177">
        <f>+SUM(M5:M7)/3</f>
        <v>0</v>
      </c>
      <c r="N8" s="181"/>
    </row>
    <row r="9" spans="1:14" x14ac:dyDescent="0.25">
      <c r="A9" s="78"/>
      <c r="B9" s="78"/>
      <c r="C9" s="78"/>
      <c r="D9" s="78"/>
      <c r="E9" s="78"/>
      <c r="F9" s="78"/>
      <c r="G9" s="78"/>
      <c r="H9" s="78"/>
      <c r="I9" s="78"/>
      <c r="J9" s="78"/>
      <c r="K9" s="78"/>
      <c r="L9" s="310"/>
      <c r="M9" s="78"/>
    </row>
    <row r="10" spans="1:14" x14ac:dyDescent="0.25">
      <c r="A10" s="78"/>
      <c r="B10" s="78"/>
      <c r="C10" s="78"/>
      <c r="D10" s="78"/>
      <c r="E10" s="78"/>
      <c r="F10" s="78"/>
      <c r="G10" s="78"/>
      <c r="H10" s="78"/>
      <c r="I10" s="78"/>
      <c r="J10" s="78"/>
      <c r="K10" s="78"/>
      <c r="L10" s="78"/>
      <c r="M10" s="78"/>
    </row>
    <row r="11" spans="1:14" x14ac:dyDescent="0.25">
      <c r="A11" s="78"/>
      <c r="B11" s="78"/>
      <c r="C11" s="78"/>
      <c r="D11" s="78"/>
      <c r="E11" s="78"/>
      <c r="F11" s="78"/>
      <c r="G11" s="78"/>
      <c r="H11" s="78"/>
      <c r="I11" s="78"/>
      <c r="J11" s="78"/>
      <c r="K11" s="78"/>
      <c r="L11" s="78"/>
      <c r="M11" s="78"/>
    </row>
    <row r="12" spans="1:14" x14ac:dyDescent="0.25">
      <c r="A12" s="78"/>
      <c r="B12" s="78"/>
      <c r="C12" s="78"/>
      <c r="D12" s="78"/>
      <c r="E12" s="78"/>
      <c r="F12" s="78"/>
      <c r="G12" s="78"/>
      <c r="H12" s="78"/>
      <c r="I12" s="78"/>
      <c r="J12" s="78"/>
      <c r="K12" s="78"/>
      <c r="L12" s="78"/>
      <c r="M12" s="78"/>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17"/>
      <c r="E15" s="78"/>
      <c r="F15" s="78"/>
      <c r="G15" s="78"/>
      <c r="H15" s="78"/>
      <c r="I15" s="78"/>
      <c r="J15" s="78"/>
      <c r="K15" s="78"/>
      <c r="L15" s="78"/>
      <c r="M15" s="78"/>
    </row>
    <row r="16" spans="1:14" x14ac:dyDescent="0.25">
      <c r="A16" s="78"/>
      <c r="B16" s="78"/>
      <c r="C16" s="78"/>
      <c r="D16" s="39"/>
      <c r="E16" s="78"/>
      <c r="F16" s="78"/>
      <c r="G16" s="78"/>
      <c r="H16" s="78"/>
      <c r="I16" s="78"/>
      <c r="J16" s="78"/>
      <c r="K16" s="78"/>
      <c r="L16" s="78"/>
      <c r="M16" s="78"/>
    </row>
    <row r="17" spans="4:4" x14ac:dyDescent="0.25">
      <c r="D17" s="35"/>
    </row>
  </sheetData>
  <sheetProtection password="ED05" sheet="1" objects="1" scenarios="1"/>
  <mergeCells count="9">
    <mergeCell ref="J5:J7"/>
    <mergeCell ref="D2:I2"/>
    <mergeCell ref="B3:B4"/>
    <mergeCell ref="C3:C4"/>
    <mergeCell ref="J3:J4"/>
    <mergeCell ref="N3:N4"/>
    <mergeCell ref="L3:L4"/>
    <mergeCell ref="M3:M4"/>
    <mergeCell ref="K3:K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70" zoomScaleNormal="70" zoomScalePageLayoutView="70" workbookViewId="0">
      <pane xSplit="3" ySplit="4" topLeftCell="D5" activePane="bottomRight" state="frozen"/>
      <selection pane="topRight" activeCell="D1" sqref="D1"/>
      <selection pane="bottomLeft" activeCell="A5" sqref="A5"/>
      <selection pane="bottomRight"/>
    </sheetView>
  </sheetViews>
  <sheetFormatPr defaultColWidth="9.140625" defaultRowHeight="15" x14ac:dyDescent="0.25"/>
  <cols>
    <col min="1" max="1" width="4"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655</v>
      </c>
      <c r="B1" s="78"/>
      <c r="C1" s="78"/>
      <c r="D1" s="78"/>
      <c r="E1" s="78"/>
      <c r="F1" s="78"/>
      <c r="G1" s="78"/>
      <c r="H1" s="78"/>
      <c r="I1" s="78"/>
      <c r="J1" s="78"/>
      <c r="K1" s="78"/>
      <c r="L1" s="78"/>
      <c r="M1" s="78"/>
    </row>
    <row r="2" spans="1:14" ht="112.5" customHeight="1" x14ac:dyDescent="0.25">
      <c r="A2" s="78"/>
      <c r="B2" s="309" t="s">
        <v>670</v>
      </c>
      <c r="C2" s="78" t="s">
        <v>671</v>
      </c>
      <c r="D2" s="400" t="s">
        <v>1156</v>
      </c>
      <c r="E2" s="400"/>
      <c r="F2" s="400"/>
      <c r="G2" s="400"/>
      <c r="H2" s="400"/>
      <c r="I2" s="400"/>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1.5" customHeight="1" x14ac:dyDescent="0.25">
      <c r="A4" s="78"/>
      <c r="B4" s="387"/>
      <c r="C4" s="388"/>
      <c r="D4" s="324" t="s">
        <v>684</v>
      </c>
      <c r="E4" s="324" t="s">
        <v>685</v>
      </c>
      <c r="F4" s="324" t="s">
        <v>686</v>
      </c>
      <c r="G4" s="324" t="s">
        <v>687</v>
      </c>
      <c r="H4" s="324" t="s">
        <v>688</v>
      </c>
      <c r="I4" s="324" t="s">
        <v>689</v>
      </c>
      <c r="J4" s="388"/>
      <c r="K4" s="391"/>
      <c r="L4" s="394"/>
      <c r="M4" s="394"/>
      <c r="N4" s="391"/>
    </row>
    <row r="5" spans="1:14" ht="94.5" x14ac:dyDescent="0.25">
      <c r="A5" s="78"/>
      <c r="B5" s="325" t="s">
        <v>690</v>
      </c>
      <c r="C5" s="175" t="s">
        <v>1157</v>
      </c>
      <c r="D5" s="176" t="s">
        <v>1158</v>
      </c>
      <c r="E5" s="176" t="s">
        <v>1159</v>
      </c>
      <c r="F5" s="176" t="s">
        <v>1160</v>
      </c>
      <c r="G5" s="176" t="s">
        <v>1161</v>
      </c>
      <c r="H5" s="176" t="s">
        <v>1162</v>
      </c>
      <c r="I5" s="176" t="s">
        <v>1163</v>
      </c>
      <c r="J5" s="398" t="s">
        <v>1164</v>
      </c>
      <c r="K5" s="176" t="s">
        <v>1165</v>
      </c>
      <c r="L5" s="177">
        <v>0</v>
      </c>
      <c r="M5" s="177">
        <v>0</v>
      </c>
      <c r="N5" s="176"/>
    </row>
    <row r="6" spans="1:14" ht="153.75" customHeight="1" x14ac:dyDescent="0.25">
      <c r="A6" s="78"/>
      <c r="B6" s="421" t="s">
        <v>709</v>
      </c>
      <c r="C6" s="206" t="s">
        <v>1166</v>
      </c>
      <c r="D6" s="207" t="s">
        <v>1167</v>
      </c>
      <c r="E6" s="207" t="s">
        <v>1168</v>
      </c>
      <c r="F6" s="207" t="s">
        <v>1169</v>
      </c>
      <c r="G6" s="207" t="s">
        <v>1170</v>
      </c>
      <c r="H6" s="207" t="s">
        <v>1171</v>
      </c>
      <c r="I6" s="207" t="s">
        <v>1172</v>
      </c>
      <c r="J6" s="399"/>
      <c r="K6" s="208" t="s">
        <v>1165</v>
      </c>
      <c r="L6" s="177">
        <v>0</v>
      </c>
      <c r="M6" s="177">
        <v>0</v>
      </c>
      <c r="N6" s="208"/>
    </row>
    <row r="7" spans="1:14" ht="219.75" customHeight="1" x14ac:dyDescent="0.25">
      <c r="A7" s="78"/>
      <c r="B7" s="421"/>
      <c r="C7" s="206" t="s">
        <v>1173</v>
      </c>
      <c r="D7" s="207" t="s">
        <v>1174</v>
      </c>
      <c r="E7" s="207" t="s">
        <v>1175</v>
      </c>
      <c r="F7" s="207" t="s">
        <v>1176</v>
      </c>
      <c r="G7" s="207" t="s">
        <v>1177</v>
      </c>
      <c r="H7" s="207" t="s">
        <v>1178</v>
      </c>
      <c r="I7" s="207" t="s">
        <v>1179</v>
      </c>
      <c r="J7" s="399"/>
      <c r="K7" s="208" t="s">
        <v>1180</v>
      </c>
      <c r="L7" s="177">
        <v>0</v>
      </c>
      <c r="M7" s="177">
        <v>0</v>
      </c>
      <c r="N7" s="208"/>
    </row>
    <row r="8" spans="1:14" ht="165.75" customHeight="1" x14ac:dyDescent="0.25">
      <c r="A8" s="78"/>
      <c r="B8" s="421"/>
      <c r="C8" s="206" t="s">
        <v>1181</v>
      </c>
      <c r="D8" s="207" t="s">
        <v>1182</v>
      </c>
      <c r="E8" s="207" t="s">
        <v>1183</v>
      </c>
      <c r="F8" s="207" t="s">
        <v>1184</v>
      </c>
      <c r="G8" s="207" t="s">
        <v>1185</v>
      </c>
      <c r="H8" s="207" t="s">
        <v>1186</v>
      </c>
      <c r="I8" s="207" t="s">
        <v>761</v>
      </c>
      <c r="J8" s="399"/>
      <c r="K8" s="208" t="s">
        <v>1165</v>
      </c>
      <c r="L8" s="177">
        <v>0</v>
      </c>
      <c r="M8" s="177">
        <v>0</v>
      </c>
      <c r="N8" s="208"/>
    </row>
    <row r="9" spans="1:14" ht="198.75" customHeight="1" x14ac:dyDescent="0.25">
      <c r="A9" s="78"/>
      <c r="B9" s="421"/>
      <c r="C9" s="206" t="s">
        <v>1187</v>
      </c>
      <c r="D9" s="207" t="s">
        <v>1188</v>
      </c>
      <c r="E9" s="207" t="s">
        <v>1189</v>
      </c>
      <c r="F9" s="207" t="s">
        <v>1190</v>
      </c>
      <c r="G9" s="207" t="s">
        <v>1191</v>
      </c>
      <c r="H9" s="207" t="s">
        <v>1192</v>
      </c>
      <c r="I9" s="207" t="s">
        <v>1193</v>
      </c>
      <c r="J9" s="399"/>
      <c r="K9" s="207" t="s">
        <v>1194</v>
      </c>
      <c r="L9" s="177">
        <v>0</v>
      </c>
      <c r="M9" s="177">
        <v>0</v>
      </c>
      <c r="N9" s="207"/>
    </row>
    <row r="10" spans="1:14" ht="78.75" x14ac:dyDescent="0.25">
      <c r="A10" s="78"/>
      <c r="B10" s="421"/>
      <c r="C10" s="206" t="s">
        <v>1195</v>
      </c>
      <c r="D10" s="207" t="s">
        <v>1196</v>
      </c>
      <c r="E10" s="207" t="s">
        <v>1197</v>
      </c>
      <c r="F10" s="207" t="s">
        <v>1198</v>
      </c>
      <c r="G10" s="207" t="s">
        <v>1199</v>
      </c>
      <c r="H10" s="207" t="s">
        <v>1200</v>
      </c>
      <c r="I10" s="207" t="s">
        <v>1201</v>
      </c>
      <c r="J10" s="399"/>
      <c r="K10" s="207" t="s">
        <v>1202</v>
      </c>
      <c r="L10" s="177">
        <v>0</v>
      </c>
      <c r="M10" s="177">
        <v>0</v>
      </c>
      <c r="N10" s="207"/>
    </row>
    <row r="11" spans="1:14" ht="222" customHeight="1" x14ac:dyDescent="0.25">
      <c r="A11" s="78"/>
      <c r="B11" s="325" t="s">
        <v>754</v>
      </c>
      <c r="C11" s="183" t="s">
        <v>1203</v>
      </c>
      <c r="D11" s="184" t="s">
        <v>1204</v>
      </c>
      <c r="E11" s="184" t="s">
        <v>1205</v>
      </c>
      <c r="F11" s="184" t="s">
        <v>1206</v>
      </c>
      <c r="G11" s="184" t="s">
        <v>1207</v>
      </c>
      <c r="H11" s="184" t="s">
        <v>1208</v>
      </c>
      <c r="I11" s="184" t="s">
        <v>1209</v>
      </c>
      <c r="J11" s="399"/>
      <c r="K11" s="209" t="s">
        <v>1180</v>
      </c>
      <c r="L11" s="177">
        <v>0</v>
      </c>
      <c r="M11" s="177">
        <v>0</v>
      </c>
      <c r="N11" s="209"/>
    </row>
    <row r="12" spans="1:14" ht="15.75" x14ac:dyDescent="0.25">
      <c r="A12" s="78"/>
      <c r="B12" s="78"/>
      <c r="C12" s="78"/>
      <c r="D12" s="78"/>
      <c r="E12" s="78"/>
      <c r="F12" s="78"/>
      <c r="G12" s="78"/>
      <c r="H12" s="78"/>
      <c r="I12" s="78"/>
      <c r="J12" s="78"/>
      <c r="K12" s="181" t="s">
        <v>764</v>
      </c>
      <c r="L12" s="177">
        <f>+SUM(L5:L11)/7</f>
        <v>0</v>
      </c>
      <c r="M12" s="177">
        <f>+SUM(M5:M11)/7</f>
        <v>0</v>
      </c>
      <c r="N12" s="181"/>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row r="17" spans="2:4" x14ac:dyDescent="0.25">
      <c r="B17" s="78"/>
      <c r="C17" s="78"/>
      <c r="D17" s="78"/>
    </row>
    <row r="18" spans="2:4" x14ac:dyDescent="0.25">
      <c r="B18" s="78"/>
      <c r="C18" s="78"/>
      <c r="D18" s="78"/>
    </row>
    <row r="19" spans="2:4" x14ac:dyDescent="0.25">
      <c r="B19" s="78"/>
      <c r="C19" s="78"/>
      <c r="D19" s="17"/>
    </row>
    <row r="20" spans="2:4" x14ac:dyDescent="0.25">
      <c r="B20" s="78"/>
      <c r="C20" s="78"/>
      <c r="D20" s="39"/>
    </row>
    <row r="21" spans="2:4" x14ac:dyDescent="0.25">
      <c r="B21" s="78"/>
      <c r="C21" s="78"/>
      <c r="D21" s="39"/>
    </row>
    <row r="22" spans="2:4" x14ac:dyDescent="0.25">
      <c r="B22" s="78"/>
      <c r="C22" s="78"/>
      <c r="D22" s="39"/>
    </row>
    <row r="23" spans="2:4" x14ac:dyDescent="0.25">
      <c r="B23" s="78"/>
      <c r="C23" s="78"/>
      <c r="D23" s="39"/>
    </row>
    <row r="24" spans="2:4" x14ac:dyDescent="0.25">
      <c r="B24" s="78"/>
      <c r="C24" s="78"/>
      <c r="D24" s="39"/>
    </row>
    <row r="25" spans="2:4" x14ac:dyDescent="0.25">
      <c r="B25" s="78"/>
      <c r="C25" s="78"/>
      <c r="D25" s="35"/>
    </row>
  </sheetData>
  <sheetProtection password="ED05" sheet="1" objects="1" scenarios="1"/>
  <mergeCells count="10">
    <mergeCell ref="N3:N4"/>
    <mergeCell ref="M3:M4"/>
    <mergeCell ref="K3:K4"/>
    <mergeCell ref="B6:B10"/>
    <mergeCell ref="J5:J11"/>
    <mergeCell ref="D2:I2"/>
    <mergeCell ref="B3:B4"/>
    <mergeCell ref="C3:C4"/>
    <mergeCell ref="J3:J4"/>
    <mergeCell ref="L3:L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zoomScale="70" zoomScaleNormal="70" zoomScalePageLayoutView="70" workbookViewId="0">
      <pane xSplit="3" ySplit="4" topLeftCell="D5" activePane="bottomRight" state="frozen"/>
      <selection pane="topRight" activeCell="D1" sqref="D1"/>
      <selection pane="bottomLeft" activeCell="A5" sqref="A5"/>
      <selection pane="bottomRight"/>
    </sheetView>
  </sheetViews>
  <sheetFormatPr defaultColWidth="9.140625" defaultRowHeight="15" x14ac:dyDescent="0.25"/>
  <cols>
    <col min="1" max="1" width="4" style="4" customWidth="1"/>
    <col min="2" max="2" width="17.42578125" style="4" customWidth="1"/>
    <col min="3" max="3" width="25.7109375" style="4" customWidth="1"/>
    <col min="4" max="11" width="30.7109375" style="4" customWidth="1"/>
    <col min="12" max="13" width="12.7109375" style="60" customWidth="1"/>
    <col min="14" max="14" width="30.7109375" style="78" customWidth="1"/>
    <col min="15" max="16384" width="9.140625" style="4"/>
  </cols>
  <sheetData>
    <row r="1" spans="1:14" ht="18.75" x14ac:dyDescent="0.3">
      <c r="A1" s="58" t="s">
        <v>656</v>
      </c>
      <c r="B1" s="78"/>
      <c r="C1" s="78"/>
      <c r="D1" s="78"/>
      <c r="E1" s="78"/>
      <c r="F1" s="78"/>
      <c r="G1" s="78"/>
      <c r="H1" s="78"/>
      <c r="I1" s="78"/>
      <c r="J1" s="78"/>
      <c r="K1" s="78"/>
      <c r="L1" s="78"/>
      <c r="M1" s="78"/>
    </row>
    <row r="2" spans="1:14" ht="105" customHeight="1" x14ac:dyDescent="0.25">
      <c r="A2" s="78"/>
      <c r="B2" s="309" t="s">
        <v>670</v>
      </c>
      <c r="C2" s="78" t="s">
        <v>671</v>
      </c>
      <c r="D2" s="386" t="s">
        <v>1210</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1.5" customHeight="1" x14ac:dyDescent="0.25">
      <c r="A4" s="78"/>
      <c r="B4" s="387"/>
      <c r="C4" s="388"/>
      <c r="D4" s="324" t="s">
        <v>684</v>
      </c>
      <c r="E4" s="324" t="s">
        <v>685</v>
      </c>
      <c r="F4" s="324" t="s">
        <v>686</v>
      </c>
      <c r="G4" s="324" t="s">
        <v>687</v>
      </c>
      <c r="H4" s="324" t="s">
        <v>688</v>
      </c>
      <c r="I4" s="324" t="s">
        <v>689</v>
      </c>
      <c r="J4" s="388"/>
      <c r="K4" s="391"/>
      <c r="L4" s="394"/>
      <c r="M4" s="394"/>
      <c r="N4" s="391"/>
    </row>
    <row r="5" spans="1:14" ht="126" x14ac:dyDescent="0.25">
      <c r="A5" s="78"/>
      <c r="B5" s="325" t="s">
        <v>690</v>
      </c>
      <c r="C5" s="175" t="s">
        <v>1211</v>
      </c>
      <c r="D5" s="176" t="s">
        <v>1212</v>
      </c>
      <c r="E5" s="176" t="s">
        <v>1213</v>
      </c>
      <c r="F5" s="176" t="s">
        <v>1214</v>
      </c>
      <c r="G5" s="176" t="s">
        <v>1215</v>
      </c>
      <c r="H5" s="176" t="s">
        <v>1216</v>
      </c>
      <c r="I5" s="176" t="s">
        <v>1217</v>
      </c>
      <c r="J5" s="398" t="s">
        <v>1218</v>
      </c>
      <c r="K5" s="209" t="s">
        <v>1219</v>
      </c>
      <c r="L5" s="177">
        <v>0</v>
      </c>
      <c r="M5" s="177">
        <v>0</v>
      </c>
      <c r="N5" s="209"/>
    </row>
    <row r="6" spans="1:14" ht="213" customHeight="1" x14ac:dyDescent="0.25">
      <c r="A6" s="78"/>
      <c r="B6" s="392" t="s">
        <v>709</v>
      </c>
      <c r="C6" s="182" t="s">
        <v>1220</v>
      </c>
      <c r="D6" s="181" t="s">
        <v>1221</v>
      </c>
      <c r="E6" s="181" t="s">
        <v>1222</v>
      </c>
      <c r="F6" s="181" t="s">
        <v>1223</v>
      </c>
      <c r="G6" s="181" t="s">
        <v>1224</v>
      </c>
      <c r="H6" s="181" t="s">
        <v>1225</v>
      </c>
      <c r="I6" s="181" t="s">
        <v>1226</v>
      </c>
      <c r="J6" s="399"/>
      <c r="K6" s="203" t="s">
        <v>1165</v>
      </c>
      <c r="L6" s="177">
        <v>0</v>
      </c>
      <c r="M6" s="177">
        <v>0</v>
      </c>
      <c r="N6" s="203"/>
    </row>
    <row r="7" spans="1:14" ht="165" customHeight="1" x14ac:dyDescent="0.25">
      <c r="A7" s="78"/>
      <c r="B7" s="392"/>
      <c r="C7" s="183" t="s">
        <v>1227</v>
      </c>
      <c r="D7" s="184" t="s">
        <v>1228</v>
      </c>
      <c r="E7" s="184" t="s">
        <v>1229</v>
      </c>
      <c r="F7" s="184" t="s">
        <v>1230</v>
      </c>
      <c r="G7" s="184" t="s">
        <v>1231</v>
      </c>
      <c r="H7" s="184" t="s">
        <v>1186</v>
      </c>
      <c r="I7" s="184" t="s">
        <v>1232</v>
      </c>
      <c r="J7" s="399"/>
      <c r="K7" s="203" t="s">
        <v>1233</v>
      </c>
      <c r="L7" s="177">
        <v>0</v>
      </c>
      <c r="M7" s="177">
        <v>0</v>
      </c>
      <c r="N7" s="203"/>
    </row>
    <row r="8" spans="1:14" ht="94.5" x14ac:dyDescent="0.25">
      <c r="A8" s="78"/>
      <c r="B8" s="392"/>
      <c r="C8" s="182" t="s">
        <v>719</v>
      </c>
      <c r="D8" s="181" t="s">
        <v>1234</v>
      </c>
      <c r="E8" s="181" t="s">
        <v>1235</v>
      </c>
      <c r="F8" s="181" t="s">
        <v>1236</v>
      </c>
      <c r="G8" s="181" t="s">
        <v>1237</v>
      </c>
      <c r="H8" s="181" t="s">
        <v>1238</v>
      </c>
      <c r="I8" s="181" t="s">
        <v>1239</v>
      </c>
      <c r="J8" s="399"/>
      <c r="K8" s="203" t="s">
        <v>1240</v>
      </c>
      <c r="L8" s="177">
        <v>0</v>
      </c>
      <c r="M8" s="177">
        <v>0</v>
      </c>
      <c r="N8" s="203"/>
    </row>
    <row r="9" spans="1:14" ht="110.25" x14ac:dyDescent="0.25">
      <c r="A9" s="78"/>
      <c r="B9" s="392"/>
      <c r="C9" s="182" t="s">
        <v>710</v>
      </c>
      <c r="D9" s="181" t="s">
        <v>1241</v>
      </c>
      <c r="E9" s="181" t="s">
        <v>1242</v>
      </c>
      <c r="F9" s="181" t="s">
        <v>1243</v>
      </c>
      <c r="G9" s="181" t="s">
        <v>1244</v>
      </c>
      <c r="H9" s="181" t="s">
        <v>1245</v>
      </c>
      <c r="I9" s="181" t="s">
        <v>1246</v>
      </c>
      <c r="J9" s="399"/>
      <c r="K9" s="203" t="s">
        <v>1247</v>
      </c>
      <c r="L9" s="177">
        <v>0</v>
      </c>
      <c r="M9" s="177">
        <v>0</v>
      </c>
      <c r="N9" s="203"/>
    </row>
    <row r="10" spans="1:14" ht="110.25" customHeight="1" x14ac:dyDescent="0.25">
      <c r="A10" s="78"/>
      <c r="B10" s="325" t="s">
        <v>754</v>
      </c>
      <c r="C10" s="175" t="s">
        <v>1248</v>
      </c>
      <c r="D10" s="176" t="s">
        <v>1249</v>
      </c>
      <c r="E10" s="176" t="s">
        <v>1250</v>
      </c>
      <c r="F10" s="176" t="s">
        <v>1251</v>
      </c>
      <c r="G10" s="176" t="s">
        <v>1252</v>
      </c>
      <c r="H10" s="176" t="s">
        <v>1253</v>
      </c>
      <c r="I10" s="176" t="s">
        <v>1254</v>
      </c>
      <c r="J10" s="399"/>
      <c r="K10" s="176"/>
      <c r="L10" s="177">
        <v>0</v>
      </c>
      <c r="M10" s="177">
        <v>0</v>
      </c>
      <c r="N10" s="176"/>
    </row>
    <row r="11" spans="1:14" ht="15.75" x14ac:dyDescent="0.25">
      <c r="A11" s="78"/>
      <c r="B11" s="78"/>
      <c r="C11" s="78"/>
      <c r="D11" s="78"/>
      <c r="E11" s="78"/>
      <c r="F11" s="78"/>
      <c r="G11" s="78"/>
      <c r="H11" s="78"/>
      <c r="I11" s="78"/>
      <c r="J11" s="78"/>
      <c r="K11" s="181" t="s">
        <v>764</v>
      </c>
      <c r="L11" s="177">
        <f>+SUM(L5:L10)/6</f>
        <v>0</v>
      </c>
      <c r="M11" s="177">
        <f>+SUM(M5:M10)/6</f>
        <v>0</v>
      </c>
      <c r="N11" s="181"/>
    </row>
    <row r="12" spans="1:14" x14ac:dyDescent="0.25">
      <c r="A12" s="78"/>
      <c r="B12" s="78"/>
      <c r="C12" s="78"/>
      <c r="D12" s="78"/>
      <c r="E12" s="78"/>
      <c r="F12" s="78"/>
      <c r="G12" s="78"/>
      <c r="H12" s="78"/>
      <c r="I12" s="78"/>
      <c r="J12" s="78"/>
      <c r="K12" s="78"/>
      <c r="L12" s="78"/>
      <c r="M12" s="78"/>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sheetData>
  <sheetProtection password="ED05" sheet="1" objects="1" scenarios="1"/>
  <mergeCells count="10">
    <mergeCell ref="N3:N4"/>
    <mergeCell ref="M3:M4"/>
    <mergeCell ref="K3:K4"/>
    <mergeCell ref="B6:B9"/>
    <mergeCell ref="J5:J10"/>
    <mergeCell ref="D2:I2"/>
    <mergeCell ref="B3:B4"/>
    <mergeCell ref="C3:C4"/>
    <mergeCell ref="J3:J4"/>
    <mergeCell ref="L3: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activeCell="E35" sqref="E35"/>
    </sheetView>
  </sheetViews>
  <sheetFormatPr defaultColWidth="9.140625" defaultRowHeight="15" x14ac:dyDescent="0.25"/>
  <cols>
    <col min="1" max="1" width="3.42578125" customWidth="1"/>
    <col min="3" max="3" width="75.42578125" customWidth="1"/>
  </cols>
  <sheetData>
    <row r="1" spans="1:3" x14ac:dyDescent="0.25">
      <c r="A1" s="20" t="s">
        <v>10</v>
      </c>
      <c r="B1" s="78"/>
      <c r="C1" s="78"/>
    </row>
    <row r="2" spans="1:3" s="14" customFormat="1" x14ac:dyDescent="0.25">
      <c r="A2" s="20"/>
      <c r="B2" s="78"/>
      <c r="C2" s="78"/>
    </row>
    <row r="3" spans="1:3" x14ac:dyDescent="0.25">
      <c r="A3" s="78"/>
      <c r="B3" s="242" t="s">
        <v>11</v>
      </c>
      <c r="C3" s="242" t="s">
        <v>12</v>
      </c>
    </row>
    <row r="4" spans="1:3" x14ac:dyDescent="0.25">
      <c r="A4" s="78"/>
      <c r="B4" s="254" t="s">
        <v>13</v>
      </c>
      <c r="C4" s="237" t="s">
        <v>14</v>
      </c>
    </row>
    <row r="5" spans="1:3" x14ac:dyDescent="0.25">
      <c r="A5" s="78"/>
      <c r="B5" s="243" t="s">
        <v>15</v>
      </c>
      <c r="C5" s="244" t="s">
        <v>16</v>
      </c>
    </row>
    <row r="6" spans="1:3" x14ac:dyDescent="0.25">
      <c r="A6" s="78"/>
      <c r="B6" s="254" t="s">
        <v>17</v>
      </c>
      <c r="C6" s="237" t="s">
        <v>18</v>
      </c>
    </row>
    <row r="7" spans="1:3" x14ac:dyDescent="0.25">
      <c r="A7" s="78"/>
      <c r="B7" s="243" t="s">
        <v>19</v>
      </c>
      <c r="C7" s="244" t="s">
        <v>20</v>
      </c>
    </row>
    <row r="8" spans="1:3" x14ac:dyDescent="0.25">
      <c r="A8" s="78"/>
      <c r="B8" s="243" t="s">
        <v>21</v>
      </c>
      <c r="C8" s="244" t="s">
        <v>22</v>
      </c>
    </row>
    <row r="9" spans="1:3" x14ac:dyDescent="0.25">
      <c r="A9" s="78"/>
      <c r="B9" s="243" t="s">
        <v>23</v>
      </c>
      <c r="C9" s="244" t="s">
        <v>24</v>
      </c>
    </row>
    <row r="10" spans="1:3" x14ac:dyDescent="0.25">
      <c r="A10" s="78"/>
      <c r="B10" s="249" t="s">
        <v>25</v>
      </c>
      <c r="C10" s="250" t="s">
        <v>26</v>
      </c>
    </row>
    <row r="11" spans="1:3" x14ac:dyDescent="0.25">
      <c r="A11" s="78"/>
      <c r="B11" s="249" t="s">
        <v>27</v>
      </c>
      <c r="C11" s="250" t="s">
        <v>28</v>
      </c>
    </row>
    <row r="12" spans="1:3" x14ac:dyDescent="0.25">
      <c r="A12" s="78"/>
      <c r="B12" s="243" t="s">
        <v>29</v>
      </c>
      <c r="C12" s="244" t="s">
        <v>30</v>
      </c>
    </row>
    <row r="13" spans="1:3" x14ac:dyDescent="0.25">
      <c r="A13" s="78"/>
      <c r="B13" s="243" t="s">
        <v>31</v>
      </c>
      <c r="C13" s="244" t="s">
        <v>32</v>
      </c>
    </row>
    <row r="14" spans="1:3" x14ac:dyDescent="0.25">
      <c r="A14" s="78"/>
      <c r="B14" s="254" t="s">
        <v>33</v>
      </c>
      <c r="C14" s="237" t="s">
        <v>34</v>
      </c>
    </row>
    <row r="15" spans="1:3" x14ac:dyDescent="0.25">
      <c r="A15" s="78"/>
      <c r="B15" s="249" t="s">
        <v>35</v>
      </c>
      <c r="C15" s="250" t="s">
        <v>36</v>
      </c>
    </row>
    <row r="16" spans="1:3" x14ac:dyDescent="0.25">
      <c r="A16" s="78"/>
      <c r="B16" s="249" t="s">
        <v>37</v>
      </c>
      <c r="C16" s="250" t="s">
        <v>38</v>
      </c>
    </row>
    <row r="17" spans="2:3" x14ac:dyDescent="0.25">
      <c r="B17" s="249" t="s">
        <v>39</v>
      </c>
      <c r="C17" s="250" t="s">
        <v>40</v>
      </c>
    </row>
    <row r="18" spans="2:3" x14ac:dyDescent="0.25">
      <c r="B18" s="254" t="s">
        <v>41</v>
      </c>
      <c r="C18" s="237" t="s">
        <v>42</v>
      </c>
    </row>
    <row r="19" spans="2:3" x14ac:dyDescent="0.25">
      <c r="B19" s="243" t="s">
        <v>43</v>
      </c>
      <c r="C19" s="244" t="s">
        <v>44</v>
      </c>
    </row>
    <row r="20" spans="2:3" x14ac:dyDescent="0.25">
      <c r="B20" s="249" t="s">
        <v>45</v>
      </c>
      <c r="C20" s="250" t="s">
        <v>46</v>
      </c>
    </row>
    <row r="21" spans="2:3" x14ac:dyDescent="0.25">
      <c r="B21" s="243" t="s">
        <v>47</v>
      </c>
      <c r="C21" s="244" t="s">
        <v>48</v>
      </c>
    </row>
    <row r="22" spans="2:3" x14ac:dyDescent="0.25">
      <c r="B22" s="243" t="s">
        <v>49</v>
      </c>
      <c r="C22" s="244" t="s">
        <v>50</v>
      </c>
    </row>
    <row r="23" spans="2:3" x14ac:dyDescent="0.25">
      <c r="B23" s="249" t="s">
        <v>51</v>
      </c>
      <c r="C23" s="250" t="s">
        <v>52</v>
      </c>
    </row>
    <row r="24" spans="2:3" x14ac:dyDescent="0.25">
      <c r="B24" s="254" t="s">
        <v>53</v>
      </c>
      <c r="C24" s="237" t="s">
        <v>54</v>
      </c>
    </row>
    <row r="25" spans="2:3" x14ac:dyDescent="0.25">
      <c r="B25" s="254" t="s">
        <v>55</v>
      </c>
      <c r="C25" s="237" t="s">
        <v>56</v>
      </c>
    </row>
    <row r="26" spans="2:3" x14ac:dyDescent="0.25">
      <c r="B26" s="243" t="s">
        <v>57</v>
      </c>
      <c r="C26" s="244" t="s">
        <v>58</v>
      </c>
    </row>
    <row r="27" spans="2:3" x14ac:dyDescent="0.25">
      <c r="B27" s="249" t="s">
        <v>59</v>
      </c>
      <c r="C27" s="250" t="s">
        <v>60</v>
      </c>
    </row>
    <row r="28" spans="2:3" x14ac:dyDescent="0.25">
      <c r="B28" s="243" t="s">
        <v>61</v>
      </c>
      <c r="C28" s="244" t="s">
        <v>62</v>
      </c>
    </row>
    <row r="29" spans="2:3" x14ac:dyDescent="0.25">
      <c r="B29" s="254" t="s">
        <v>63</v>
      </c>
      <c r="C29" s="237" t="s">
        <v>64</v>
      </c>
    </row>
    <row r="30" spans="2:3" x14ac:dyDescent="0.25">
      <c r="B30" s="249" t="s">
        <v>65</v>
      </c>
      <c r="C30" s="250" t="s">
        <v>66</v>
      </c>
    </row>
    <row r="31" spans="2:3" s="41" customFormat="1" x14ac:dyDescent="0.25">
      <c r="B31" s="249" t="s">
        <v>67</v>
      </c>
      <c r="C31" s="250" t="s">
        <v>68</v>
      </c>
    </row>
    <row r="32" spans="2:3" s="41" customFormat="1" x14ac:dyDescent="0.25">
      <c r="B32" s="243" t="s">
        <v>69</v>
      </c>
      <c r="C32" s="244" t="s">
        <v>70</v>
      </c>
    </row>
    <row r="33" spans="2:3" s="40" customFormat="1" x14ac:dyDescent="0.25">
      <c r="B33" s="249" t="s">
        <v>69</v>
      </c>
      <c r="C33" s="250" t="s">
        <v>70</v>
      </c>
    </row>
    <row r="34" spans="2:3" s="41" customFormat="1" x14ac:dyDescent="0.25">
      <c r="B34" s="254" t="s">
        <v>71</v>
      </c>
      <c r="C34" s="237" t="s">
        <v>72</v>
      </c>
    </row>
    <row r="35" spans="2:3" s="78" customFormat="1" x14ac:dyDescent="0.25">
      <c r="B35" s="254" t="s">
        <v>3103</v>
      </c>
      <c r="C35" s="237" t="s">
        <v>3104</v>
      </c>
    </row>
    <row r="36" spans="2:3" x14ac:dyDescent="0.25">
      <c r="B36" s="249" t="s">
        <v>73</v>
      </c>
      <c r="C36" s="250" t="s">
        <v>74</v>
      </c>
    </row>
    <row r="37" spans="2:3" x14ac:dyDescent="0.25">
      <c r="B37" s="243" t="s">
        <v>75</v>
      </c>
      <c r="C37" s="244" t="s">
        <v>76</v>
      </c>
    </row>
    <row r="38" spans="2:3" s="41" customFormat="1" x14ac:dyDescent="0.25">
      <c r="B38" s="254" t="s">
        <v>77</v>
      </c>
      <c r="C38" s="237" t="s">
        <v>78</v>
      </c>
    </row>
    <row r="39" spans="2:3" s="41" customFormat="1" x14ac:dyDescent="0.25">
      <c r="B39" s="249" t="s">
        <v>79</v>
      </c>
      <c r="C39" s="250" t="s">
        <v>80</v>
      </c>
    </row>
    <row r="40" spans="2:3" x14ac:dyDescent="0.25">
      <c r="B40" s="249" t="s">
        <v>81</v>
      </c>
      <c r="C40" s="250" t="s">
        <v>82</v>
      </c>
    </row>
    <row r="41" spans="2:3" x14ac:dyDescent="0.25">
      <c r="B41" s="254" t="s">
        <v>83</v>
      </c>
      <c r="C41" s="237" t="s">
        <v>84</v>
      </c>
    </row>
    <row r="42" spans="2:3" s="41" customFormat="1" x14ac:dyDescent="0.25">
      <c r="B42" s="254" t="s">
        <v>85</v>
      </c>
      <c r="C42" s="237" t="s">
        <v>86</v>
      </c>
    </row>
    <row r="43" spans="2:3" s="41" customFormat="1" x14ac:dyDescent="0.25">
      <c r="B43" s="243" t="s">
        <v>87</v>
      </c>
      <c r="C43" s="244" t="s">
        <v>88</v>
      </c>
    </row>
    <row r="44" spans="2:3" s="41" customFormat="1" x14ac:dyDescent="0.25">
      <c r="B44" s="243" t="s">
        <v>89</v>
      </c>
      <c r="C44" s="244" t="s">
        <v>90</v>
      </c>
    </row>
    <row r="45" spans="2:3" x14ac:dyDescent="0.25">
      <c r="B45" s="243" t="s">
        <v>91</v>
      </c>
      <c r="C45" s="244" t="s">
        <v>92</v>
      </c>
    </row>
    <row r="46" spans="2:3" s="41" customFormat="1" x14ac:dyDescent="0.25">
      <c r="B46" s="254" t="s">
        <v>93</v>
      </c>
      <c r="C46" s="237" t="s">
        <v>94</v>
      </c>
    </row>
    <row r="47" spans="2:3" x14ac:dyDescent="0.25">
      <c r="B47" s="249" t="s">
        <v>95</v>
      </c>
      <c r="C47" s="250" t="s">
        <v>96</v>
      </c>
    </row>
    <row r="48" spans="2:3" x14ac:dyDescent="0.25">
      <c r="B48" s="249" t="s">
        <v>97</v>
      </c>
      <c r="C48" s="250" t="s">
        <v>98</v>
      </c>
    </row>
    <row r="49" spans="2:3" s="41" customFormat="1" x14ac:dyDescent="0.25">
      <c r="B49" s="247" t="s">
        <v>99</v>
      </c>
      <c r="C49" s="248" t="s">
        <v>100</v>
      </c>
    </row>
    <row r="50" spans="2:3" s="14" customFormat="1" x14ac:dyDescent="0.25">
      <c r="B50" s="254" t="s">
        <v>101</v>
      </c>
      <c r="C50" s="237" t="s">
        <v>102</v>
      </c>
    </row>
    <row r="51" spans="2:3" s="14" customFormat="1" x14ac:dyDescent="0.25">
      <c r="B51" s="254" t="s">
        <v>103</v>
      </c>
      <c r="C51" s="237" t="s">
        <v>104</v>
      </c>
    </row>
    <row r="52" spans="2:3" x14ac:dyDescent="0.25">
      <c r="B52" s="243" t="s">
        <v>105</v>
      </c>
      <c r="C52" s="244" t="s">
        <v>106</v>
      </c>
    </row>
    <row r="53" spans="2:3" s="40" customFormat="1" x14ac:dyDescent="0.25">
      <c r="B53" s="249" t="s">
        <v>107</v>
      </c>
      <c r="C53" s="250" t="s">
        <v>108</v>
      </c>
    </row>
    <row r="54" spans="2:3" s="41" customFormat="1" x14ac:dyDescent="0.25">
      <c r="B54" s="249" t="s">
        <v>109</v>
      </c>
      <c r="C54" s="250" t="s">
        <v>110</v>
      </c>
    </row>
    <row r="55" spans="2:3" x14ac:dyDescent="0.25">
      <c r="B55" s="243" t="s">
        <v>111</v>
      </c>
      <c r="C55" s="244" t="s">
        <v>112</v>
      </c>
    </row>
    <row r="56" spans="2:3" s="40" customFormat="1" x14ac:dyDescent="0.25">
      <c r="B56" s="243" t="s">
        <v>113</v>
      </c>
      <c r="C56" s="244" t="s">
        <v>114</v>
      </c>
    </row>
    <row r="57" spans="2:3" x14ac:dyDescent="0.25">
      <c r="B57" s="254" t="s">
        <v>115</v>
      </c>
      <c r="C57" s="237" t="s">
        <v>116</v>
      </c>
    </row>
    <row r="58" spans="2:3" s="41" customFormat="1" x14ac:dyDescent="0.25">
      <c r="B58" s="249" t="s">
        <v>117</v>
      </c>
      <c r="C58" s="250" t="s">
        <v>118</v>
      </c>
    </row>
    <row r="59" spans="2:3" x14ac:dyDescent="0.25">
      <c r="B59" s="249" t="s">
        <v>119</v>
      </c>
      <c r="C59" s="250" t="s">
        <v>120</v>
      </c>
    </row>
    <row r="60" spans="2:3" x14ac:dyDescent="0.25">
      <c r="B60" s="254" t="s">
        <v>121</v>
      </c>
      <c r="C60" s="237" t="s">
        <v>122</v>
      </c>
    </row>
    <row r="61" spans="2:3" s="41" customFormat="1" x14ac:dyDescent="0.25">
      <c r="B61" s="254" t="s">
        <v>123</v>
      </c>
      <c r="C61" s="237" t="s">
        <v>124</v>
      </c>
    </row>
    <row r="62" spans="2:3" s="41" customFormat="1" x14ac:dyDescent="0.25">
      <c r="B62" s="254" t="s">
        <v>125</v>
      </c>
      <c r="C62" s="237" t="s">
        <v>126</v>
      </c>
    </row>
    <row r="63" spans="2:3" s="41" customFormat="1" x14ac:dyDescent="0.25">
      <c r="B63" s="254" t="s">
        <v>127</v>
      </c>
      <c r="C63" s="237" t="s">
        <v>128</v>
      </c>
    </row>
    <row r="64" spans="2:3" x14ac:dyDescent="0.25">
      <c r="B64" s="254" t="s">
        <v>129</v>
      </c>
      <c r="C64" s="237" t="s">
        <v>130</v>
      </c>
    </row>
    <row r="65" spans="2:3" s="41" customFormat="1" x14ac:dyDescent="0.25">
      <c r="B65" s="243" t="s">
        <v>131</v>
      </c>
      <c r="C65" s="244" t="s">
        <v>132</v>
      </c>
    </row>
    <row r="66" spans="2:3" s="41" customFormat="1" x14ac:dyDescent="0.25">
      <c r="B66" s="254" t="s">
        <v>133</v>
      </c>
      <c r="C66" s="237" t="s">
        <v>134</v>
      </c>
    </row>
    <row r="67" spans="2:3" x14ac:dyDescent="0.25">
      <c r="B67" s="243" t="s">
        <v>135</v>
      </c>
      <c r="C67" s="244" t="s">
        <v>136</v>
      </c>
    </row>
    <row r="68" spans="2:3" x14ac:dyDescent="0.25">
      <c r="B68" s="249" t="s">
        <v>137</v>
      </c>
      <c r="C68" s="250" t="s">
        <v>138</v>
      </c>
    </row>
    <row r="69" spans="2:3" x14ac:dyDescent="0.25">
      <c r="B69" s="243" t="s">
        <v>139</v>
      </c>
      <c r="C69" s="244" t="s">
        <v>140</v>
      </c>
    </row>
    <row r="70" spans="2:3" x14ac:dyDescent="0.25">
      <c r="B70" s="243" t="s">
        <v>141</v>
      </c>
      <c r="C70" s="244" t="s">
        <v>142</v>
      </c>
    </row>
    <row r="71" spans="2:3" x14ac:dyDescent="0.25">
      <c r="B71" s="249" t="s">
        <v>143</v>
      </c>
      <c r="C71" s="250" t="s">
        <v>144</v>
      </c>
    </row>
    <row r="72" spans="2:3" x14ac:dyDescent="0.25">
      <c r="B72" s="249" t="s">
        <v>145</v>
      </c>
      <c r="C72" s="250" t="s">
        <v>146</v>
      </c>
    </row>
    <row r="73" spans="2:3" x14ac:dyDescent="0.25">
      <c r="B73" s="249" t="s">
        <v>147</v>
      </c>
      <c r="C73" s="250" t="s">
        <v>148</v>
      </c>
    </row>
    <row r="74" spans="2:3" x14ac:dyDescent="0.25">
      <c r="B74" s="243" t="s">
        <v>149</v>
      </c>
      <c r="C74" s="244" t="s">
        <v>150</v>
      </c>
    </row>
    <row r="75" spans="2:3" x14ac:dyDescent="0.25">
      <c r="B75" s="249" t="s">
        <v>149</v>
      </c>
      <c r="C75" s="250" t="s">
        <v>151</v>
      </c>
    </row>
    <row r="76" spans="2:3" x14ac:dyDescent="0.25">
      <c r="B76" s="249" t="s">
        <v>152</v>
      </c>
      <c r="C76" s="250" t="s">
        <v>153</v>
      </c>
    </row>
    <row r="77" spans="2:3" x14ac:dyDescent="0.25">
      <c r="B77" s="254" t="s">
        <v>154</v>
      </c>
      <c r="C77" s="237" t="s">
        <v>155</v>
      </c>
    </row>
    <row r="78" spans="2:3" x14ac:dyDescent="0.25">
      <c r="B78" s="243" t="s">
        <v>156</v>
      </c>
      <c r="C78" s="244" t="s">
        <v>157</v>
      </c>
    </row>
    <row r="79" spans="2:3" x14ac:dyDescent="0.25">
      <c r="B79" s="249" t="s">
        <v>158</v>
      </c>
      <c r="C79" s="250" t="s">
        <v>159</v>
      </c>
    </row>
    <row r="80" spans="2:3" x14ac:dyDescent="0.25">
      <c r="B80" s="249" t="s">
        <v>160</v>
      </c>
      <c r="C80" s="250" t="s">
        <v>161</v>
      </c>
    </row>
    <row r="81" spans="2:3" x14ac:dyDescent="0.25">
      <c r="B81" s="249" t="s">
        <v>162</v>
      </c>
      <c r="C81" s="250" t="s">
        <v>163</v>
      </c>
    </row>
    <row r="82" spans="2:3" x14ac:dyDescent="0.25">
      <c r="B82" s="249" t="s">
        <v>164</v>
      </c>
      <c r="C82" s="250" t="s">
        <v>165</v>
      </c>
    </row>
    <row r="83" spans="2:3" x14ac:dyDescent="0.25">
      <c r="B83" s="254" t="s">
        <v>166</v>
      </c>
      <c r="C83" s="237" t="s">
        <v>167</v>
      </c>
    </row>
    <row r="84" spans="2:3" x14ac:dyDescent="0.25">
      <c r="B84" s="249" t="s">
        <v>168</v>
      </c>
      <c r="C84" s="250" t="s">
        <v>169</v>
      </c>
    </row>
    <row r="85" spans="2:3" x14ac:dyDescent="0.25">
      <c r="B85" s="249" t="s">
        <v>170</v>
      </c>
      <c r="C85" s="250" t="s">
        <v>171</v>
      </c>
    </row>
    <row r="86" spans="2:3" x14ac:dyDescent="0.25">
      <c r="B86" s="249" t="s">
        <v>172</v>
      </c>
      <c r="C86" s="250" t="s">
        <v>173</v>
      </c>
    </row>
    <row r="87" spans="2:3" x14ac:dyDescent="0.25">
      <c r="B87" s="254" t="s">
        <v>174</v>
      </c>
      <c r="C87" s="237" t="s">
        <v>175</v>
      </c>
    </row>
    <row r="88" spans="2:3" x14ac:dyDescent="0.25">
      <c r="B88" s="243" t="s">
        <v>176</v>
      </c>
      <c r="C88" s="244" t="s">
        <v>177</v>
      </c>
    </row>
    <row r="89" spans="2:3" x14ac:dyDescent="0.25">
      <c r="B89" s="249" t="s">
        <v>178</v>
      </c>
      <c r="C89" s="250" t="s">
        <v>179</v>
      </c>
    </row>
    <row r="90" spans="2:3" x14ac:dyDescent="0.25">
      <c r="B90" s="254" t="s">
        <v>180</v>
      </c>
      <c r="C90" s="237" t="s">
        <v>181</v>
      </c>
    </row>
    <row r="91" spans="2:3" x14ac:dyDescent="0.25">
      <c r="B91" s="254" t="s">
        <v>182</v>
      </c>
      <c r="C91" s="237" t="s">
        <v>183</v>
      </c>
    </row>
    <row r="92" spans="2:3" x14ac:dyDescent="0.25">
      <c r="B92" s="254" t="s">
        <v>184</v>
      </c>
      <c r="C92" s="237" t="s">
        <v>185</v>
      </c>
    </row>
    <row r="93" spans="2:3" x14ac:dyDescent="0.25">
      <c r="B93" s="249" t="s">
        <v>186</v>
      </c>
      <c r="C93" s="250" t="s">
        <v>187</v>
      </c>
    </row>
    <row r="94" spans="2:3" x14ac:dyDescent="0.25">
      <c r="B94" s="243" t="s">
        <v>188</v>
      </c>
      <c r="C94" s="244" t="s">
        <v>189</v>
      </c>
    </row>
    <row r="95" spans="2:3" x14ac:dyDescent="0.25">
      <c r="B95" s="243" t="s">
        <v>190</v>
      </c>
      <c r="C95" s="244" t="s">
        <v>191</v>
      </c>
    </row>
    <row r="96" spans="2:3" x14ac:dyDescent="0.25">
      <c r="B96" s="245" t="s">
        <v>192</v>
      </c>
      <c r="C96" s="246" t="s">
        <v>193</v>
      </c>
    </row>
    <row r="97" spans="2:3" x14ac:dyDescent="0.25">
      <c r="B97" s="249" t="s">
        <v>194</v>
      </c>
      <c r="C97" s="250" t="s">
        <v>195</v>
      </c>
    </row>
    <row r="98" spans="2:3" x14ac:dyDescent="0.25">
      <c r="B98" s="245" t="s">
        <v>196</v>
      </c>
      <c r="C98" s="246" t="s">
        <v>197</v>
      </c>
    </row>
    <row r="99" spans="2:3" x14ac:dyDescent="0.25">
      <c r="B99" s="254" t="s">
        <v>198</v>
      </c>
      <c r="C99" s="237" t="s">
        <v>199</v>
      </c>
    </row>
    <row r="100" spans="2:3" x14ac:dyDescent="0.25">
      <c r="B100" s="249" t="s">
        <v>200</v>
      </c>
      <c r="C100" s="250" t="s">
        <v>201</v>
      </c>
    </row>
  </sheetData>
  <sheetProtection password="ED05" sheet="1" objects="1" scenario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C5" sqref="C5:I5"/>
    </sheetView>
  </sheetViews>
  <sheetFormatPr defaultColWidth="9.140625" defaultRowHeight="15" x14ac:dyDescent="0.25"/>
  <cols>
    <col min="1" max="1" width="3.85546875" style="14" customWidth="1"/>
    <col min="2" max="2" width="17.42578125" style="14" customWidth="1"/>
    <col min="3" max="11" width="30.7109375" style="14" customWidth="1"/>
    <col min="12" max="13" width="12.7109375" style="60" customWidth="1"/>
    <col min="14" max="14" width="30.7109375" style="78" customWidth="1"/>
    <col min="15" max="16384" width="9.140625" style="14"/>
  </cols>
  <sheetData>
    <row r="1" spans="1:14" ht="18.75" x14ac:dyDescent="0.3">
      <c r="A1" s="58" t="s">
        <v>1255</v>
      </c>
      <c r="B1" s="78"/>
      <c r="C1" s="78"/>
      <c r="D1" s="78"/>
      <c r="E1" s="78"/>
      <c r="F1" s="78"/>
      <c r="G1" s="78"/>
      <c r="H1" s="78"/>
      <c r="I1" s="78"/>
      <c r="J1" s="78"/>
      <c r="K1" s="78"/>
      <c r="L1" s="78"/>
      <c r="M1" s="78"/>
    </row>
    <row r="2" spans="1:14" ht="73.5" customHeight="1" x14ac:dyDescent="0.25">
      <c r="A2" s="78"/>
      <c r="B2" s="309" t="s">
        <v>670</v>
      </c>
      <c r="C2" s="78" t="s">
        <v>671</v>
      </c>
      <c r="D2" s="386" t="s">
        <v>1256</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3" customHeight="1" x14ac:dyDescent="0.25">
      <c r="A4" s="78"/>
      <c r="B4" s="387"/>
      <c r="C4" s="388"/>
      <c r="D4" s="324" t="s">
        <v>684</v>
      </c>
      <c r="E4" s="324" t="s">
        <v>685</v>
      </c>
      <c r="F4" s="324" t="s">
        <v>686</v>
      </c>
      <c r="G4" s="324" t="s">
        <v>687</v>
      </c>
      <c r="H4" s="324" t="s">
        <v>688</v>
      </c>
      <c r="I4" s="324" t="s">
        <v>689</v>
      </c>
      <c r="J4" s="388"/>
      <c r="K4" s="391"/>
      <c r="L4" s="394"/>
      <c r="M4" s="394"/>
      <c r="N4" s="391"/>
    </row>
    <row r="5" spans="1:14" ht="236.25" customHeight="1" x14ac:dyDescent="0.25">
      <c r="A5" s="78"/>
      <c r="B5" s="325" t="s">
        <v>690</v>
      </c>
      <c r="C5" s="183" t="s">
        <v>1257</v>
      </c>
      <c r="D5" s="184" t="s">
        <v>1258</v>
      </c>
      <c r="E5" s="184" t="s">
        <v>1259</v>
      </c>
      <c r="F5" s="184" t="s">
        <v>1260</v>
      </c>
      <c r="G5" s="184" t="s">
        <v>1261</v>
      </c>
      <c r="H5" s="184" t="s">
        <v>1262</v>
      </c>
      <c r="I5" s="184" t="s">
        <v>1263</v>
      </c>
      <c r="J5" s="398" t="s">
        <v>1264</v>
      </c>
      <c r="K5" s="176" t="s">
        <v>1265</v>
      </c>
      <c r="L5" s="177">
        <v>0</v>
      </c>
      <c r="M5" s="177">
        <v>0</v>
      </c>
      <c r="N5" s="176"/>
    </row>
    <row r="6" spans="1:14" ht="126" x14ac:dyDescent="0.25">
      <c r="A6" s="78"/>
      <c r="B6" s="392" t="s">
        <v>709</v>
      </c>
      <c r="C6" s="182" t="s">
        <v>1266</v>
      </c>
      <c r="D6" s="181" t="s">
        <v>1267</v>
      </c>
      <c r="E6" s="181" t="s">
        <v>1268</v>
      </c>
      <c r="F6" s="181" t="s">
        <v>1269</v>
      </c>
      <c r="G6" s="181" t="s">
        <v>1270</v>
      </c>
      <c r="H6" s="181" t="s">
        <v>1271</v>
      </c>
      <c r="I6" s="181" t="s">
        <v>1272</v>
      </c>
      <c r="J6" s="399"/>
      <c r="K6" s="181" t="s">
        <v>1273</v>
      </c>
      <c r="L6" s="177">
        <v>0</v>
      </c>
      <c r="M6" s="177">
        <v>0</v>
      </c>
      <c r="N6" s="181"/>
    </row>
    <row r="7" spans="1:14" ht="167.25" customHeight="1" x14ac:dyDescent="0.25">
      <c r="A7" s="78"/>
      <c r="B7" s="392"/>
      <c r="C7" s="182" t="s">
        <v>1274</v>
      </c>
      <c r="D7" s="181" t="s">
        <v>1275</v>
      </c>
      <c r="E7" s="181" t="s">
        <v>1276</v>
      </c>
      <c r="F7" s="181" t="s">
        <v>1277</v>
      </c>
      <c r="G7" s="181" t="s">
        <v>1278</v>
      </c>
      <c r="H7" s="181" t="s">
        <v>1279</v>
      </c>
      <c r="I7" s="181" t="s">
        <v>1280</v>
      </c>
      <c r="J7" s="399"/>
      <c r="K7" s="181" t="s">
        <v>1281</v>
      </c>
      <c r="L7" s="177">
        <v>0</v>
      </c>
      <c r="M7" s="177">
        <v>0</v>
      </c>
      <c r="N7" s="181"/>
    </row>
    <row r="8" spans="1:14" ht="110.25" x14ac:dyDescent="0.25">
      <c r="A8" s="78"/>
      <c r="B8" s="325" t="s">
        <v>754</v>
      </c>
      <c r="C8" s="175" t="s">
        <v>1282</v>
      </c>
      <c r="D8" s="176" t="s">
        <v>1283</v>
      </c>
      <c r="E8" s="176" t="s">
        <v>1284</v>
      </c>
      <c r="F8" s="176" t="s">
        <v>1285</v>
      </c>
      <c r="G8" s="176" t="s">
        <v>1286</v>
      </c>
      <c r="H8" s="176" t="s">
        <v>1287</v>
      </c>
      <c r="I8" s="176" t="s">
        <v>1288</v>
      </c>
      <c r="J8" s="399"/>
      <c r="K8" s="176" t="s">
        <v>1289</v>
      </c>
      <c r="L8" s="177">
        <v>0</v>
      </c>
      <c r="M8" s="177">
        <v>0</v>
      </c>
      <c r="N8" s="176"/>
    </row>
    <row r="9" spans="1:14" ht="15.75" x14ac:dyDescent="0.25">
      <c r="A9" s="78"/>
      <c r="B9" s="78"/>
      <c r="C9" s="78"/>
      <c r="D9" s="78"/>
      <c r="E9" s="78"/>
      <c r="F9" s="78"/>
      <c r="G9" s="78"/>
      <c r="H9" s="78"/>
      <c r="I9" s="78"/>
      <c r="J9" s="78"/>
      <c r="K9" s="181" t="s">
        <v>764</v>
      </c>
      <c r="L9" s="177">
        <f>+SUM(L5:L8)/4</f>
        <v>0</v>
      </c>
      <c r="M9" s="177">
        <f>+SUM(M5:M8)/4</f>
        <v>0</v>
      </c>
      <c r="N9" s="181"/>
    </row>
    <row r="10" spans="1:14" x14ac:dyDescent="0.25">
      <c r="A10" s="78"/>
      <c r="B10" s="78"/>
      <c r="C10" s="78"/>
      <c r="D10" s="78"/>
      <c r="E10" s="78"/>
      <c r="F10" s="78"/>
      <c r="G10" s="78"/>
      <c r="H10" s="78"/>
      <c r="I10" s="78"/>
      <c r="J10" s="78"/>
      <c r="K10" s="78"/>
      <c r="L10" s="78"/>
      <c r="M10" s="78"/>
    </row>
    <row r="11" spans="1:14" x14ac:dyDescent="0.25">
      <c r="A11" s="78"/>
      <c r="B11" s="78"/>
      <c r="C11" s="78"/>
      <c r="D11" s="78"/>
      <c r="E11" s="78"/>
      <c r="F11" s="78"/>
      <c r="G11" s="78"/>
      <c r="H11" s="78"/>
      <c r="I11" s="78"/>
      <c r="J11" s="78"/>
      <c r="K11" s="78"/>
      <c r="L11" s="78"/>
      <c r="M11" s="78"/>
    </row>
    <row r="12" spans="1:14" x14ac:dyDescent="0.25">
      <c r="A12" s="78"/>
      <c r="B12" s="78"/>
      <c r="C12" s="78"/>
      <c r="D12" s="78"/>
      <c r="E12" s="78"/>
      <c r="F12" s="78"/>
      <c r="G12" s="78"/>
      <c r="H12" s="78"/>
      <c r="I12" s="78"/>
      <c r="J12" s="78"/>
      <c r="K12" s="78"/>
      <c r="L12" s="78"/>
      <c r="M12" s="78"/>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17"/>
      <c r="E16" s="78"/>
      <c r="F16" s="78"/>
      <c r="G16" s="78"/>
      <c r="H16" s="78"/>
      <c r="I16" s="78"/>
      <c r="J16" s="78"/>
      <c r="K16" s="78"/>
      <c r="L16" s="78"/>
      <c r="M16" s="78"/>
    </row>
    <row r="17" spans="4:4" x14ac:dyDescent="0.25">
      <c r="D17" s="18"/>
    </row>
    <row r="18" spans="4:4" x14ac:dyDescent="0.25">
      <c r="D18" s="18"/>
    </row>
    <row r="19" spans="4:4" x14ac:dyDescent="0.25">
      <c r="D19" s="19"/>
    </row>
  </sheetData>
  <sheetProtection password="ED05" sheet="1" objects="1" scenarios="1"/>
  <mergeCells count="10">
    <mergeCell ref="N3:N4"/>
    <mergeCell ref="M3:M4"/>
    <mergeCell ref="K3:K4"/>
    <mergeCell ref="B6:B7"/>
    <mergeCell ref="J5:J8"/>
    <mergeCell ref="D2:I2"/>
    <mergeCell ref="B3:B4"/>
    <mergeCell ref="C3:C4"/>
    <mergeCell ref="J3:J4"/>
    <mergeCell ref="L3:L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zoomScale="70" zoomScaleNormal="70" zoomScalePageLayoutView="70" workbookViewId="0">
      <pane xSplit="3" ySplit="4" topLeftCell="D5" activePane="bottomRight" state="frozen"/>
      <selection pane="topRight" activeCell="D1" sqref="D1"/>
      <selection pane="bottomLeft" activeCell="A5" sqref="A5"/>
      <selection pane="bottomRight"/>
    </sheetView>
  </sheetViews>
  <sheetFormatPr defaultColWidth="9.140625" defaultRowHeight="15" x14ac:dyDescent="0.25"/>
  <cols>
    <col min="1" max="1" width="3.8554687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658</v>
      </c>
      <c r="B1" s="78"/>
      <c r="C1" s="78"/>
      <c r="D1" s="78"/>
      <c r="E1" s="78"/>
      <c r="F1" s="78"/>
      <c r="G1" s="78"/>
      <c r="H1" s="78"/>
      <c r="I1" s="78"/>
      <c r="J1" s="78"/>
      <c r="K1" s="78"/>
      <c r="L1" s="78"/>
      <c r="M1" s="78"/>
    </row>
    <row r="2" spans="1:14" ht="30" x14ac:dyDescent="0.25">
      <c r="A2" s="78"/>
      <c r="B2" s="309" t="s">
        <v>670</v>
      </c>
      <c r="C2" s="78" t="s">
        <v>671</v>
      </c>
      <c r="D2" s="386" t="s">
        <v>354</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0.75" customHeight="1" x14ac:dyDescent="0.25">
      <c r="A4" s="78"/>
      <c r="B4" s="387"/>
      <c r="C4" s="388"/>
      <c r="D4" s="324" t="s">
        <v>684</v>
      </c>
      <c r="E4" s="324" t="s">
        <v>685</v>
      </c>
      <c r="F4" s="324" t="s">
        <v>686</v>
      </c>
      <c r="G4" s="324" t="s">
        <v>687</v>
      </c>
      <c r="H4" s="324" t="s">
        <v>688</v>
      </c>
      <c r="I4" s="324" t="s">
        <v>689</v>
      </c>
      <c r="J4" s="388"/>
      <c r="K4" s="391"/>
      <c r="L4" s="394"/>
      <c r="M4" s="394"/>
      <c r="N4" s="391"/>
    </row>
    <row r="5" spans="1:14" ht="117.75" customHeight="1" x14ac:dyDescent="0.25">
      <c r="A5" s="78"/>
      <c r="B5" s="325" t="s">
        <v>690</v>
      </c>
      <c r="C5" s="175" t="s">
        <v>1290</v>
      </c>
      <c r="D5" s="176" t="s">
        <v>1291</v>
      </c>
      <c r="E5" s="176" t="s">
        <v>1292</v>
      </c>
      <c r="F5" s="176" t="s">
        <v>1293</v>
      </c>
      <c r="G5" s="176" t="s">
        <v>1294</v>
      </c>
      <c r="H5" s="176" t="s">
        <v>1295</v>
      </c>
      <c r="I5" s="176" t="s">
        <v>1296</v>
      </c>
      <c r="J5" s="398" t="s">
        <v>1297</v>
      </c>
      <c r="K5" s="209" t="s">
        <v>1298</v>
      </c>
      <c r="L5" s="177">
        <v>0</v>
      </c>
      <c r="M5" s="177">
        <v>0</v>
      </c>
      <c r="N5" s="209"/>
    </row>
    <row r="6" spans="1:14" ht="214.5" customHeight="1" x14ac:dyDescent="0.25">
      <c r="A6" s="78"/>
      <c r="B6" s="392" t="s">
        <v>709</v>
      </c>
      <c r="C6" s="182" t="s">
        <v>1299</v>
      </c>
      <c r="D6" s="181" t="s">
        <v>1300</v>
      </c>
      <c r="E6" s="181" t="s">
        <v>1301</v>
      </c>
      <c r="F6" s="181" t="s">
        <v>1302</v>
      </c>
      <c r="G6" s="181" t="s">
        <v>1303</v>
      </c>
      <c r="H6" s="181" t="s">
        <v>1304</v>
      </c>
      <c r="I6" s="181" t="s">
        <v>1305</v>
      </c>
      <c r="J6" s="422"/>
      <c r="K6" s="203" t="s">
        <v>1306</v>
      </c>
      <c r="L6" s="177">
        <v>0</v>
      </c>
      <c r="M6" s="177">
        <v>0</v>
      </c>
      <c r="N6" s="203"/>
    </row>
    <row r="7" spans="1:14" ht="141.75" x14ac:dyDescent="0.25">
      <c r="A7" s="78"/>
      <c r="B7" s="392"/>
      <c r="C7" s="183" t="s">
        <v>1307</v>
      </c>
      <c r="D7" s="184" t="s">
        <v>1308</v>
      </c>
      <c r="E7" s="184" t="s">
        <v>1309</v>
      </c>
      <c r="F7" s="184" t="s">
        <v>1310</v>
      </c>
      <c r="G7" s="184" t="s">
        <v>1311</v>
      </c>
      <c r="H7" s="184" t="s">
        <v>1312</v>
      </c>
      <c r="I7" s="184" t="s">
        <v>1313</v>
      </c>
      <c r="J7" s="422"/>
      <c r="K7" s="203" t="s">
        <v>1314</v>
      </c>
      <c r="L7" s="177">
        <v>0</v>
      </c>
      <c r="M7" s="177">
        <v>0</v>
      </c>
      <c r="N7" s="203"/>
    </row>
    <row r="8" spans="1:14" ht="165" customHeight="1" x14ac:dyDescent="0.25">
      <c r="A8" s="78"/>
      <c r="B8" s="392"/>
      <c r="C8" s="182" t="s">
        <v>737</v>
      </c>
      <c r="D8" s="181" t="s">
        <v>1315</v>
      </c>
      <c r="E8" s="181" t="s">
        <v>1316</v>
      </c>
      <c r="F8" s="181" t="s">
        <v>740</v>
      </c>
      <c r="G8" s="181" t="s">
        <v>1317</v>
      </c>
      <c r="H8" s="181" t="s">
        <v>742</v>
      </c>
      <c r="I8" s="181" t="s">
        <v>1318</v>
      </c>
      <c r="J8" s="422"/>
      <c r="K8" s="203" t="s">
        <v>1319</v>
      </c>
      <c r="L8" s="177">
        <v>0</v>
      </c>
      <c r="M8" s="177">
        <v>0</v>
      </c>
      <c r="N8" s="203"/>
    </row>
    <row r="9" spans="1:14" ht="101.25" customHeight="1" x14ac:dyDescent="0.25">
      <c r="A9" s="78"/>
      <c r="B9" s="392"/>
      <c r="C9" s="182" t="s">
        <v>1320</v>
      </c>
      <c r="D9" s="181" t="s">
        <v>1321</v>
      </c>
      <c r="E9" s="181" t="s">
        <v>1322</v>
      </c>
      <c r="F9" s="181" t="s">
        <v>1323</v>
      </c>
      <c r="G9" s="181" t="s">
        <v>1324</v>
      </c>
      <c r="H9" s="181" t="s">
        <v>1325</v>
      </c>
      <c r="I9" s="181" t="s">
        <v>1326</v>
      </c>
      <c r="J9" s="422"/>
      <c r="K9" s="203" t="s">
        <v>1327</v>
      </c>
      <c r="L9" s="177">
        <v>0</v>
      </c>
      <c r="M9" s="177">
        <v>0</v>
      </c>
      <c r="N9" s="203"/>
    </row>
    <row r="10" spans="1:14" ht="126" customHeight="1" x14ac:dyDescent="0.25">
      <c r="A10" s="78"/>
      <c r="B10" s="325" t="s">
        <v>754</v>
      </c>
      <c r="C10" s="175" t="s">
        <v>1328</v>
      </c>
      <c r="D10" s="176" t="s">
        <v>1329</v>
      </c>
      <c r="E10" s="176" t="s">
        <v>1330</v>
      </c>
      <c r="F10" s="176" t="s">
        <v>1331</v>
      </c>
      <c r="G10" s="176" t="s">
        <v>1332</v>
      </c>
      <c r="H10" s="176" t="s">
        <v>1333</v>
      </c>
      <c r="I10" s="176" t="s">
        <v>1334</v>
      </c>
      <c r="J10" s="422"/>
      <c r="K10" s="209" t="s">
        <v>1319</v>
      </c>
      <c r="L10" s="177">
        <v>0</v>
      </c>
      <c r="M10" s="177">
        <v>0</v>
      </c>
      <c r="N10" s="209"/>
    </row>
    <row r="11" spans="1:14" ht="15.75" x14ac:dyDescent="0.25">
      <c r="A11" s="78"/>
      <c r="B11" s="78"/>
      <c r="C11" s="78"/>
      <c r="D11" s="78"/>
      <c r="E11" s="78"/>
      <c r="F11" s="78"/>
      <c r="G11" s="78"/>
      <c r="H11" s="78"/>
      <c r="I11" s="78"/>
      <c r="J11" s="78"/>
      <c r="K11" s="172" t="s">
        <v>764</v>
      </c>
      <c r="L11" s="173">
        <f>+SUM(L5:L10)/6</f>
        <v>0</v>
      </c>
      <c r="M11" s="173">
        <f>+SUM(M5:M10)/6</f>
        <v>0</v>
      </c>
      <c r="N11" s="172"/>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row r="17" spans="2:3" x14ac:dyDescent="0.25">
      <c r="B17" s="78"/>
      <c r="C17" s="78"/>
    </row>
    <row r="18" spans="2:3" x14ac:dyDescent="0.25">
      <c r="B18" s="78"/>
      <c r="C18" s="78"/>
    </row>
  </sheetData>
  <sheetProtection password="ED05" sheet="1" objects="1" scenarios="1"/>
  <mergeCells count="10">
    <mergeCell ref="N3:N4"/>
    <mergeCell ref="M3:M4"/>
    <mergeCell ref="K3:K4"/>
    <mergeCell ref="B6:B9"/>
    <mergeCell ref="J5:J10"/>
    <mergeCell ref="D2:I2"/>
    <mergeCell ref="B3:B4"/>
    <mergeCell ref="C3:C4"/>
    <mergeCell ref="J3:J4"/>
    <mergeCell ref="L3:L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F5" sqref="F5"/>
    </sheetView>
  </sheetViews>
  <sheetFormatPr defaultColWidth="9.140625" defaultRowHeight="26.25" x14ac:dyDescent="0.25"/>
  <cols>
    <col min="1" max="1" width="3.7109375" style="15" customWidth="1"/>
    <col min="2" max="2" width="18.42578125" style="11" customWidth="1"/>
    <col min="3" max="3" width="30.7109375" style="10" customWidth="1"/>
    <col min="4" max="11" width="30.7109375" style="11" customWidth="1"/>
    <col min="12" max="13" width="12.7109375" style="60" customWidth="1"/>
    <col min="14" max="14" width="30.7109375" style="78" customWidth="1"/>
    <col min="15" max="16384" width="9.140625" style="11"/>
  </cols>
  <sheetData>
    <row r="1" spans="1:14" ht="21" x14ac:dyDescent="0.25">
      <c r="A1" s="74" t="s">
        <v>1335</v>
      </c>
      <c r="B1" s="78"/>
      <c r="C1" s="78"/>
      <c r="D1" s="309"/>
      <c r="E1" s="78"/>
      <c r="F1" s="78"/>
      <c r="G1" s="78"/>
      <c r="H1" s="78"/>
      <c r="I1" s="78"/>
      <c r="J1" s="78"/>
      <c r="K1" s="78"/>
      <c r="L1" s="78"/>
      <c r="M1" s="78"/>
    </row>
    <row r="2" spans="1:14" s="62" customFormat="1" ht="153" customHeight="1" x14ac:dyDescent="0.25">
      <c r="A2" s="63"/>
      <c r="B2" s="309" t="s">
        <v>670</v>
      </c>
      <c r="C2" s="78" t="s">
        <v>671</v>
      </c>
      <c r="D2" s="386" t="s">
        <v>1336</v>
      </c>
      <c r="E2" s="386"/>
      <c r="F2" s="386"/>
      <c r="G2" s="386"/>
      <c r="H2" s="386"/>
      <c r="I2" s="386"/>
      <c r="J2" s="78"/>
      <c r="K2" s="78"/>
      <c r="L2" s="78"/>
      <c r="M2" s="78"/>
      <c r="N2" s="78"/>
    </row>
    <row r="3" spans="1:14" s="16" customFormat="1" ht="16.5" customHeight="1" x14ac:dyDescent="0.25">
      <c r="A3" s="68"/>
      <c r="B3" s="323"/>
      <c r="C3" s="210" t="s">
        <v>673</v>
      </c>
      <c r="D3" s="185" t="s">
        <v>674</v>
      </c>
      <c r="E3" s="185" t="s">
        <v>675</v>
      </c>
      <c r="F3" s="185" t="s">
        <v>676</v>
      </c>
      <c r="G3" s="185" t="s">
        <v>677</v>
      </c>
      <c r="H3" s="185" t="s">
        <v>678</v>
      </c>
      <c r="I3" s="185" t="s">
        <v>679</v>
      </c>
      <c r="J3" s="210" t="s">
        <v>680</v>
      </c>
      <c r="K3" s="390" t="s">
        <v>681</v>
      </c>
      <c r="L3" s="393" t="s">
        <v>682</v>
      </c>
      <c r="M3" s="393" t="s">
        <v>683</v>
      </c>
      <c r="N3" s="390" t="s">
        <v>537</v>
      </c>
    </row>
    <row r="4" spans="1:14" s="14" customFormat="1" ht="33.75" customHeight="1" x14ac:dyDescent="0.25">
      <c r="A4" s="68"/>
      <c r="B4" s="323"/>
      <c r="C4" s="210"/>
      <c r="D4" s="324" t="s">
        <v>684</v>
      </c>
      <c r="E4" s="324" t="s">
        <v>685</v>
      </c>
      <c r="F4" s="324" t="s">
        <v>686</v>
      </c>
      <c r="G4" s="324" t="s">
        <v>687</v>
      </c>
      <c r="H4" s="324" t="s">
        <v>688</v>
      </c>
      <c r="I4" s="324" t="s">
        <v>689</v>
      </c>
      <c r="J4" s="210"/>
      <c r="K4" s="391"/>
      <c r="L4" s="424"/>
      <c r="M4" s="424"/>
      <c r="N4" s="391"/>
    </row>
    <row r="5" spans="1:14" ht="169.35" customHeight="1" x14ac:dyDescent="0.25">
      <c r="A5" s="78"/>
      <c r="B5" s="414" t="s">
        <v>690</v>
      </c>
      <c r="C5" s="200" t="s">
        <v>1337</v>
      </c>
      <c r="D5" s="199" t="s">
        <v>1338</v>
      </c>
      <c r="E5" s="199" t="s">
        <v>1339</v>
      </c>
      <c r="F5" s="199" t="s">
        <v>1340</v>
      </c>
      <c r="G5" s="201" t="s">
        <v>1341</v>
      </c>
      <c r="H5" s="199" t="s">
        <v>1342</v>
      </c>
      <c r="I5" s="199" t="s">
        <v>1343</v>
      </c>
      <c r="J5" s="199" t="s">
        <v>1344</v>
      </c>
      <c r="K5" s="199" t="s">
        <v>1345</v>
      </c>
      <c r="L5" s="177">
        <v>0</v>
      </c>
      <c r="M5" s="177">
        <v>0</v>
      </c>
      <c r="N5" s="199"/>
    </row>
    <row r="6" spans="1:14" s="62" customFormat="1" ht="136.5" customHeight="1" x14ac:dyDescent="0.25">
      <c r="A6" s="78"/>
      <c r="B6" s="414"/>
      <c r="C6" s="200" t="s">
        <v>1346</v>
      </c>
      <c r="D6" s="199" t="s">
        <v>1347</v>
      </c>
      <c r="E6" s="199" t="s">
        <v>1292</v>
      </c>
      <c r="F6" s="199" t="s">
        <v>1348</v>
      </c>
      <c r="G6" s="199" t="s">
        <v>1294</v>
      </c>
      <c r="H6" s="199" t="s">
        <v>1295</v>
      </c>
      <c r="I6" s="199" t="s">
        <v>1349</v>
      </c>
      <c r="J6" s="199" t="s">
        <v>1350</v>
      </c>
      <c r="K6" s="199" t="s">
        <v>1351</v>
      </c>
      <c r="L6" s="177">
        <v>0</v>
      </c>
      <c r="M6" s="177">
        <v>0</v>
      </c>
      <c r="N6" s="199"/>
    </row>
    <row r="7" spans="1:14" ht="189" customHeight="1" x14ac:dyDescent="0.25">
      <c r="A7" s="68"/>
      <c r="B7" s="414"/>
      <c r="C7" s="200" t="s">
        <v>1352</v>
      </c>
      <c r="D7" s="199" t="s">
        <v>1353</v>
      </c>
      <c r="E7" s="201" t="s">
        <v>1354</v>
      </c>
      <c r="F7" s="199" t="s">
        <v>1355</v>
      </c>
      <c r="G7" s="201" t="s">
        <v>1356</v>
      </c>
      <c r="H7" s="199" t="s">
        <v>1357</v>
      </c>
      <c r="I7" s="199" t="s">
        <v>1358</v>
      </c>
      <c r="J7" s="199" t="s">
        <v>1359</v>
      </c>
      <c r="K7" s="199" t="s">
        <v>1360</v>
      </c>
      <c r="L7" s="177">
        <v>0</v>
      </c>
      <c r="M7" s="177">
        <v>0</v>
      </c>
      <c r="N7" s="199"/>
    </row>
    <row r="8" spans="1:14" s="14" customFormat="1" ht="219.75" customHeight="1" x14ac:dyDescent="0.25">
      <c r="A8" s="78"/>
      <c r="B8" s="414"/>
      <c r="C8" s="200" t="s">
        <v>1361</v>
      </c>
      <c r="D8" s="199" t="s">
        <v>1362</v>
      </c>
      <c r="E8" s="199" t="s">
        <v>1363</v>
      </c>
      <c r="F8" s="199" t="s">
        <v>1364</v>
      </c>
      <c r="G8" s="199" t="s">
        <v>1365</v>
      </c>
      <c r="H8" s="199" t="s">
        <v>1366</v>
      </c>
      <c r="I8" s="199" t="s">
        <v>1367</v>
      </c>
      <c r="J8" s="199" t="s">
        <v>1368</v>
      </c>
      <c r="K8" s="199" t="s">
        <v>1369</v>
      </c>
      <c r="L8" s="177">
        <v>0</v>
      </c>
      <c r="M8" s="177">
        <v>0</v>
      </c>
      <c r="N8" s="199"/>
    </row>
    <row r="9" spans="1:14" ht="204" customHeight="1" x14ac:dyDescent="0.25">
      <c r="A9" s="78"/>
      <c r="B9" s="411" t="s">
        <v>709</v>
      </c>
      <c r="C9" s="183" t="s">
        <v>1370</v>
      </c>
      <c r="D9" s="184" t="s">
        <v>1371</v>
      </c>
      <c r="E9" s="179" t="s">
        <v>1372</v>
      </c>
      <c r="F9" s="179" t="s">
        <v>1373</v>
      </c>
      <c r="G9" s="179" t="s">
        <v>1374</v>
      </c>
      <c r="H9" s="179" t="s">
        <v>1375</v>
      </c>
      <c r="I9" s="179" t="s">
        <v>1376</v>
      </c>
      <c r="J9" s="195" t="s">
        <v>1377</v>
      </c>
      <c r="K9" s="195" t="s">
        <v>1378</v>
      </c>
      <c r="L9" s="177">
        <v>0</v>
      </c>
      <c r="M9" s="177">
        <v>0</v>
      </c>
      <c r="N9" s="195"/>
    </row>
    <row r="10" spans="1:14" ht="233.25" customHeight="1" x14ac:dyDescent="0.25">
      <c r="A10" s="78"/>
      <c r="B10" s="411"/>
      <c r="C10" s="198" t="s">
        <v>1379</v>
      </c>
      <c r="D10" s="195" t="s">
        <v>1380</v>
      </c>
      <c r="E10" s="195" t="s">
        <v>1381</v>
      </c>
      <c r="F10" s="195" t="s">
        <v>1382</v>
      </c>
      <c r="G10" s="195" t="s">
        <v>1383</v>
      </c>
      <c r="H10" s="195" t="s">
        <v>1384</v>
      </c>
      <c r="I10" s="195" t="s">
        <v>1385</v>
      </c>
      <c r="J10" s="195" t="s">
        <v>1386</v>
      </c>
      <c r="K10" s="195" t="s">
        <v>1387</v>
      </c>
      <c r="L10" s="177">
        <v>0</v>
      </c>
      <c r="M10" s="177">
        <v>0</v>
      </c>
      <c r="N10" s="195"/>
    </row>
    <row r="11" spans="1:14" ht="205.5" customHeight="1" x14ac:dyDescent="0.25">
      <c r="A11" s="68"/>
      <c r="B11" s="411"/>
      <c r="C11" s="198" t="s">
        <v>1388</v>
      </c>
      <c r="D11" s="195" t="s">
        <v>1389</v>
      </c>
      <c r="E11" s="195" t="s">
        <v>1390</v>
      </c>
      <c r="F11" s="195" t="s">
        <v>1391</v>
      </c>
      <c r="G11" s="195" t="s">
        <v>1392</v>
      </c>
      <c r="H11" s="195" t="s">
        <v>1393</v>
      </c>
      <c r="I11" s="195" t="s">
        <v>1394</v>
      </c>
      <c r="J11" s="195" t="s">
        <v>1395</v>
      </c>
      <c r="K11" s="195" t="s">
        <v>1396</v>
      </c>
      <c r="L11" s="177">
        <v>0</v>
      </c>
      <c r="M11" s="177">
        <v>0</v>
      </c>
      <c r="N11" s="195"/>
    </row>
    <row r="12" spans="1:14" ht="203.25" customHeight="1" x14ac:dyDescent="0.25">
      <c r="A12" s="68"/>
      <c r="B12" s="411"/>
      <c r="C12" s="198" t="s">
        <v>1397</v>
      </c>
      <c r="D12" s="195" t="s">
        <v>1398</v>
      </c>
      <c r="E12" s="195" t="s">
        <v>1399</v>
      </c>
      <c r="F12" s="195" t="s">
        <v>1400</v>
      </c>
      <c r="G12" s="195" t="s">
        <v>1401</v>
      </c>
      <c r="H12" s="195" t="s">
        <v>1402</v>
      </c>
      <c r="I12" s="195" t="s">
        <v>1403</v>
      </c>
      <c r="J12" s="195" t="s">
        <v>1404</v>
      </c>
      <c r="K12" s="195" t="s">
        <v>1405</v>
      </c>
      <c r="L12" s="177">
        <v>0</v>
      </c>
      <c r="M12" s="177">
        <v>0</v>
      </c>
      <c r="N12" s="195"/>
    </row>
    <row r="13" spans="1:14" ht="195.75" customHeight="1" x14ac:dyDescent="0.25">
      <c r="A13" s="78"/>
      <c r="B13" s="411"/>
      <c r="C13" s="198" t="s">
        <v>1406</v>
      </c>
      <c r="D13" s="195" t="s">
        <v>1407</v>
      </c>
      <c r="E13" s="195" t="s">
        <v>1408</v>
      </c>
      <c r="F13" s="195" t="s">
        <v>1409</v>
      </c>
      <c r="G13" s="195" t="s">
        <v>1410</v>
      </c>
      <c r="H13" s="195" t="s">
        <v>1411</v>
      </c>
      <c r="I13" s="195" t="s">
        <v>1412</v>
      </c>
      <c r="J13" s="195" t="s">
        <v>1413</v>
      </c>
      <c r="K13" s="195" t="s">
        <v>1414</v>
      </c>
      <c r="L13" s="177">
        <v>0</v>
      </c>
      <c r="M13" s="177">
        <v>0</v>
      </c>
      <c r="N13" s="195"/>
    </row>
    <row r="14" spans="1:14" ht="90" customHeight="1" x14ac:dyDescent="0.25">
      <c r="A14" s="68"/>
      <c r="B14" s="411"/>
      <c r="C14" s="198" t="s">
        <v>1415</v>
      </c>
      <c r="D14" s="195" t="s">
        <v>1416</v>
      </c>
      <c r="E14" s="195" t="s">
        <v>1417</v>
      </c>
      <c r="F14" s="195" t="s">
        <v>1418</v>
      </c>
      <c r="G14" s="195" t="s">
        <v>1419</v>
      </c>
      <c r="H14" s="195" t="s">
        <v>1420</v>
      </c>
      <c r="I14" s="195" t="s">
        <v>1421</v>
      </c>
      <c r="J14" s="195" t="s">
        <v>1404</v>
      </c>
      <c r="K14" s="195" t="s">
        <v>1405</v>
      </c>
      <c r="L14" s="177">
        <v>0</v>
      </c>
      <c r="M14" s="177">
        <v>0</v>
      </c>
      <c r="N14" s="195"/>
    </row>
    <row r="15" spans="1:14" s="14" customFormat="1" ht="225" customHeight="1" x14ac:dyDescent="0.25">
      <c r="A15" s="68"/>
      <c r="B15" s="411"/>
      <c r="C15" s="198" t="s">
        <v>1422</v>
      </c>
      <c r="D15" s="195" t="s">
        <v>1423</v>
      </c>
      <c r="E15" s="195" t="s">
        <v>1424</v>
      </c>
      <c r="F15" s="195" t="s">
        <v>1425</v>
      </c>
      <c r="G15" s="195" t="s">
        <v>1426</v>
      </c>
      <c r="H15" s="195" t="s">
        <v>1427</v>
      </c>
      <c r="I15" s="195" t="s">
        <v>1428</v>
      </c>
      <c r="J15" s="423" t="s">
        <v>1429</v>
      </c>
      <c r="K15" s="195" t="s">
        <v>1430</v>
      </c>
      <c r="L15" s="177">
        <v>0</v>
      </c>
      <c r="M15" s="177">
        <v>0</v>
      </c>
      <c r="N15" s="195"/>
    </row>
    <row r="16" spans="1:14" ht="153.75" customHeight="1" x14ac:dyDescent="0.25">
      <c r="A16" s="68"/>
      <c r="B16" s="411"/>
      <c r="C16" s="198" t="s">
        <v>1431</v>
      </c>
      <c r="D16" s="195" t="s">
        <v>1432</v>
      </c>
      <c r="E16" s="195" t="s">
        <v>1433</v>
      </c>
      <c r="F16" s="195" t="s">
        <v>1434</v>
      </c>
      <c r="G16" s="195" t="s">
        <v>1435</v>
      </c>
      <c r="H16" s="195" t="s">
        <v>1436</v>
      </c>
      <c r="I16" s="195" t="s">
        <v>1437</v>
      </c>
      <c r="J16" s="423"/>
      <c r="K16" s="196" t="s">
        <v>1202</v>
      </c>
      <c r="L16" s="177">
        <v>0</v>
      </c>
      <c r="M16" s="177">
        <v>0</v>
      </c>
      <c r="N16" s="196"/>
    </row>
    <row r="17" spans="1:14" s="66" customFormat="1" ht="131.25" customHeight="1" x14ac:dyDescent="0.25">
      <c r="A17" s="68"/>
      <c r="B17" s="411"/>
      <c r="C17" s="198" t="s">
        <v>1195</v>
      </c>
      <c r="D17" s="195" t="s">
        <v>1438</v>
      </c>
      <c r="E17" s="195" t="s">
        <v>1439</v>
      </c>
      <c r="F17" s="195" t="s">
        <v>1197</v>
      </c>
      <c r="G17" s="195" t="s">
        <v>1198</v>
      </c>
      <c r="H17" s="195" t="s">
        <v>1199</v>
      </c>
      <c r="I17" s="195" t="s">
        <v>1200</v>
      </c>
      <c r="J17" s="195" t="s">
        <v>1440</v>
      </c>
      <c r="K17" s="196" t="s">
        <v>1441</v>
      </c>
      <c r="L17" s="177">
        <v>0</v>
      </c>
      <c r="M17" s="177">
        <v>0</v>
      </c>
      <c r="N17" s="196"/>
    </row>
    <row r="18" spans="1:14" s="65" customFormat="1" ht="131.25" customHeight="1" x14ac:dyDescent="0.25">
      <c r="A18" s="68"/>
      <c r="B18" s="411"/>
      <c r="C18" s="198" t="s">
        <v>1442</v>
      </c>
      <c r="D18" s="195" t="s">
        <v>1443</v>
      </c>
      <c r="E18" s="195" t="s">
        <v>1444</v>
      </c>
      <c r="F18" s="195" t="s">
        <v>1445</v>
      </c>
      <c r="G18" s="195" t="s">
        <v>1446</v>
      </c>
      <c r="H18" s="195" t="s">
        <v>1447</v>
      </c>
      <c r="I18" s="195" t="s">
        <v>1448</v>
      </c>
      <c r="J18" s="195" t="s">
        <v>1449</v>
      </c>
      <c r="K18" s="195" t="s">
        <v>1065</v>
      </c>
      <c r="L18" s="177">
        <v>0</v>
      </c>
      <c r="M18" s="177">
        <v>0</v>
      </c>
      <c r="N18" s="195"/>
    </row>
    <row r="19" spans="1:14" s="67" customFormat="1" ht="113.25" customHeight="1" x14ac:dyDescent="0.25">
      <c r="A19" s="68"/>
      <c r="B19" s="411"/>
      <c r="C19" s="198" t="s">
        <v>1450</v>
      </c>
      <c r="D19" s="195" t="s">
        <v>1451</v>
      </c>
      <c r="E19" s="195" t="s">
        <v>1452</v>
      </c>
      <c r="F19" s="195" t="s">
        <v>1453</v>
      </c>
      <c r="G19" s="195" t="s">
        <v>1454</v>
      </c>
      <c r="H19" s="195" t="s">
        <v>1455</v>
      </c>
      <c r="I19" s="195" t="s">
        <v>1456</v>
      </c>
      <c r="J19" s="195" t="s">
        <v>1457</v>
      </c>
      <c r="K19" s="196" t="s">
        <v>1458</v>
      </c>
      <c r="L19" s="177">
        <v>0</v>
      </c>
      <c r="M19" s="177">
        <v>0</v>
      </c>
      <c r="N19" s="196"/>
    </row>
    <row r="20" spans="1:14" ht="228.75" customHeight="1" x14ac:dyDescent="0.25">
      <c r="A20" s="78"/>
      <c r="B20" s="411"/>
      <c r="C20" s="198" t="s">
        <v>1459</v>
      </c>
      <c r="D20" s="195" t="s">
        <v>1460</v>
      </c>
      <c r="E20" s="195" t="s">
        <v>1461</v>
      </c>
      <c r="F20" s="196" t="s">
        <v>1462</v>
      </c>
      <c r="G20" s="195" t="s">
        <v>1463</v>
      </c>
      <c r="H20" s="195" t="s">
        <v>1464</v>
      </c>
      <c r="I20" s="196" t="s">
        <v>1465</v>
      </c>
      <c r="J20" s="195" t="s">
        <v>1466</v>
      </c>
      <c r="K20" s="195" t="s">
        <v>1467</v>
      </c>
      <c r="L20" s="177">
        <v>0</v>
      </c>
      <c r="M20" s="177">
        <v>0</v>
      </c>
      <c r="N20" s="195"/>
    </row>
    <row r="21" spans="1:14" ht="123" customHeight="1" x14ac:dyDescent="0.25">
      <c r="A21" s="68"/>
      <c r="B21" s="414" t="s">
        <v>754</v>
      </c>
      <c r="C21" s="200" t="s">
        <v>1468</v>
      </c>
      <c r="D21" s="199" t="s">
        <v>1469</v>
      </c>
      <c r="E21" s="199" t="s">
        <v>1470</v>
      </c>
      <c r="F21" s="199" t="s">
        <v>1471</v>
      </c>
      <c r="G21" s="199" t="s">
        <v>1472</v>
      </c>
      <c r="H21" s="199" t="s">
        <v>1473</v>
      </c>
      <c r="I21" s="199" t="s">
        <v>1474</v>
      </c>
      <c r="J21" s="199" t="s">
        <v>1466</v>
      </c>
      <c r="K21" s="199" t="s">
        <v>1467</v>
      </c>
      <c r="L21" s="177">
        <v>0</v>
      </c>
      <c r="M21" s="177">
        <v>0</v>
      </c>
      <c r="N21" s="199"/>
    </row>
    <row r="22" spans="1:14" ht="154.5" customHeight="1" x14ac:dyDescent="0.25">
      <c r="A22" s="52"/>
      <c r="B22" s="414"/>
      <c r="C22" s="200" t="s">
        <v>1475</v>
      </c>
      <c r="D22" s="201" t="s">
        <v>1476</v>
      </c>
      <c r="E22" s="201" t="s">
        <v>1477</v>
      </c>
      <c r="F22" s="201" t="s">
        <v>1478</v>
      </c>
      <c r="G22" s="201" t="s">
        <v>1479</v>
      </c>
      <c r="H22" s="201" t="s">
        <v>1480</v>
      </c>
      <c r="I22" s="201" t="s">
        <v>1481</v>
      </c>
      <c r="J22" s="201" t="s">
        <v>1482</v>
      </c>
      <c r="K22" s="425" t="s">
        <v>1483</v>
      </c>
      <c r="L22" s="177">
        <v>0</v>
      </c>
      <c r="M22" s="177">
        <v>0</v>
      </c>
      <c r="N22" s="425"/>
    </row>
    <row r="23" spans="1:14" ht="114.75" customHeight="1" x14ac:dyDescent="0.25">
      <c r="A23" s="78"/>
      <c r="B23" s="414"/>
      <c r="C23" s="200" t="s">
        <v>1484</v>
      </c>
      <c r="D23" s="201" t="s">
        <v>1485</v>
      </c>
      <c r="E23" s="201" t="s">
        <v>1486</v>
      </c>
      <c r="F23" s="201" t="s">
        <v>1487</v>
      </c>
      <c r="G23" s="201" t="s">
        <v>1488</v>
      </c>
      <c r="H23" s="201" t="s">
        <v>1489</v>
      </c>
      <c r="I23" s="201" t="s">
        <v>1490</v>
      </c>
      <c r="J23" s="201"/>
      <c r="K23" s="425"/>
      <c r="L23" s="177">
        <v>0</v>
      </c>
      <c r="M23" s="177">
        <v>0</v>
      </c>
      <c r="N23" s="425"/>
    </row>
    <row r="24" spans="1:14" ht="150.75" customHeight="1" x14ac:dyDescent="0.25">
      <c r="A24" s="53"/>
      <c r="B24" s="414"/>
      <c r="C24" s="200" t="s">
        <v>1491</v>
      </c>
      <c r="D24" s="201" t="s">
        <v>1492</v>
      </c>
      <c r="E24" s="201" t="s">
        <v>1493</v>
      </c>
      <c r="F24" s="201" t="s">
        <v>1494</v>
      </c>
      <c r="G24" s="201" t="s">
        <v>1495</v>
      </c>
      <c r="H24" s="201" t="s">
        <v>1496</v>
      </c>
      <c r="I24" s="201" t="s">
        <v>1497</v>
      </c>
      <c r="J24" s="201" t="s">
        <v>1498</v>
      </c>
      <c r="K24" s="199" t="s">
        <v>1499</v>
      </c>
      <c r="L24" s="177">
        <v>0</v>
      </c>
      <c r="M24" s="177">
        <v>0</v>
      </c>
      <c r="N24" s="199"/>
    </row>
    <row r="25" spans="1:14" ht="18.75" customHeight="1" x14ac:dyDescent="0.25">
      <c r="A25" s="68"/>
      <c r="B25" s="78"/>
      <c r="C25" s="78"/>
      <c r="D25" s="78"/>
      <c r="E25" s="78"/>
      <c r="F25" s="78"/>
      <c r="G25" s="78"/>
      <c r="H25" s="78"/>
      <c r="I25" s="78"/>
      <c r="J25" s="78"/>
      <c r="K25" s="181" t="s">
        <v>764</v>
      </c>
      <c r="L25" s="177">
        <f>+SUM(L5:L24)/20</f>
        <v>0</v>
      </c>
      <c r="M25" s="177">
        <f>+SUM(M5:M24)/20</f>
        <v>0</v>
      </c>
      <c r="N25" s="181"/>
    </row>
    <row r="26" spans="1:14" ht="15" x14ac:dyDescent="0.25">
      <c r="A26" s="52"/>
      <c r="B26" s="78"/>
      <c r="C26" s="78"/>
      <c r="D26" s="78"/>
      <c r="E26" s="78"/>
      <c r="F26" s="78"/>
      <c r="G26" s="78"/>
      <c r="H26" s="78"/>
      <c r="I26" s="78"/>
      <c r="J26" s="78"/>
      <c r="K26" s="78"/>
      <c r="L26" s="78"/>
      <c r="M26" s="78"/>
    </row>
    <row r="27" spans="1:14" ht="15" x14ac:dyDescent="0.25">
      <c r="A27" s="52"/>
      <c r="B27" s="78"/>
      <c r="C27" s="78"/>
      <c r="D27" s="78"/>
      <c r="E27" s="78"/>
      <c r="F27" s="78"/>
      <c r="G27" s="78"/>
      <c r="H27" s="78"/>
      <c r="I27" s="78"/>
      <c r="J27" s="78"/>
      <c r="K27" s="78"/>
      <c r="L27" s="78"/>
      <c r="M27" s="78"/>
    </row>
    <row r="28" spans="1:14" ht="15" x14ac:dyDescent="0.25">
      <c r="A28" s="78"/>
      <c r="B28" s="78"/>
      <c r="C28" s="78"/>
      <c r="D28" s="78"/>
      <c r="E28" s="78"/>
      <c r="F28" s="78"/>
      <c r="G28" s="78"/>
      <c r="H28" s="78"/>
      <c r="I28" s="78"/>
      <c r="J28" s="78"/>
      <c r="K28" s="78"/>
      <c r="L28" s="78"/>
      <c r="M28" s="78"/>
    </row>
    <row r="29" spans="1:14" ht="134.44999999999999" customHeight="1" x14ac:dyDescent="0.25">
      <c r="A29" s="78"/>
      <c r="B29" s="78"/>
      <c r="C29" s="78"/>
      <c r="D29" s="78"/>
      <c r="E29" s="78"/>
      <c r="F29" s="78"/>
      <c r="G29" s="78"/>
      <c r="H29" s="78"/>
      <c r="I29" s="78"/>
      <c r="J29" s="78"/>
      <c r="K29" s="78"/>
      <c r="L29" s="78"/>
      <c r="M29" s="78"/>
    </row>
    <row r="30" spans="1:14" ht="15" x14ac:dyDescent="0.25">
      <c r="A30" s="78"/>
      <c r="B30" s="78"/>
      <c r="C30" s="78"/>
      <c r="D30" s="78"/>
      <c r="E30" s="78"/>
      <c r="F30" s="78"/>
      <c r="G30" s="78"/>
      <c r="H30" s="78"/>
      <c r="I30" s="78"/>
      <c r="J30" s="78"/>
      <c r="K30" s="78"/>
      <c r="L30" s="78"/>
      <c r="M30" s="78"/>
    </row>
    <row r="31" spans="1:14" ht="15" x14ac:dyDescent="0.25">
      <c r="A31" s="51"/>
      <c r="B31" s="78"/>
      <c r="C31" s="78"/>
      <c r="D31" s="78"/>
      <c r="E31" s="78"/>
      <c r="F31" s="78"/>
      <c r="G31" s="78"/>
      <c r="H31" s="78"/>
      <c r="I31" s="78"/>
      <c r="J31" s="78"/>
      <c r="K31" s="78"/>
      <c r="L31" s="78"/>
      <c r="M31" s="78"/>
    </row>
    <row r="32" spans="1:14" ht="15" x14ac:dyDescent="0.25">
      <c r="A32" s="51"/>
      <c r="B32" s="78"/>
      <c r="C32" s="78"/>
      <c r="D32" s="78"/>
      <c r="E32" s="78"/>
      <c r="F32" s="78"/>
      <c r="G32" s="78"/>
      <c r="H32" s="78"/>
      <c r="I32" s="78"/>
      <c r="J32" s="78"/>
      <c r="K32" s="78"/>
      <c r="L32" s="78"/>
      <c r="M32" s="78"/>
    </row>
    <row r="33" spans="1:11" ht="15" x14ac:dyDescent="0.25">
      <c r="A33" s="51"/>
      <c r="B33" s="78"/>
      <c r="C33" s="78"/>
      <c r="D33" s="78"/>
      <c r="E33" s="78"/>
      <c r="F33" s="78"/>
      <c r="G33" s="78"/>
      <c r="H33" s="78"/>
      <c r="I33" s="78"/>
      <c r="J33" s="78"/>
      <c r="K33" s="78"/>
    </row>
    <row r="34" spans="1:11" ht="15" x14ac:dyDescent="0.25">
      <c r="A34" s="51"/>
      <c r="B34" s="78"/>
      <c r="C34" s="78"/>
      <c r="D34" s="78"/>
      <c r="E34" s="78"/>
      <c r="F34" s="78"/>
      <c r="G34" s="78"/>
      <c r="H34" s="78"/>
      <c r="I34" s="78"/>
      <c r="J34" s="78"/>
      <c r="K34" s="78"/>
    </row>
    <row r="35" spans="1:11" ht="15" x14ac:dyDescent="0.25">
      <c r="A35" s="51"/>
      <c r="B35" s="78"/>
      <c r="C35" s="78"/>
      <c r="D35" s="78"/>
      <c r="E35" s="78"/>
      <c r="F35" s="78"/>
      <c r="G35" s="78"/>
      <c r="H35" s="78"/>
      <c r="I35" s="78"/>
      <c r="J35" s="78"/>
      <c r="K35" s="78"/>
    </row>
    <row r="36" spans="1:11" ht="15" x14ac:dyDescent="0.25">
      <c r="A36" s="51"/>
      <c r="B36" s="78"/>
      <c r="C36" s="78"/>
      <c r="D36" s="78"/>
      <c r="E36" s="78"/>
      <c r="F36" s="78"/>
      <c r="G36" s="78"/>
      <c r="H36" s="78"/>
      <c r="I36" s="78"/>
      <c r="J36" s="78"/>
      <c r="K36" s="78"/>
    </row>
    <row r="37" spans="1:11" ht="15" x14ac:dyDescent="0.25">
      <c r="A37" s="51"/>
      <c r="B37" s="78"/>
      <c r="C37" s="78"/>
      <c r="D37" s="78"/>
      <c r="E37" s="78"/>
      <c r="F37" s="78"/>
      <c r="G37" s="78"/>
      <c r="H37" s="78"/>
      <c r="I37" s="78"/>
      <c r="J37" s="78"/>
      <c r="K37" s="78"/>
    </row>
    <row r="38" spans="1:11" ht="15" x14ac:dyDescent="0.25">
      <c r="A38" s="51"/>
      <c r="B38" s="78"/>
      <c r="C38" s="78"/>
      <c r="D38" s="78"/>
      <c r="E38" s="78"/>
      <c r="F38" s="78"/>
      <c r="G38" s="78"/>
      <c r="H38" s="78"/>
      <c r="I38" s="78"/>
      <c r="J38" s="78"/>
      <c r="K38" s="78"/>
    </row>
    <row r="39" spans="1:11" ht="15" x14ac:dyDescent="0.25">
      <c r="A39" s="51"/>
      <c r="B39" s="78"/>
      <c r="C39" s="78"/>
      <c r="D39" s="78"/>
      <c r="E39" s="78"/>
      <c r="F39" s="78"/>
      <c r="G39" s="78"/>
      <c r="H39" s="78"/>
      <c r="I39" s="78"/>
      <c r="J39" s="78"/>
      <c r="K39" s="78"/>
    </row>
    <row r="40" spans="1:11" ht="15" x14ac:dyDescent="0.25">
      <c r="A40" s="51"/>
      <c r="B40" s="78"/>
      <c r="C40" s="78"/>
      <c r="D40" s="78"/>
      <c r="E40" s="78"/>
      <c r="F40" s="78"/>
      <c r="G40" s="78"/>
      <c r="H40" s="78"/>
      <c r="I40" s="78"/>
      <c r="J40" s="78"/>
      <c r="K40" s="78"/>
    </row>
    <row r="41" spans="1:11" ht="15" x14ac:dyDescent="0.25">
      <c r="A41" s="51"/>
      <c r="B41" s="78"/>
      <c r="C41" s="78"/>
      <c r="D41" s="78"/>
      <c r="E41" s="78"/>
      <c r="F41" s="78"/>
      <c r="G41" s="78"/>
      <c r="H41" s="78"/>
      <c r="I41" s="78"/>
      <c r="J41" s="78"/>
      <c r="K41" s="78"/>
    </row>
    <row r="42" spans="1:11" ht="15" x14ac:dyDescent="0.25">
      <c r="A42" s="51"/>
      <c r="B42" s="78"/>
      <c r="C42" s="54"/>
      <c r="D42" s="78"/>
      <c r="E42" s="78"/>
      <c r="F42" s="78"/>
      <c r="G42" s="78"/>
      <c r="H42" s="78"/>
      <c r="I42" s="78"/>
      <c r="J42" s="78"/>
      <c r="K42" s="78"/>
    </row>
    <row r="43" spans="1:11" ht="15" x14ac:dyDescent="0.25">
      <c r="A43" s="51"/>
      <c r="B43" s="78"/>
      <c r="C43" s="54"/>
      <c r="D43" s="78"/>
      <c r="E43" s="78"/>
      <c r="F43" s="78"/>
      <c r="G43" s="78"/>
      <c r="H43" s="78"/>
      <c r="I43" s="78"/>
      <c r="J43" s="78"/>
      <c r="K43" s="78"/>
    </row>
    <row r="44" spans="1:11" ht="15" x14ac:dyDescent="0.25">
      <c r="A44" s="51"/>
      <c r="B44" s="78"/>
      <c r="C44" s="54"/>
      <c r="D44" s="78"/>
      <c r="E44" s="78"/>
      <c r="F44" s="78"/>
      <c r="G44" s="78"/>
      <c r="H44" s="78"/>
      <c r="I44" s="78"/>
      <c r="J44" s="78"/>
      <c r="K44" s="78"/>
    </row>
    <row r="45" spans="1:11" ht="15" x14ac:dyDescent="0.25">
      <c r="A45" s="51"/>
      <c r="B45" s="78"/>
      <c r="C45" s="78"/>
      <c r="D45" s="78"/>
      <c r="E45" s="78"/>
      <c r="F45" s="78"/>
      <c r="G45" s="78"/>
      <c r="H45" s="78"/>
      <c r="I45" s="78"/>
      <c r="J45" s="78"/>
      <c r="K45" s="78"/>
    </row>
    <row r="46" spans="1:11" ht="15" x14ac:dyDescent="0.25">
      <c r="A46" s="51"/>
      <c r="B46" s="78"/>
      <c r="C46" s="78"/>
      <c r="D46" s="78"/>
      <c r="E46" s="78"/>
      <c r="F46" s="78"/>
      <c r="G46" s="78"/>
      <c r="H46" s="78"/>
      <c r="I46" s="78"/>
      <c r="J46" s="78"/>
      <c r="K46" s="78"/>
    </row>
    <row r="47" spans="1:11" ht="15" x14ac:dyDescent="0.25">
      <c r="A47" s="51"/>
      <c r="B47" s="78"/>
      <c r="C47" s="78"/>
      <c r="D47" s="78"/>
      <c r="E47" s="78"/>
      <c r="F47" s="78"/>
      <c r="G47" s="78"/>
      <c r="H47" s="78"/>
      <c r="I47" s="78"/>
      <c r="J47" s="78"/>
      <c r="K47" s="78"/>
    </row>
    <row r="48" spans="1:11" ht="15" x14ac:dyDescent="0.25">
      <c r="A48" s="51"/>
      <c r="B48" s="78"/>
      <c r="C48" s="78"/>
      <c r="D48" s="78"/>
      <c r="E48" s="78"/>
      <c r="F48" s="78"/>
      <c r="G48" s="78"/>
      <c r="H48" s="78"/>
      <c r="I48" s="78"/>
      <c r="J48" s="78"/>
      <c r="K48" s="78"/>
    </row>
    <row r="49" spans="1:10" ht="15" x14ac:dyDescent="0.25">
      <c r="A49" s="51"/>
      <c r="B49" s="78"/>
      <c r="C49" s="54"/>
      <c r="D49" s="78"/>
      <c r="E49" s="78"/>
      <c r="F49" s="78"/>
      <c r="G49" s="78"/>
      <c r="H49" s="78"/>
      <c r="I49" s="78"/>
      <c r="J49" s="78"/>
    </row>
    <row r="50" spans="1:10" ht="15" x14ac:dyDescent="0.25">
      <c r="A50" s="51"/>
      <c r="B50" s="78"/>
      <c r="C50" s="78"/>
      <c r="D50" s="78"/>
      <c r="E50" s="78"/>
      <c r="F50" s="78"/>
      <c r="G50" s="78"/>
      <c r="H50" s="78"/>
      <c r="I50" s="78"/>
      <c r="J50" s="78"/>
    </row>
    <row r="51" spans="1:10" ht="15" x14ac:dyDescent="0.25">
      <c r="A51" s="51"/>
      <c r="B51" s="78"/>
      <c r="C51" s="78"/>
      <c r="D51" s="78"/>
      <c r="E51" s="78"/>
      <c r="F51" s="78"/>
      <c r="G51" s="78"/>
      <c r="H51" s="78"/>
      <c r="I51" s="78"/>
      <c r="J51" s="78"/>
    </row>
    <row r="52" spans="1:10" x14ac:dyDescent="0.25">
      <c r="A52" s="68"/>
      <c r="B52" s="78"/>
      <c r="C52" s="78"/>
      <c r="D52" s="78"/>
      <c r="E52" s="78"/>
      <c r="F52" s="78"/>
      <c r="G52" s="78"/>
      <c r="H52" s="78"/>
      <c r="I52" s="78"/>
      <c r="J52" s="78"/>
    </row>
    <row r="53" spans="1:10" ht="15" x14ac:dyDescent="0.25">
      <c r="A53" s="51"/>
      <c r="B53" s="78"/>
      <c r="C53" s="78"/>
      <c r="D53" s="78"/>
      <c r="E53" s="78"/>
      <c r="F53" s="78"/>
      <c r="G53" s="78"/>
      <c r="H53" s="78"/>
      <c r="I53" s="78"/>
      <c r="J53" s="78"/>
    </row>
    <row r="54" spans="1:10" ht="15" x14ac:dyDescent="0.25">
      <c r="A54" s="51"/>
      <c r="B54" s="78"/>
      <c r="C54" s="54"/>
      <c r="D54" s="78"/>
      <c r="E54" s="78"/>
      <c r="F54" s="78"/>
      <c r="G54" s="78"/>
      <c r="H54" s="78"/>
      <c r="I54" s="78"/>
      <c r="J54" s="78"/>
    </row>
    <row r="55" spans="1:10" ht="15" x14ac:dyDescent="0.25">
      <c r="A55" s="51"/>
      <c r="B55" s="78"/>
      <c r="C55" s="78"/>
      <c r="D55" s="78"/>
      <c r="E55" s="78"/>
      <c r="F55" s="78"/>
      <c r="G55" s="78"/>
      <c r="H55" s="78"/>
      <c r="I55" s="78"/>
      <c r="J55" s="78"/>
    </row>
    <row r="56" spans="1:10" ht="15" x14ac:dyDescent="0.25">
      <c r="A56" s="51"/>
      <c r="B56" s="78"/>
      <c r="C56" s="54"/>
      <c r="D56" s="78"/>
      <c r="E56" s="78"/>
      <c r="F56" s="78"/>
      <c r="G56" s="78"/>
      <c r="H56" s="78"/>
      <c r="I56" s="78"/>
      <c r="J56" s="78"/>
    </row>
    <row r="58" spans="1:10" ht="15" x14ac:dyDescent="0.25">
      <c r="A58" s="51"/>
      <c r="B58" s="78"/>
      <c r="C58" s="54"/>
      <c r="D58" s="78"/>
      <c r="E58" s="78"/>
      <c r="F58" s="78"/>
      <c r="G58" s="78"/>
      <c r="H58" s="78"/>
      <c r="I58" s="78"/>
      <c r="J58" s="78"/>
    </row>
  </sheetData>
  <sheetProtection password="ED05" sheet="1" objects="1" scenarios="1"/>
  <mergeCells count="11">
    <mergeCell ref="M3:M4"/>
    <mergeCell ref="K3:K4"/>
    <mergeCell ref="K22:K23"/>
    <mergeCell ref="D2:I2"/>
    <mergeCell ref="N3:N4"/>
    <mergeCell ref="N22:N23"/>
    <mergeCell ref="B5:B8"/>
    <mergeCell ref="B9:B20"/>
    <mergeCell ref="B21:B24"/>
    <mergeCell ref="J15:J16"/>
    <mergeCell ref="L3:L4"/>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C11" sqref="C11"/>
    </sheetView>
  </sheetViews>
  <sheetFormatPr defaultColWidth="9.140625" defaultRowHeight="15" x14ac:dyDescent="0.25"/>
  <cols>
    <col min="1" max="1" width="4.7109375" style="12" customWidth="1"/>
    <col min="2" max="2" width="25.42578125" style="14" customWidth="1"/>
    <col min="3" max="11" width="30.7109375" style="14" customWidth="1"/>
    <col min="12" max="13" width="12.7109375" style="60" customWidth="1"/>
    <col min="14" max="14" width="30.7109375" style="78" customWidth="1"/>
    <col min="15" max="16384" width="9.140625" style="14"/>
  </cols>
  <sheetData>
    <row r="1" spans="1:14" ht="31.35" customHeight="1" x14ac:dyDescent="0.25">
      <c r="A1" s="430" t="s">
        <v>660</v>
      </c>
      <c r="B1" s="430"/>
      <c r="C1" s="430"/>
      <c r="D1" s="309"/>
      <c r="E1" s="78"/>
      <c r="F1" s="78"/>
      <c r="G1" s="78"/>
      <c r="H1" s="78"/>
      <c r="I1" s="78"/>
      <c r="J1" s="78"/>
      <c r="K1" s="78"/>
      <c r="L1" s="78"/>
      <c r="M1" s="78"/>
    </row>
    <row r="2" spans="1:14" s="62" customFormat="1" ht="149.25" customHeight="1" x14ac:dyDescent="0.25">
      <c r="A2" s="331"/>
      <c r="B2" s="309" t="s">
        <v>670</v>
      </c>
      <c r="C2" s="78" t="s">
        <v>671</v>
      </c>
      <c r="D2" s="386" t="s">
        <v>1500</v>
      </c>
      <c r="E2" s="386"/>
      <c r="F2" s="386"/>
      <c r="G2" s="386"/>
      <c r="H2" s="386"/>
      <c r="I2" s="386"/>
      <c r="J2" s="78"/>
      <c r="K2" s="78"/>
      <c r="L2" s="78"/>
      <c r="M2" s="78"/>
      <c r="N2" s="78"/>
    </row>
    <row r="3" spans="1:14" ht="16.5" customHeight="1" x14ac:dyDescent="0.25">
      <c r="A3" s="50"/>
      <c r="B3" s="431"/>
      <c r="C3" s="429" t="s">
        <v>673</v>
      </c>
      <c r="D3" s="332" t="s">
        <v>674</v>
      </c>
      <c r="E3" s="332" t="s">
        <v>675</v>
      </c>
      <c r="F3" s="332" t="s">
        <v>676</v>
      </c>
      <c r="G3" s="332" t="s">
        <v>677</v>
      </c>
      <c r="H3" s="332" t="s">
        <v>678</v>
      </c>
      <c r="I3" s="332" t="s">
        <v>679</v>
      </c>
      <c r="J3" s="429" t="s">
        <v>680</v>
      </c>
      <c r="K3" s="390" t="s">
        <v>681</v>
      </c>
      <c r="L3" s="393" t="s">
        <v>682</v>
      </c>
      <c r="M3" s="393" t="s">
        <v>683</v>
      </c>
      <c r="N3" s="432" t="s">
        <v>537</v>
      </c>
    </row>
    <row r="4" spans="1:14" ht="16.5" customHeight="1" x14ac:dyDescent="0.25">
      <c r="A4" s="50"/>
      <c r="B4" s="431"/>
      <c r="C4" s="429"/>
      <c r="D4" s="332" t="s">
        <v>684</v>
      </c>
      <c r="E4" s="332" t="s">
        <v>685</v>
      </c>
      <c r="F4" s="332" t="s">
        <v>686</v>
      </c>
      <c r="G4" s="332" t="s">
        <v>687</v>
      </c>
      <c r="H4" s="332" t="s">
        <v>1501</v>
      </c>
      <c r="I4" s="332" t="s">
        <v>689</v>
      </c>
      <c r="J4" s="429"/>
      <c r="K4" s="391"/>
      <c r="L4" s="424"/>
      <c r="M4" s="424"/>
      <c r="N4" s="391"/>
    </row>
    <row r="5" spans="1:14" ht="102.75" customHeight="1" x14ac:dyDescent="0.25">
      <c r="A5" s="50"/>
      <c r="B5" s="423" t="s">
        <v>690</v>
      </c>
      <c r="C5" s="198" t="s">
        <v>1502</v>
      </c>
      <c r="D5" s="195" t="s">
        <v>1503</v>
      </c>
      <c r="E5" s="195" t="s">
        <v>1504</v>
      </c>
      <c r="F5" s="195" t="s">
        <v>1505</v>
      </c>
      <c r="G5" s="195" t="s">
        <v>1506</v>
      </c>
      <c r="H5" s="195" t="s">
        <v>1507</v>
      </c>
      <c r="I5" s="195" t="s">
        <v>1508</v>
      </c>
      <c r="J5" s="211" t="s">
        <v>1509</v>
      </c>
      <c r="K5" s="426" t="s">
        <v>1510</v>
      </c>
      <c r="L5" s="177">
        <v>0</v>
      </c>
      <c r="M5" s="177">
        <v>0</v>
      </c>
      <c r="N5" s="195"/>
    </row>
    <row r="6" spans="1:14" ht="169.5" customHeight="1" x14ac:dyDescent="0.25">
      <c r="A6" s="50"/>
      <c r="B6" s="423"/>
      <c r="C6" s="198" t="s">
        <v>1511</v>
      </c>
      <c r="D6" s="195" t="s">
        <v>1512</v>
      </c>
      <c r="E6" s="195" t="s">
        <v>1513</v>
      </c>
      <c r="F6" s="195" t="s">
        <v>1514</v>
      </c>
      <c r="G6" s="195" t="s">
        <v>1515</v>
      </c>
      <c r="H6" s="195" t="s">
        <v>1516</v>
      </c>
      <c r="I6" s="195" t="s">
        <v>1517</v>
      </c>
      <c r="J6" s="211" t="s">
        <v>1518</v>
      </c>
      <c r="K6" s="426"/>
      <c r="L6" s="177">
        <v>0</v>
      </c>
      <c r="M6" s="177">
        <v>0</v>
      </c>
      <c r="N6" s="195"/>
    </row>
    <row r="7" spans="1:14" ht="184.5" customHeight="1" x14ac:dyDescent="0.25">
      <c r="A7" s="50"/>
      <c r="B7" s="423"/>
      <c r="C7" s="198" t="s">
        <v>1519</v>
      </c>
      <c r="D7" s="195" t="s">
        <v>1520</v>
      </c>
      <c r="E7" s="195" t="s">
        <v>1521</v>
      </c>
      <c r="F7" s="195" t="s">
        <v>1522</v>
      </c>
      <c r="G7" s="195" t="s">
        <v>1523</v>
      </c>
      <c r="H7" s="195" t="s">
        <v>1524</v>
      </c>
      <c r="I7" s="195" t="s">
        <v>1525</v>
      </c>
      <c r="J7" s="211" t="s">
        <v>1526</v>
      </c>
      <c r="K7" s="426"/>
      <c r="L7" s="177">
        <v>0</v>
      </c>
      <c r="M7" s="177">
        <v>0</v>
      </c>
      <c r="N7" s="195"/>
    </row>
    <row r="8" spans="1:14" ht="78.75" x14ac:dyDescent="0.25">
      <c r="A8" s="50"/>
      <c r="B8" s="425" t="s">
        <v>709</v>
      </c>
      <c r="C8" s="200" t="s">
        <v>1527</v>
      </c>
      <c r="D8" s="199" t="s">
        <v>1528</v>
      </c>
      <c r="E8" s="199" t="s">
        <v>1529</v>
      </c>
      <c r="F8" s="199" t="s">
        <v>1530</v>
      </c>
      <c r="G8" s="199" t="s">
        <v>1531</v>
      </c>
      <c r="H8" s="199" t="s">
        <v>1532</v>
      </c>
      <c r="I8" s="199" t="s">
        <v>1533</v>
      </c>
      <c r="J8" s="427" t="s">
        <v>1534</v>
      </c>
      <c r="K8" s="426"/>
      <c r="L8" s="177">
        <v>0</v>
      </c>
      <c r="M8" s="177">
        <v>0</v>
      </c>
      <c r="N8" s="199"/>
    </row>
    <row r="9" spans="1:14" ht="110.25" x14ac:dyDescent="0.25">
      <c r="A9" s="50"/>
      <c r="B9" s="425"/>
      <c r="C9" s="200" t="s">
        <v>1535</v>
      </c>
      <c r="D9" s="199" t="s">
        <v>1536</v>
      </c>
      <c r="E9" s="199" t="s">
        <v>1537</v>
      </c>
      <c r="F9" s="199" t="s">
        <v>1538</v>
      </c>
      <c r="G9" s="199" t="s">
        <v>1539</v>
      </c>
      <c r="H9" s="199" t="s">
        <v>1540</v>
      </c>
      <c r="I9" s="199" t="s">
        <v>1541</v>
      </c>
      <c r="J9" s="427"/>
      <c r="K9" s="426"/>
      <c r="L9" s="177">
        <v>0</v>
      </c>
      <c r="M9" s="177">
        <v>0</v>
      </c>
      <c r="N9" s="199"/>
    </row>
    <row r="10" spans="1:14" ht="156" customHeight="1" x14ac:dyDescent="0.25">
      <c r="A10" s="50"/>
      <c r="B10" s="425"/>
      <c r="C10" s="183" t="s">
        <v>1542</v>
      </c>
      <c r="D10" s="184" t="s">
        <v>1543</v>
      </c>
      <c r="E10" s="184" t="s">
        <v>1544</v>
      </c>
      <c r="F10" s="184" t="s">
        <v>1545</v>
      </c>
      <c r="G10" s="184" t="s">
        <v>1546</v>
      </c>
      <c r="H10" s="184" t="s">
        <v>1547</v>
      </c>
      <c r="I10" s="184" t="s">
        <v>1548</v>
      </c>
      <c r="J10" s="427"/>
      <c r="K10" s="426"/>
      <c r="L10" s="177">
        <v>0</v>
      </c>
      <c r="M10" s="177">
        <v>0</v>
      </c>
      <c r="N10" s="199"/>
    </row>
    <row r="11" spans="1:14" ht="243.75" customHeight="1" x14ac:dyDescent="0.25">
      <c r="A11" s="50"/>
      <c r="B11" s="423" t="s">
        <v>754</v>
      </c>
      <c r="C11" s="198" t="s">
        <v>1549</v>
      </c>
      <c r="D11" s="195" t="s">
        <v>1550</v>
      </c>
      <c r="E11" s="195" t="s">
        <v>1551</v>
      </c>
      <c r="F11" s="195" t="s">
        <v>1552</v>
      </c>
      <c r="G11" s="195" t="s">
        <v>1553</v>
      </c>
      <c r="H11" s="195" t="s">
        <v>1554</v>
      </c>
      <c r="I11" s="195" t="s">
        <v>1555</v>
      </c>
      <c r="J11" s="428" t="s">
        <v>1556</v>
      </c>
      <c r="K11" s="426"/>
      <c r="L11" s="177">
        <v>0</v>
      </c>
      <c r="M11" s="177">
        <v>0</v>
      </c>
      <c r="N11" s="195"/>
    </row>
    <row r="12" spans="1:14" ht="173.25" customHeight="1" x14ac:dyDescent="0.25">
      <c r="A12" s="50"/>
      <c r="B12" s="423"/>
      <c r="C12" s="198" t="s">
        <v>1557</v>
      </c>
      <c r="D12" s="195" t="s">
        <v>1558</v>
      </c>
      <c r="E12" s="195" t="s">
        <v>1559</v>
      </c>
      <c r="F12" s="195" t="s">
        <v>1560</v>
      </c>
      <c r="G12" s="195" t="s">
        <v>1561</v>
      </c>
      <c r="H12" s="195" t="s">
        <v>1562</v>
      </c>
      <c r="I12" s="195" t="s">
        <v>1563</v>
      </c>
      <c r="J12" s="428"/>
      <c r="K12" s="426"/>
      <c r="L12" s="177">
        <v>0</v>
      </c>
      <c r="M12" s="177">
        <v>0</v>
      </c>
      <c r="N12" s="195"/>
    </row>
    <row r="13" spans="1:14" ht="133.5" customHeight="1" x14ac:dyDescent="0.25">
      <c r="A13" s="50"/>
      <c r="B13" s="423"/>
      <c r="C13" s="198" t="s">
        <v>1564</v>
      </c>
      <c r="D13" s="195" t="s">
        <v>1565</v>
      </c>
      <c r="E13" s="195" t="s">
        <v>1566</v>
      </c>
      <c r="F13" s="195" t="s">
        <v>1567</v>
      </c>
      <c r="G13" s="195" t="s">
        <v>1568</v>
      </c>
      <c r="H13" s="195" t="s">
        <v>1569</v>
      </c>
      <c r="I13" s="195" t="s">
        <v>1570</v>
      </c>
      <c r="J13" s="428"/>
      <c r="K13" s="426"/>
      <c r="L13" s="177">
        <v>0</v>
      </c>
      <c r="M13" s="177">
        <v>0</v>
      </c>
      <c r="N13" s="195"/>
    </row>
    <row r="14" spans="1:14" ht="26.25" x14ac:dyDescent="0.25">
      <c r="A14" s="50"/>
      <c r="B14" s="78"/>
      <c r="C14" s="78"/>
      <c r="D14" s="48"/>
      <c r="E14" s="48"/>
      <c r="F14" s="48"/>
      <c r="G14" s="48"/>
      <c r="H14" s="48"/>
      <c r="I14" s="48"/>
      <c r="J14" s="48"/>
      <c r="K14" s="172" t="s">
        <v>764</v>
      </c>
      <c r="L14" s="173">
        <f>+SUM(L5:L13)/9</f>
        <v>0</v>
      </c>
      <c r="M14" s="173">
        <f>+SUM(M5:M13)/9</f>
        <v>0</v>
      </c>
      <c r="N14" s="48"/>
    </row>
    <row r="15" spans="1:14" ht="26.25" x14ac:dyDescent="0.25">
      <c r="A15" s="50"/>
      <c r="B15" s="78"/>
      <c r="C15" s="78"/>
      <c r="D15" s="48"/>
      <c r="E15" s="48"/>
      <c r="F15" s="48"/>
      <c r="G15" s="48"/>
      <c r="H15" s="48"/>
      <c r="I15" s="48"/>
      <c r="J15" s="48"/>
      <c r="K15" s="78"/>
      <c r="L15" s="78"/>
      <c r="M15" s="78"/>
      <c r="N15" s="48"/>
    </row>
    <row r="16" spans="1:14" ht="26.25" x14ac:dyDescent="0.25">
      <c r="A16" s="50"/>
      <c r="B16" s="78"/>
      <c r="C16" s="78"/>
      <c r="D16" s="48"/>
      <c r="E16" s="48"/>
      <c r="F16" s="48"/>
      <c r="G16" s="48"/>
      <c r="H16" s="48"/>
      <c r="I16" s="48"/>
      <c r="J16" s="48"/>
      <c r="K16" s="78"/>
      <c r="L16" s="78"/>
      <c r="M16" s="78"/>
      <c r="N16" s="48"/>
    </row>
    <row r="17" spans="1:14" ht="26.25" x14ac:dyDescent="0.25">
      <c r="A17" s="50"/>
      <c r="B17" s="78"/>
      <c r="C17" s="78"/>
      <c r="D17" s="48"/>
      <c r="E17" s="48"/>
      <c r="F17" s="48"/>
      <c r="G17" s="48"/>
      <c r="H17" s="48"/>
      <c r="I17" s="48"/>
      <c r="J17" s="48"/>
      <c r="K17" s="78"/>
      <c r="L17" s="78"/>
      <c r="M17" s="78"/>
      <c r="N17" s="48"/>
    </row>
    <row r="18" spans="1:14" ht="26.25" x14ac:dyDescent="0.25">
      <c r="A18" s="50"/>
      <c r="B18" s="78"/>
      <c r="C18" s="78"/>
      <c r="D18" s="48"/>
      <c r="E18" s="48"/>
      <c r="F18" s="48"/>
      <c r="G18" s="48"/>
      <c r="H18" s="48"/>
      <c r="I18" s="48"/>
      <c r="J18" s="48"/>
      <c r="K18" s="78"/>
      <c r="L18" s="78"/>
      <c r="M18" s="78"/>
      <c r="N18" s="48"/>
    </row>
    <row r="19" spans="1:14" ht="26.25" x14ac:dyDescent="0.25">
      <c r="A19" s="50"/>
      <c r="B19" s="78"/>
      <c r="C19" s="78"/>
      <c r="D19" s="48"/>
      <c r="E19" s="48"/>
      <c r="F19" s="48"/>
      <c r="G19" s="48"/>
      <c r="H19" s="48"/>
      <c r="I19" s="48"/>
      <c r="J19" s="48"/>
      <c r="K19" s="78"/>
      <c r="L19" s="78"/>
      <c r="M19" s="78"/>
      <c r="N19" s="48"/>
    </row>
    <row r="20" spans="1:14" ht="26.25" x14ac:dyDescent="0.25">
      <c r="A20" s="50"/>
      <c r="B20" s="48"/>
      <c r="C20" s="48"/>
      <c r="D20" s="48"/>
      <c r="E20" s="48"/>
      <c r="F20" s="48"/>
      <c r="G20" s="48"/>
      <c r="H20" s="48"/>
      <c r="I20" s="48"/>
      <c r="J20" s="48"/>
      <c r="K20" s="78"/>
      <c r="L20" s="78"/>
      <c r="M20" s="78"/>
      <c r="N20" s="48"/>
    </row>
    <row r="21" spans="1:14" ht="26.25" x14ac:dyDescent="0.25">
      <c r="A21" s="50"/>
      <c r="B21" s="78"/>
      <c r="C21" s="49"/>
      <c r="D21" s="48"/>
      <c r="E21" s="48"/>
      <c r="F21" s="48"/>
      <c r="G21" s="48"/>
      <c r="H21" s="48"/>
      <c r="I21" s="48"/>
      <c r="J21" s="48"/>
      <c r="K21" s="78"/>
      <c r="L21" s="78"/>
      <c r="M21" s="78"/>
      <c r="N21" s="48"/>
    </row>
  </sheetData>
  <sheetProtection password="ED05" sheet="1" objects="1" scenarios="1"/>
  <mergeCells count="15">
    <mergeCell ref="N3:N4"/>
    <mergeCell ref="L3:L4"/>
    <mergeCell ref="M3:M4"/>
    <mergeCell ref="K3:K4"/>
    <mergeCell ref="D2:I2"/>
    <mergeCell ref="A1:C1"/>
    <mergeCell ref="B8:B10"/>
    <mergeCell ref="B11:B13"/>
    <mergeCell ref="B3:B4"/>
    <mergeCell ref="C3:C4"/>
    <mergeCell ref="K5:K13"/>
    <mergeCell ref="J8:J10"/>
    <mergeCell ref="J11:J13"/>
    <mergeCell ref="J3:J4"/>
    <mergeCell ref="B5:B7"/>
  </mergeCell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E6" sqref="E6"/>
    </sheetView>
  </sheetViews>
  <sheetFormatPr defaultColWidth="9.140625" defaultRowHeight="15" x14ac:dyDescent="0.25"/>
  <cols>
    <col min="1" max="1" width="3.42578125" style="10" customWidth="1"/>
    <col min="2" max="2" width="17.42578125" style="10" customWidth="1"/>
    <col min="3" max="11" width="30.7109375" style="10" customWidth="1"/>
    <col min="12" max="13" width="12.7109375" style="60" customWidth="1"/>
    <col min="14" max="14" width="30.7109375" style="54" customWidth="1"/>
    <col min="15" max="16384" width="9.140625" style="10"/>
  </cols>
  <sheetData>
    <row r="1" spans="1:14" x14ac:dyDescent="0.25">
      <c r="A1" s="69" t="s">
        <v>661</v>
      </c>
      <c r="B1" s="78"/>
      <c r="C1" s="78"/>
      <c r="D1" s="78"/>
      <c r="E1" s="78"/>
      <c r="F1" s="78"/>
      <c r="G1" s="78"/>
      <c r="H1" s="78"/>
      <c r="I1" s="78"/>
      <c r="J1" s="78"/>
      <c r="K1" s="78"/>
      <c r="L1" s="78"/>
      <c r="M1" s="78"/>
      <c r="N1" s="78"/>
    </row>
    <row r="2" spans="1:14" ht="88.5" customHeight="1" x14ac:dyDescent="0.25">
      <c r="A2" s="54"/>
      <c r="B2" s="309" t="s">
        <v>670</v>
      </c>
      <c r="C2" s="78" t="s">
        <v>671</v>
      </c>
      <c r="D2" s="386" t="s">
        <v>1571</v>
      </c>
      <c r="E2" s="386"/>
      <c r="F2" s="386"/>
      <c r="G2" s="386"/>
      <c r="H2" s="386"/>
      <c r="I2" s="386"/>
      <c r="J2" s="54"/>
      <c r="K2" s="54"/>
      <c r="L2" s="78"/>
      <c r="M2" s="78"/>
    </row>
    <row r="3" spans="1:14" ht="15.75" customHeight="1" x14ac:dyDescent="0.25">
      <c r="A3" s="78"/>
      <c r="B3" s="438"/>
      <c r="C3" s="437" t="s">
        <v>673</v>
      </c>
      <c r="D3" s="212" t="s">
        <v>674</v>
      </c>
      <c r="E3" s="212" t="s">
        <v>675</v>
      </c>
      <c r="F3" s="212" t="s">
        <v>676</v>
      </c>
      <c r="G3" s="212" t="s">
        <v>677</v>
      </c>
      <c r="H3" s="212" t="s">
        <v>678</v>
      </c>
      <c r="I3" s="212" t="s">
        <v>679</v>
      </c>
      <c r="J3" s="437" t="s">
        <v>680</v>
      </c>
      <c r="K3" s="390" t="s">
        <v>681</v>
      </c>
      <c r="L3" s="393" t="s">
        <v>682</v>
      </c>
      <c r="M3" s="393" t="s">
        <v>683</v>
      </c>
      <c r="N3" s="437" t="s">
        <v>537</v>
      </c>
    </row>
    <row r="4" spans="1:14" ht="33.75" customHeight="1" x14ac:dyDescent="0.25">
      <c r="A4" s="78"/>
      <c r="B4" s="438"/>
      <c r="C4" s="437"/>
      <c r="D4" s="333" t="s">
        <v>684</v>
      </c>
      <c r="E4" s="333" t="s">
        <v>685</v>
      </c>
      <c r="F4" s="333" t="s">
        <v>686</v>
      </c>
      <c r="G4" s="333" t="s">
        <v>687</v>
      </c>
      <c r="H4" s="333" t="s">
        <v>688</v>
      </c>
      <c r="I4" s="333" t="s">
        <v>689</v>
      </c>
      <c r="J4" s="437"/>
      <c r="K4" s="391"/>
      <c r="L4" s="394"/>
      <c r="M4" s="394"/>
      <c r="N4" s="437"/>
    </row>
    <row r="5" spans="1:14" ht="134.25" customHeight="1" x14ac:dyDescent="0.25">
      <c r="A5" s="78"/>
      <c r="B5" s="436" t="s">
        <v>690</v>
      </c>
      <c r="C5" s="213" t="s">
        <v>1572</v>
      </c>
      <c r="D5" s="214" t="s">
        <v>1573</v>
      </c>
      <c r="E5" s="214" t="s">
        <v>1574</v>
      </c>
      <c r="F5" s="214" t="s">
        <v>1575</v>
      </c>
      <c r="G5" s="214" t="s">
        <v>1576</v>
      </c>
      <c r="H5" s="214" t="s">
        <v>1577</v>
      </c>
      <c r="I5" s="214" t="s">
        <v>1578</v>
      </c>
      <c r="J5" s="214" t="s">
        <v>1579</v>
      </c>
      <c r="K5" s="433" t="s">
        <v>1580</v>
      </c>
      <c r="L5" s="177">
        <v>0</v>
      </c>
      <c r="M5" s="177">
        <v>0</v>
      </c>
      <c r="N5" s="214"/>
    </row>
    <row r="6" spans="1:14" ht="165.75" customHeight="1" x14ac:dyDescent="0.25">
      <c r="A6" s="78"/>
      <c r="B6" s="436"/>
      <c r="C6" s="213" t="s">
        <v>1581</v>
      </c>
      <c r="D6" s="214" t="s">
        <v>1582</v>
      </c>
      <c r="E6" s="214" t="s">
        <v>1583</v>
      </c>
      <c r="F6" s="214" t="s">
        <v>1584</v>
      </c>
      <c r="G6" s="214" t="s">
        <v>1585</v>
      </c>
      <c r="H6" s="214" t="s">
        <v>1586</v>
      </c>
      <c r="I6" s="214" t="s">
        <v>1587</v>
      </c>
      <c r="J6" s="214" t="s">
        <v>707</v>
      </c>
      <c r="K6" s="433"/>
      <c r="L6" s="177">
        <v>0</v>
      </c>
      <c r="M6" s="177">
        <v>0</v>
      </c>
      <c r="N6" s="214"/>
    </row>
    <row r="7" spans="1:14" ht="234.75" customHeight="1" x14ac:dyDescent="0.25">
      <c r="A7" s="78"/>
      <c r="B7" s="435" t="s">
        <v>881</v>
      </c>
      <c r="C7" s="215" t="s">
        <v>1588</v>
      </c>
      <c r="D7" s="216" t="s">
        <v>1589</v>
      </c>
      <c r="E7" s="217" t="s">
        <v>1590</v>
      </c>
      <c r="F7" s="217" t="s">
        <v>1591</v>
      </c>
      <c r="G7" s="217" t="s">
        <v>1592</v>
      </c>
      <c r="H7" s="217" t="s">
        <v>1593</v>
      </c>
      <c r="I7" s="216" t="s">
        <v>1594</v>
      </c>
      <c r="J7" s="217" t="s">
        <v>1595</v>
      </c>
      <c r="K7" s="434" t="s">
        <v>1596</v>
      </c>
      <c r="L7" s="177">
        <v>0</v>
      </c>
      <c r="M7" s="177">
        <v>0</v>
      </c>
      <c r="N7" s="217"/>
    </row>
    <row r="8" spans="1:14" ht="106.5" customHeight="1" x14ac:dyDescent="0.25">
      <c r="A8" s="78"/>
      <c r="B8" s="435"/>
      <c r="C8" s="218" t="s">
        <v>1597</v>
      </c>
      <c r="D8" s="219" t="s">
        <v>1598</v>
      </c>
      <c r="E8" s="219" t="s">
        <v>1599</v>
      </c>
      <c r="F8" s="219" t="s">
        <v>1600</v>
      </c>
      <c r="G8" s="219" t="s">
        <v>1601</v>
      </c>
      <c r="H8" s="219" t="s">
        <v>1602</v>
      </c>
      <c r="I8" s="219" t="s">
        <v>1603</v>
      </c>
      <c r="J8" s="217" t="s">
        <v>1604</v>
      </c>
      <c r="K8" s="434"/>
      <c r="L8" s="177">
        <v>0</v>
      </c>
      <c r="M8" s="177">
        <v>0</v>
      </c>
      <c r="N8" s="217"/>
    </row>
    <row r="9" spans="1:14" ht="185.25" customHeight="1" x14ac:dyDescent="0.25">
      <c r="A9" s="78"/>
      <c r="B9" s="435"/>
      <c r="C9" s="215" t="s">
        <v>1605</v>
      </c>
      <c r="D9" s="217" t="s">
        <v>1606</v>
      </c>
      <c r="E9" s="217" t="s">
        <v>1607</v>
      </c>
      <c r="F9" s="217" t="s">
        <v>1608</v>
      </c>
      <c r="G9" s="217" t="s">
        <v>1609</v>
      </c>
      <c r="H9" s="217" t="s">
        <v>1610</v>
      </c>
      <c r="I9" s="217" t="s">
        <v>1611</v>
      </c>
      <c r="J9" s="217" t="s">
        <v>1612</v>
      </c>
      <c r="K9" s="199"/>
      <c r="L9" s="177">
        <v>0</v>
      </c>
      <c r="M9" s="177">
        <v>0</v>
      </c>
      <c r="N9" s="217"/>
    </row>
    <row r="10" spans="1:14" ht="103.5" customHeight="1" x14ac:dyDescent="0.25">
      <c r="A10" s="78"/>
      <c r="B10" s="436" t="s">
        <v>754</v>
      </c>
      <c r="C10" s="213" t="s">
        <v>1613</v>
      </c>
      <c r="D10" s="214" t="s">
        <v>1614</v>
      </c>
      <c r="E10" s="214" t="s">
        <v>1615</v>
      </c>
      <c r="F10" s="214" t="s">
        <v>1616</v>
      </c>
      <c r="G10" s="214" t="s">
        <v>1617</v>
      </c>
      <c r="H10" s="214" t="s">
        <v>1618</v>
      </c>
      <c r="I10" s="214" t="s">
        <v>1619</v>
      </c>
      <c r="J10" s="214" t="s">
        <v>1620</v>
      </c>
      <c r="K10" s="433" t="s">
        <v>1621</v>
      </c>
      <c r="L10" s="177">
        <v>0</v>
      </c>
      <c r="M10" s="177">
        <v>0</v>
      </c>
      <c r="N10" s="214"/>
    </row>
    <row r="11" spans="1:14" ht="132.75" customHeight="1" x14ac:dyDescent="0.25">
      <c r="A11" s="78"/>
      <c r="B11" s="436"/>
      <c r="C11" s="213" t="s">
        <v>1622</v>
      </c>
      <c r="D11" s="214" t="s">
        <v>1623</v>
      </c>
      <c r="E11" s="214" t="s">
        <v>1624</v>
      </c>
      <c r="F11" s="214" t="s">
        <v>1625</v>
      </c>
      <c r="G11" s="214" t="s">
        <v>1626</v>
      </c>
      <c r="H11" s="214" t="s">
        <v>1627</v>
      </c>
      <c r="I11" s="214" t="s">
        <v>1628</v>
      </c>
      <c r="J11" s="214" t="s">
        <v>1629</v>
      </c>
      <c r="K11" s="433"/>
      <c r="L11" s="177">
        <v>0</v>
      </c>
      <c r="M11" s="177">
        <v>0</v>
      </c>
      <c r="N11" s="214"/>
    </row>
    <row r="12" spans="1:14" ht="243.75" customHeight="1" x14ac:dyDescent="0.25">
      <c r="A12" s="78"/>
      <c r="B12" s="436"/>
      <c r="C12" s="213" t="s">
        <v>1630</v>
      </c>
      <c r="D12" s="214" t="s">
        <v>1631</v>
      </c>
      <c r="E12" s="214" t="s">
        <v>1632</v>
      </c>
      <c r="F12" s="214" t="s">
        <v>1633</v>
      </c>
      <c r="G12" s="214" t="s">
        <v>1634</v>
      </c>
      <c r="H12" s="214" t="s">
        <v>1635</v>
      </c>
      <c r="I12" s="214" t="s">
        <v>1636</v>
      </c>
      <c r="J12" s="214" t="s">
        <v>1637</v>
      </c>
      <c r="K12" s="433"/>
      <c r="L12" s="177">
        <v>0</v>
      </c>
      <c r="M12" s="177">
        <v>0</v>
      </c>
      <c r="N12" s="214"/>
    </row>
    <row r="13" spans="1:14" ht="15.75" x14ac:dyDescent="0.25">
      <c r="A13" s="54"/>
      <c r="B13" s="54"/>
      <c r="C13" s="54"/>
      <c r="D13" s="54"/>
      <c r="E13" s="54"/>
      <c r="F13" s="54"/>
      <c r="G13" s="54"/>
      <c r="H13" s="54"/>
      <c r="I13" s="54"/>
      <c r="J13" s="54"/>
      <c r="K13" s="181" t="s">
        <v>764</v>
      </c>
      <c r="L13" s="177">
        <f>+SUM(L5:L12)/8</f>
        <v>0</v>
      </c>
      <c r="M13" s="177">
        <f>+SUM(M5:M12)/8</f>
        <v>0</v>
      </c>
    </row>
    <row r="14" spans="1:14" x14ac:dyDescent="0.25">
      <c r="A14" s="54"/>
      <c r="B14" s="78"/>
      <c r="C14" s="78"/>
      <c r="D14" s="54"/>
      <c r="E14" s="54"/>
      <c r="F14" s="54"/>
      <c r="G14" s="54"/>
      <c r="H14" s="54"/>
      <c r="I14" s="54"/>
      <c r="J14" s="54"/>
      <c r="K14" s="54"/>
      <c r="L14" s="78"/>
      <c r="M14" s="78"/>
    </row>
    <row r="15" spans="1:14" x14ac:dyDescent="0.25">
      <c r="A15" s="78"/>
      <c r="B15" s="78"/>
      <c r="C15" s="78"/>
      <c r="D15" s="78"/>
      <c r="E15" s="78"/>
      <c r="F15" s="78"/>
      <c r="G15" s="78"/>
      <c r="H15" s="78"/>
      <c r="I15" s="78"/>
      <c r="J15" s="78"/>
      <c r="K15" s="78"/>
      <c r="L15" s="78"/>
      <c r="M15" s="78"/>
      <c r="N15" s="78"/>
    </row>
    <row r="16" spans="1:14" x14ac:dyDescent="0.25">
      <c r="A16" s="78"/>
      <c r="B16" s="78"/>
      <c r="C16" s="78"/>
      <c r="D16" s="78"/>
      <c r="E16" s="78"/>
      <c r="F16" s="78"/>
      <c r="G16" s="78"/>
      <c r="H16" s="78"/>
      <c r="I16" s="78"/>
      <c r="J16" s="78"/>
      <c r="K16" s="78"/>
      <c r="L16" s="78"/>
      <c r="M16" s="78"/>
      <c r="N16" s="78"/>
    </row>
    <row r="17" spans="1:11" x14ac:dyDescent="0.25">
      <c r="A17" s="54"/>
      <c r="B17" s="78"/>
      <c r="C17" s="78"/>
      <c r="D17" s="54"/>
      <c r="E17" s="54"/>
      <c r="F17" s="54"/>
      <c r="G17" s="54"/>
      <c r="H17" s="54"/>
      <c r="I17" s="54"/>
      <c r="J17" s="54"/>
      <c r="K17" s="54"/>
    </row>
    <row r="18" spans="1:11" x14ac:dyDescent="0.25">
      <c r="A18" s="54"/>
      <c r="B18" s="78"/>
      <c r="C18" s="78"/>
      <c r="D18" s="54"/>
      <c r="E18" s="54"/>
      <c r="F18" s="54"/>
      <c r="G18" s="54"/>
      <c r="H18" s="54"/>
      <c r="I18" s="54"/>
      <c r="J18" s="54"/>
      <c r="K18" s="54"/>
    </row>
    <row r="19" spans="1:11" x14ac:dyDescent="0.25">
      <c r="A19" s="54"/>
      <c r="B19" s="78"/>
      <c r="C19" s="78"/>
      <c r="D19" s="54"/>
      <c r="E19" s="54"/>
      <c r="F19" s="54"/>
      <c r="G19" s="54"/>
      <c r="H19" s="54"/>
      <c r="I19" s="54"/>
      <c r="J19" s="54"/>
      <c r="K19" s="54"/>
    </row>
  </sheetData>
  <sheetProtection password="ED05" sheet="1" objects="1" scenarios="1"/>
  <mergeCells count="14">
    <mergeCell ref="N3:N4"/>
    <mergeCell ref="D2:I2"/>
    <mergeCell ref="L3:L4"/>
    <mergeCell ref="M3:M4"/>
    <mergeCell ref="B5:B6"/>
    <mergeCell ref="K3:K4"/>
    <mergeCell ref="B3:B4"/>
    <mergeCell ref="C3:C4"/>
    <mergeCell ref="J3:J4"/>
    <mergeCell ref="K10:K12"/>
    <mergeCell ref="K7:K8"/>
    <mergeCell ref="K5:K6"/>
    <mergeCell ref="B7:B9"/>
    <mergeCell ref="B10:B1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70" zoomScaleNormal="70" zoomScalePageLayoutView="70" workbookViewId="0">
      <pane xSplit="3" ySplit="4" topLeftCell="D5" activePane="bottomRight" state="frozen"/>
      <selection pane="topRight" activeCell="D1" sqref="D1"/>
      <selection pane="bottomLeft" activeCell="A5" sqref="A5"/>
      <selection pane="bottomRight"/>
    </sheetView>
  </sheetViews>
  <sheetFormatPr defaultColWidth="9.140625" defaultRowHeight="15" x14ac:dyDescent="0.25"/>
  <cols>
    <col min="1" max="1" width="3.7109375" style="14" customWidth="1"/>
    <col min="2" max="2" width="17.42578125" style="14" customWidth="1"/>
    <col min="3" max="11" width="30.7109375" style="14" customWidth="1"/>
    <col min="12" max="13" width="12.7109375" style="60" customWidth="1"/>
    <col min="14" max="14" width="30.7109375" style="78" customWidth="1"/>
    <col min="15" max="16384" width="9.140625" style="14"/>
  </cols>
  <sheetData>
    <row r="1" spans="1:14" ht="18.75" x14ac:dyDescent="0.3">
      <c r="A1" s="58" t="s">
        <v>96</v>
      </c>
      <c r="B1" s="78"/>
      <c r="C1" s="78"/>
      <c r="D1" s="78"/>
      <c r="E1" s="78"/>
      <c r="F1" s="78"/>
      <c r="G1" s="78"/>
      <c r="H1" s="78"/>
      <c r="I1" s="78"/>
      <c r="J1" s="78"/>
      <c r="K1" s="78"/>
      <c r="L1" s="78"/>
      <c r="M1" s="78"/>
    </row>
    <row r="2" spans="1:14" ht="162" customHeight="1" x14ac:dyDescent="0.25">
      <c r="A2" s="78"/>
      <c r="B2" s="309" t="s">
        <v>670</v>
      </c>
      <c r="C2" s="78" t="s">
        <v>671</v>
      </c>
      <c r="D2" s="386" t="s">
        <v>1638</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6" t="s">
        <v>537</v>
      </c>
    </row>
    <row r="4" spans="1:14" ht="31.5" customHeight="1" x14ac:dyDescent="0.25">
      <c r="A4" s="78"/>
      <c r="B4" s="387"/>
      <c r="C4" s="388"/>
      <c r="D4" s="324" t="s">
        <v>684</v>
      </c>
      <c r="E4" s="324" t="s">
        <v>685</v>
      </c>
      <c r="F4" s="324" t="s">
        <v>686</v>
      </c>
      <c r="G4" s="324" t="s">
        <v>687</v>
      </c>
      <c r="H4" s="324" t="s">
        <v>688</v>
      </c>
      <c r="I4" s="324" t="s">
        <v>689</v>
      </c>
      <c r="J4" s="388"/>
      <c r="K4" s="391"/>
      <c r="L4" s="394"/>
      <c r="M4" s="394"/>
      <c r="N4" s="391"/>
    </row>
    <row r="5" spans="1:14" ht="252.75" customHeight="1" x14ac:dyDescent="0.25">
      <c r="A5" s="78"/>
      <c r="B5" s="411" t="s">
        <v>690</v>
      </c>
      <c r="C5" s="198" t="s">
        <v>1639</v>
      </c>
      <c r="D5" s="195" t="s">
        <v>1640</v>
      </c>
      <c r="E5" s="195" t="s">
        <v>1641</v>
      </c>
      <c r="F5" s="195" t="s">
        <v>1642</v>
      </c>
      <c r="G5" s="195" t="s">
        <v>1643</v>
      </c>
      <c r="H5" s="195" t="s">
        <v>1644</v>
      </c>
      <c r="I5" s="195" t="s">
        <v>1645</v>
      </c>
      <c r="J5" s="413" t="s">
        <v>1646</v>
      </c>
      <c r="K5" s="415" t="s">
        <v>1647</v>
      </c>
      <c r="L5" s="177">
        <v>0</v>
      </c>
      <c r="M5" s="177">
        <v>0</v>
      </c>
      <c r="N5" s="195"/>
    </row>
    <row r="6" spans="1:14" ht="165.75" customHeight="1" x14ac:dyDescent="0.25">
      <c r="A6" s="78"/>
      <c r="B6" s="411"/>
      <c r="C6" s="198" t="s">
        <v>1648</v>
      </c>
      <c r="D6" s="195" t="s">
        <v>1649</v>
      </c>
      <c r="E6" s="195" t="s">
        <v>1650</v>
      </c>
      <c r="F6" s="195" t="s">
        <v>1651</v>
      </c>
      <c r="G6" s="195" t="s">
        <v>1652</v>
      </c>
      <c r="H6" s="195" t="s">
        <v>1653</v>
      </c>
      <c r="I6" s="195" t="s">
        <v>1654</v>
      </c>
      <c r="J6" s="399"/>
      <c r="K6" s="399"/>
      <c r="L6" s="177">
        <v>0</v>
      </c>
      <c r="M6" s="177">
        <v>0</v>
      </c>
      <c r="N6" s="195"/>
    </row>
    <row r="7" spans="1:14" ht="150" customHeight="1" x14ac:dyDescent="0.25">
      <c r="A7" s="78"/>
      <c r="B7" s="414" t="s">
        <v>709</v>
      </c>
      <c r="C7" s="200" t="s">
        <v>1655</v>
      </c>
      <c r="D7" s="199" t="s">
        <v>1656</v>
      </c>
      <c r="E7" s="199" t="s">
        <v>1657</v>
      </c>
      <c r="F7" s="199" t="s">
        <v>1658</v>
      </c>
      <c r="G7" s="199" t="s">
        <v>1659</v>
      </c>
      <c r="H7" s="199" t="s">
        <v>1660</v>
      </c>
      <c r="I7" s="199" t="s">
        <v>1661</v>
      </c>
      <c r="J7" s="399"/>
      <c r="K7" s="399"/>
      <c r="L7" s="177">
        <v>0</v>
      </c>
      <c r="M7" s="177">
        <v>0</v>
      </c>
      <c r="N7" s="199"/>
    </row>
    <row r="8" spans="1:14" ht="115.5" customHeight="1" x14ac:dyDescent="0.25">
      <c r="A8" s="78"/>
      <c r="B8" s="414"/>
      <c r="C8" s="200" t="s">
        <v>1662</v>
      </c>
      <c r="D8" s="199" t="s">
        <v>1663</v>
      </c>
      <c r="E8" s="201" t="s">
        <v>1664</v>
      </c>
      <c r="F8" s="199" t="s">
        <v>1665</v>
      </c>
      <c r="G8" s="199" t="s">
        <v>1666</v>
      </c>
      <c r="H8" s="199" t="s">
        <v>1667</v>
      </c>
      <c r="I8" s="199" t="s">
        <v>1668</v>
      </c>
      <c r="J8" s="399"/>
      <c r="K8" s="399"/>
      <c r="L8" s="177">
        <v>0</v>
      </c>
      <c r="M8" s="177">
        <v>0</v>
      </c>
      <c r="N8" s="199"/>
    </row>
    <row r="9" spans="1:14" ht="220.5" x14ac:dyDescent="0.25">
      <c r="A9" s="78"/>
      <c r="B9" s="414"/>
      <c r="C9" s="178" t="s">
        <v>1669</v>
      </c>
      <c r="D9" s="179" t="s">
        <v>1670</v>
      </c>
      <c r="E9" s="179" t="s">
        <v>1671</v>
      </c>
      <c r="F9" s="179" t="s">
        <v>1672</v>
      </c>
      <c r="G9" s="179" t="s">
        <v>1673</v>
      </c>
      <c r="H9" s="179" t="s">
        <v>1674</v>
      </c>
      <c r="I9" s="179" t="s">
        <v>1675</v>
      </c>
      <c r="J9" s="399"/>
      <c r="K9" s="399"/>
      <c r="L9" s="177">
        <v>0</v>
      </c>
      <c r="M9" s="177">
        <v>0</v>
      </c>
      <c r="N9" s="199"/>
    </row>
    <row r="10" spans="1:14" ht="94.5" x14ac:dyDescent="0.25">
      <c r="A10" s="78"/>
      <c r="B10" s="414"/>
      <c r="C10" s="220" t="s">
        <v>1676</v>
      </c>
      <c r="D10" s="199" t="s">
        <v>1677</v>
      </c>
      <c r="E10" s="199" t="s">
        <v>1678</v>
      </c>
      <c r="F10" s="199" t="s">
        <v>1679</v>
      </c>
      <c r="G10" s="199" t="s">
        <v>1680</v>
      </c>
      <c r="H10" s="199" t="s">
        <v>1681</v>
      </c>
      <c r="I10" s="199" t="s">
        <v>1682</v>
      </c>
      <c r="J10" s="399"/>
      <c r="K10" s="399"/>
      <c r="L10" s="177">
        <v>0</v>
      </c>
      <c r="M10" s="177">
        <v>0</v>
      </c>
      <c r="N10" s="199"/>
    </row>
    <row r="11" spans="1:14" ht="126" x14ac:dyDescent="0.25">
      <c r="A11" s="78"/>
      <c r="B11" s="414"/>
      <c r="C11" s="200" t="s">
        <v>1683</v>
      </c>
      <c r="D11" s="199" t="s">
        <v>1684</v>
      </c>
      <c r="E11" s="199" t="s">
        <v>1685</v>
      </c>
      <c r="F11" s="199" t="s">
        <v>1686</v>
      </c>
      <c r="G11" s="199" t="s">
        <v>1687</v>
      </c>
      <c r="H11" s="199" t="s">
        <v>1688</v>
      </c>
      <c r="I11" s="199" t="s">
        <v>1689</v>
      </c>
      <c r="J11" s="399"/>
      <c r="K11" s="399"/>
      <c r="L11" s="177">
        <v>0</v>
      </c>
      <c r="M11" s="177">
        <v>0</v>
      </c>
      <c r="N11" s="199"/>
    </row>
    <row r="12" spans="1:14" ht="198.75" customHeight="1" x14ac:dyDescent="0.25">
      <c r="A12" s="78"/>
      <c r="B12" s="414"/>
      <c r="C12" s="200" t="s">
        <v>1690</v>
      </c>
      <c r="D12" s="199" t="s">
        <v>1691</v>
      </c>
      <c r="E12" s="199" t="s">
        <v>1692</v>
      </c>
      <c r="F12" s="199" t="s">
        <v>1693</v>
      </c>
      <c r="G12" s="199" t="s">
        <v>1694</v>
      </c>
      <c r="H12" s="199" t="s">
        <v>1695</v>
      </c>
      <c r="I12" s="199" t="s">
        <v>1696</v>
      </c>
      <c r="J12" s="399"/>
      <c r="K12" s="399"/>
      <c r="L12" s="177">
        <v>0</v>
      </c>
      <c r="M12" s="177">
        <v>0</v>
      </c>
      <c r="N12" s="199"/>
    </row>
    <row r="13" spans="1:14" ht="118.5" customHeight="1" x14ac:dyDescent="0.25">
      <c r="A13" s="78"/>
      <c r="B13" s="411" t="s">
        <v>754</v>
      </c>
      <c r="C13" s="198" t="s">
        <v>1697</v>
      </c>
      <c r="D13" s="195" t="s">
        <v>1698</v>
      </c>
      <c r="E13" s="195" t="s">
        <v>1699</v>
      </c>
      <c r="F13" s="195" t="s">
        <v>1700</v>
      </c>
      <c r="G13" s="195" t="s">
        <v>1701</v>
      </c>
      <c r="H13" s="195" t="s">
        <v>1702</v>
      </c>
      <c r="I13" s="195" t="s">
        <v>1703</v>
      </c>
      <c r="J13" s="195" t="s">
        <v>1704</v>
      </c>
      <c r="K13" s="195" t="s">
        <v>1705</v>
      </c>
      <c r="L13" s="177">
        <v>0</v>
      </c>
      <c r="M13" s="177">
        <v>0</v>
      </c>
      <c r="N13" s="195"/>
    </row>
    <row r="14" spans="1:14" ht="101.25" customHeight="1" x14ac:dyDescent="0.25">
      <c r="A14" s="78"/>
      <c r="B14" s="411"/>
      <c r="C14" s="198" t="s">
        <v>1706</v>
      </c>
      <c r="D14" s="195" t="s">
        <v>1707</v>
      </c>
      <c r="E14" s="195" t="s">
        <v>1708</v>
      </c>
      <c r="F14" s="195" t="s">
        <v>1709</v>
      </c>
      <c r="G14" s="195" t="s">
        <v>1710</v>
      </c>
      <c r="H14" s="195" t="s">
        <v>1711</v>
      </c>
      <c r="I14" s="195" t="s">
        <v>1712</v>
      </c>
      <c r="J14" s="195" t="s">
        <v>1713</v>
      </c>
      <c r="K14" s="195" t="s">
        <v>1596</v>
      </c>
      <c r="L14" s="177">
        <v>0</v>
      </c>
      <c r="M14" s="177">
        <v>0</v>
      </c>
      <c r="N14" s="195"/>
    </row>
    <row r="15" spans="1:14" ht="147" customHeight="1" x14ac:dyDescent="0.25">
      <c r="A15" s="78"/>
      <c r="B15" s="411"/>
      <c r="C15" s="198" t="s">
        <v>1714</v>
      </c>
      <c r="D15" s="195" t="s">
        <v>1715</v>
      </c>
      <c r="E15" s="195" t="s">
        <v>1716</v>
      </c>
      <c r="F15" s="195" t="s">
        <v>1717</v>
      </c>
      <c r="G15" s="195" t="s">
        <v>1718</v>
      </c>
      <c r="H15" s="195" t="s">
        <v>1719</v>
      </c>
      <c r="I15" s="195" t="s">
        <v>1720</v>
      </c>
      <c r="J15" s="195" t="s">
        <v>1721</v>
      </c>
      <c r="K15" s="195" t="s">
        <v>1705</v>
      </c>
      <c r="L15" s="177">
        <v>0</v>
      </c>
      <c r="M15" s="177">
        <v>0</v>
      </c>
      <c r="N15" s="195"/>
    </row>
    <row r="16" spans="1:14" ht="15.75" x14ac:dyDescent="0.25">
      <c r="A16" s="78"/>
      <c r="B16" s="78"/>
      <c r="C16" s="78"/>
      <c r="D16" s="76"/>
      <c r="E16" s="76"/>
      <c r="F16" s="76"/>
      <c r="G16" s="76"/>
      <c r="H16" s="76"/>
      <c r="I16" s="76"/>
      <c r="J16" s="76"/>
      <c r="K16" s="181" t="s">
        <v>764</v>
      </c>
      <c r="L16" s="177">
        <f>+SUM(L5:L15)/11</f>
        <v>0</v>
      </c>
      <c r="M16" s="177">
        <f>+SUM(M5:M15)/11</f>
        <v>0</v>
      </c>
      <c r="N16" s="76"/>
    </row>
    <row r="17" spans="2:13" x14ac:dyDescent="0.25">
      <c r="B17" s="78"/>
      <c r="C17" s="78"/>
      <c r="D17" s="78"/>
      <c r="E17" s="78"/>
      <c r="F17" s="78"/>
      <c r="G17" s="78"/>
      <c r="H17" s="78"/>
      <c r="I17" s="78"/>
      <c r="J17" s="78"/>
      <c r="K17" s="78"/>
      <c r="L17" s="78"/>
      <c r="M17" s="78"/>
    </row>
    <row r="18" spans="2:13" x14ac:dyDescent="0.25">
      <c r="B18" s="78"/>
      <c r="C18" s="78"/>
      <c r="D18" s="78"/>
      <c r="E18" s="78"/>
      <c r="F18" s="78"/>
      <c r="G18" s="78"/>
      <c r="H18" s="78"/>
      <c r="I18" s="78"/>
      <c r="J18" s="78"/>
      <c r="K18" s="78"/>
      <c r="L18" s="78"/>
      <c r="M18" s="78"/>
    </row>
    <row r="19" spans="2:13" x14ac:dyDescent="0.25">
      <c r="B19" s="78"/>
      <c r="C19" s="78"/>
      <c r="D19" s="78"/>
      <c r="E19" s="78"/>
      <c r="F19" s="78"/>
      <c r="G19" s="78"/>
      <c r="H19" s="78"/>
      <c r="I19" s="78"/>
      <c r="J19" s="78"/>
      <c r="K19" s="78"/>
      <c r="L19" s="78"/>
      <c r="M19" s="78"/>
    </row>
    <row r="20" spans="2:13" x14ac:dyDescent="0.25">
      <c r="B20" s="78"/>
      <c r="C20" s="78"/>
      <c r="D20" s="78"/>
      <c r="E20" s="78"/>
      <c r="F20" s="78"/>
      <c r="G20" s="78"/>
      <c r="H20" s="78"/>
      <c r="I20" s="78"/>
      <c r="J20" s="78"/>
      <c r="K20" s="78"/>
      <c r="L20" s="78"/>
      <c r="M20" s="78"/>
    </row>
    <row r="21" spans="2:13" x14ac:dyDescent="0.25">
      <c r="B21" s="78"/>
      <c r="C21" s="78"/>
      <c r="D21" s="78"/>
      <c r="E21" s="78"/>
      <c r="F21" s="78"/>
      <c r="G21" s="78"/>
      <c r="H21" s="78"/>
      <c r="I21" s="78"/>
      <c r="J21" s="78"/>
      <c r="K21" s="78"/>
      <c r="L21" s="78"/>
      <c r="M21" s="78"/>
    </row>
    <row r="34" spans="3:14" ht="15.75" x14ac:dyDescent="0.25">
      <c r="C34" s="45"/>
      <c r="D34" s="46"/>
      <c r="E34" s="46"/>
      <c r="F34" s="46"/>
      <c r="G34" s="46"/>
      <c r="H34" s="46"/>
      <c r="I34" s="46"/>
      <c r="J34" s="78"/>
      <c r="K34" s="78"/>
      <c r="L34" s="78"/>
      <c r="M34" s="78"/>
      <c r="N34" s="46"/>
    </row>
  </sheetData>
  <sheetProtection password="ED05" sheet="1" objects="1" scenarios="1"/>
  <mergeCells count="13">
    <mergeCell ref="N3:N4"/>
    <mergeCell ref="L3:L4"/>
    <mergeCell ref="M3:M4"/>
    <mergeCell ref="B5:B6"/>
    <mergeCell ref="B7:B12"/>
    <mergeCell ref="B13:B15"/>
    <mergeCell ref="K3:K4"/>
    <mergeCell ref="K5:K12"/>
    <mergeCell ref="D2:I2"/>
    <mergeCell ref="B3:B4"/>
    <mergeCell ref="C3:C4"/>
    <mergeCell ref="J3:J4"/>
    <mergeCell ref="J5:J12"/>
  </mergeCell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H7" sqref="H7"/>
    </sheetView>
  </sheetViews>
  <sheetFormatPr defaultColWidth="9.140625" defaultRowHeight="15" x14ac:dyDescent="0.25"/>
  <cols>
    <col min="1" max="1" width="4" style="7" customWidth="1"/>
    <col min="2" max="2" width="17.42578125" style="7" customWidth="1"/>
    <col min="3" max="11" width="30.7109375" style="7" customWidth="1"/>
    <col min="12" max="13" width="12.7109375" style="60" customWidth="1"/>
    <col min="14" max="14" width="30.7109375" style="78" customWidth="1"/>
    <col min="15" max="16384" width="9.140625" style="7"/>
  </cols>
  <sheetData>
    <row r="1" spans="1:14" ht="18.75" x14ac:dyDescent="0.3">
      <c r="A1" s="58" t="s">
        <v>1722</v>
      </c>
      <c r="B1" s="78"/>
      <c r="C1" s="78"/>
      <c r="D1" s="78"/>
      <c r="E1" s="78"/>
      <c r="F1" s="78"/>
      <c r="G1" s="78"/>
      <c r="H1" s="78"/>
      <c r="I1" s="78"/>
      <c r="J1" s="78"/>
      <c r="K1" s="78"/>
      <c r="L1" s="78"/>
      <c r="M1" s="78"/>
    </row>
    <row r="2" spans="1:14" ht="111" customHeight="1" x14ac:dyDescent="0.25">
      <c r="A2" s="78"/>
      <c r="B2" s="309" t="s">
        <v>670</v>
      </c>
      <c r="C2" s="78" t="s">
        <v>671</v>
      </c>
      <c r="D2" s="386" t="s">
        <v>1723</v>
      </c>
      <c r="E2" s="386"/>
      <c r="F2" s="386"/>
      <c r="G2" s="386"/>
      <c r="H2" s="386"/>
      <c r="I2" s="386"/>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1.5" customHeight="1" x14ac:dyDescent="0.25">
      <c r="A4" s="78"/>
      <c r="B4" s="387"/>
      <c r="C4" s="388"/>
      <c r="D4" s="324" t="s">
        <v>684</v>
      </c>
      <c r="E4" s="324" t="s">
        <v>685</v>
      </c>
      <c r="F4" s="324" t="s">
        <v>686</v>
      </c>
      <c r="G4" s="324" t="s">
        <v>687</v>
      </c>
      <c r="H4" s="324" t="s">
        <v>688</v>
      </c>
      <c r="I4" s="324" t="s">
        <v>689</v>
      </c>
      <c r="J4" s="388"/>
      <c r="K4" s="391"/>
      <c r="L4" s="394"/>
      <c r="M4" s="394"/>
      <c r="N4" s="391"/>
    </row>
    <row r="5" spans="1:14" ht="167.25" customHeight="1" x14ac:dyDescent="0.25">
      <c r="A5" s="78"/>
      <c r="B5" s="414" t="s">
        <v>690</v>
      </c>
      <c r="C5" s="200" t="s">
        <v>1724</v>
      </c>
      <c r="D5" s="199" t="s">
        <v>1725</v>
      </c>
      <c r="E5" s="199" t="s">
        <v>1726</v>
      </c>
      <c r="F5" s="199" t="s">
        <v>1727</v>
      </c>
      <c r="G5" s="199" t="s">
        <v>1728</v>
      </c>
      <c r="H5" s="199" t="s">
        <v>1729</v>
      </c>
      <c r="I5" s="199" t="s">
        <v>1730</v>
      </c>
      <c r="J5" s="199" t="s">
        <v>1731</v>
      </c>
      <c r="K5" s="199" t="s">
        <v>1732</v>
      </c>
      <c r="L5" s="177">
        <v>0</v>
      </c>
      <c r="M5" s="177">
        <v>0</v>
      </c>
      <c r="N5" s="199"/>
    </row>
    <row r="6" spans="1:14" ht="246" customHeight="1" x14ac:dyDescent="0.25">
      <c r="A6" s="78"/>
      <c r="B6" s="414"/>
      <c r="C6" s="200" t="s">
        <v>1733</v>
      </c>
      <c r="D6" s="199" t="s">
        <v>1734</v>
      </c>
      <c r="E6" s="199" t="s">
        <v>1735</v>
      </c>
      <c r="F6" s="199" t="s">
        <v>1736</v>
      </c>
      <c r="G6" s="199" t="s">
        <v>1737</v>
      </c>
      <c r="H6" s="199" t="s">
        <v>1738</v>
      </c>
      <c r="I6" s="199" t="s">
        <v>1739</v>
      </c>
      <c r="J6" s="199" t="s">
        <v>1740</v>
      </c>
      <c r="K6" s="199" t="s">
        <v>1741</v>
      </c>
      <c r="L6" s="177">
        <v>0</v>
      </c>
      <c r="M6" s="177">
        <v>0</v>
      </c>
      <c r="N6" s="199"/>
    </row>
    <row r="7" spans="1:14" s="78" customFormat="1" ht="246" customHeight="1" x14ac:dyDescent="0.25">
      <c r="B7" s="414"/>
      <c r="C7" s="338" t="s">
        <v>690</v>
      </c>
      <c r="D7" s="295" t="s">
        <v>1742</v>
      </c>
      <c r="E7" s="296" t="s">
        <v>1743</v>
      </c>
      <c r="F7" s="296" t="s">
        <v>1744</v>
      </c>
      <c r="G7" s="296" t="s">
        <v>1745</v>
      </c>
      <c r="H7" s="296" t="s">
        <v>1746</v>
      </c>
      <c r="I7" s="296" t="s">
        <v>1747</v>
      </c>
      <c r="J7" s="296" t="s">
        <v>1748</v>
      </c>
      <c r="K7" s="296" t="s">
        <v>1749</v>
      </c>
      <c r="L7" s="177">
        <v>0</v>
      </c>
      <c r="M7" s="177">
        <v>0</v>
      </c>
      <c r="N7" s="234" t="s">
        <v>1750</v>
      </c>
    </row>
    <row r="8" spans="1:14" ht="165" customHeight="1" x14ac:dyDescent="0.25">
      <c r="A8" s="78"/>
      <c r="B8" s="414"/>
      <c r="C8" s="200" t="s">
        <v>1751</v>
      </c>
      <c r="D8" s="199" t="s">
        <v>1752</v>
      </c>
      <c r="E8" s="199" t="s">
        <v>1753</v>
      </c>
      <c r="F8" s="199" t="s">
        <v>1754</v>
      </c>
      <c r="G8" s="199" t="s">
        <v>1755</v>
      </c>
      <c r="H8" s="199" t="s">
        <v>1756</v>
      </c>
      <c r="I8" s="199" t="s">
        <v>1757</v>
      </c>
      <c r="J8" s="199" t="s">
        <v>1758</v>
      </c>
      <c r="K8" s="199" t="s">
        <v>1741</v>
      </c>
      <c r="L8" s="177">
        <v>0</v>
      </c>
      <c r="M8" s="177">
        <v>0</v>
      </c>
      <c r="N8" s="199"/>
    </row>
    <row r="9" spans="1:14" ht="149.25" customHeight="1" x14ac:dyDescent="0.25">
      <c r="A9" s="78"/>
      <c r="B9" s="414"/>
      <c r="C9" s="200" t="s">
        <v>1759</v>
      </c>
      <c r="D9" s="199" t="s">
        <v>1760</v>
      </c>
      <c r="E9" s="199" t="s">
        <v>1761</v>
      </c>
      <c r="F9" s="199" t="s">
        <v>1762</v>
      </c>
      <c r="G9" s="199" t="s">
        <v>1763</v>
      </c>
      <c r="H9" s="199" t="s">
        <v>1764</v>
      </c>
      <c r="I9" s="199" t="s">
        <v>1765</v>
      </c>
      <c r="J9" s="199" t="s">
        <v>1766</v>
      </c>
      <c r="K9" s="199" t="s">
        <v>1741</v>
      </c>
      <c r="L9" s="177">
        <v>0</v>
      </c>
      <c r="M9" s="177">
        <v>0</v>
      </c>
      <c r="N9" s="199"/>
    </row>
    <row r="10" spans="1:14" ht="127.5" customHeight="1" x14ac:dyDescent="0.25">
      <c r="A10" s="78"/>
      <c r="B10" s="440" t="s">
        <v>881</v>
      </c>
      <c r="C10" s="198" t="s">
        <v>1767</v>
      </c>
      <c r="D10" s="195" t="s">
        <v>1768</v>
      </c>
      <c r="E10" s="195" t="s">
        <v>1769</v>
      </c>
      <c r="F10" s="195" t="s">
        <v>1770</v>
      </c>
      <c r="G10" s="195" t="s">
        <v>1771</v>
      </c>
      <c r="H10" s="195" t="s">
        <v>1772</v>
      </c>
      <c r="I10" s="195" t="s">
        <v>1773</v>
      </c>
      <c r="J10" s="195" t="s">
        <v>1774</v>
      </c>
      <c r="K10" s="195" t="s">
        <v>1732</v>
      </c>
      <c r="L10" s="177">
        <v>0</v>
      </c>
      <c r="M10" s="177">
        <v>0</v>
      </c>
      <c r="N10" s="195"/>
    </row>
    <row r="11" spans="1:14" ht="220.5" customHeight="1" x14ac:dyDescent="0.25">
      <c r="A11" s="78"/>
      <c r="B11" s="440"/>
      <c r="C11" s="198" t="s">
        <v>1775</v>
      </c>
      <c r="D11" s="195" t="s">
        <v>1776</v>
      </c>
      <c r="E11" s="195" t="s">
        <v>1777</v>
      </c>
      <c r="F11" s="195" t="s">
        <v>1778</v>
      </c>
      <c r="G11" s="195" t="s">
        <v>1779</v>
      </c>
      <c r="H11" s="195" t="s">
        <v>1780</v>
      </c>
      <c r="I11" s="195" t="s">
        <v>1781</v>
      </c>
      <c r="J11" s="195" t="s">
        <v>1782</v>
      </c>
      <c r="K11" s="195" t="s">
        <v>1732</v>
      </c>
      <c r="L11" s="177">
        <v>0</v>
      </c>
      <c r="M11" s="177">
        <v>0</v>
      </c>
      <c r="N11" s="195"/>
    </row>
    <row r="12" spans="1:14" ht="252" customHeight="1" x14ac:dyDescent="0.25">
      <c r="A12" s="78"/>
      <c r="B12" s="440"/>
      <c r="C12" s="198" t="s">
        <v>1783</v>
      </c>
      <c r="D12" s="195" t="s">
        <v>1784</v>
      </c>
      <c r="E12" s="195" t="s">
        <v>1785</v>
      </c>
      <c r="F12" s="195" t="s">
        <v>1786</v>
      </c>
      <c r="G12" s="195" t="s">
        <v>1787</v>
      </c>
      <c r="H12" s="195" t="s">
        <v>1788</v>
      </c>
      <c r="I12" s="195" t="s">
        <v>1789</v>
      </c>
      <c r="J12" s="195" t="s">
        <v>1790</v>
      </c>
      <c r="K12" s="195" t="s">
        <v>1732</v>
      </c>
      <c r="L12" s="177">
        <v>0</v>
      </c>
      <c r="M12" s="177">
        <v>0</v>
      </c>
      <c r="N12" s="195"/>
    </row>
    <row r="13" spans="1:14" ht="173.25" x14ac:dyDescent="0.25">
      <c r="A13" s="78"/>
      <c r="B13" s="440"/>
      <c r="C13" s="198" t="s">
        <v>1791</v>
      </c>
      <c r="D13" s="195" t="s">
        <v>1792</v>
      </c>
      <c r="E13" s="195" t="s">
        <v>1793</v>
      </c>
      <c r="F13" s="195" t="s">
        <v>1794</v>
      </c>
      <c r="G13" s="195" t="s">
        <v>1795</v>
      </c>
      <c r="H13" s="195" t="s">
        <v>1796</v>
      </c>
      <c r="I13" s="195" t="s">
        <v>1797</v>
      </c>
      <c r="J13" s="195" t="s">
        <v>1798</v>
      </c>
      <c r="K13" s="195" t="s">
        <v>1732</v>
      </c>
      <c r="L13" s="177">
        <v>0</v>
      </c>
      <c r="M13" s="177">
        <v>0</v>
      </c>
      <c r="N13" s="195"/>
    </row>
    <row r="14" spans="1:14" s="70" customFormat="1" ht="180" customHeight="1" x14ac:dyDescent="0.25">
      <c r="A14" s="78"/>
      <c r="B14" s="440"/>
      <c r="C14" s="198" t="s">
        <v>1799</v>
      </c>
      <c r="D14" s="195" t="s">
        <v>1800</v>
      </c>
      <c r="E14" s="195" t="s">
        <v>1801</v>
      </c>
      <c r="F14" s="195" t="s">
        <v>1802</v>
      </c>
      <c r="G14" s="195" t="s">
        <v>1803</v>
      </c>
      <c r="H14" s="195" t="s">
        <v>1804</v>
      </c>
      <c r="I14" s="195" t="s">
        <v>1805</v>
      </c>
      <c r="J14" s="195" t="s">
        <v>1806</v>
      </c>
      <c r="K14" s="195" t="s">
        <v>1732</v>
      </c>
      <c r="L14" s="177">
        <v>0</v>
      </c>
      <c r="M14" s="177">
        <v>0</v>
      </c>
      <c r="N14" s="195"/>
    </row>
    <row r="15" spans="1:14" s="70" customFormat="1" ht="110.25" x14ac:dyDescent="0.25">
      <c r="A15" s="78"/>
      <c r="B15" s="414" t="s">
        <v>754</v>
      </c>
      <c r="C15" s="200" t="s">
        <v>1807</v>
      </c>
      <c r="D15" s="199" t="s">
        <v>1808</v>
      </c>
      <c r="E15" s="199" t="s">
        <v>1809</v>
      </c>
      <c r="F15" s="199" t="s">
        <v>1810</v>
      </c>
      <c r="G15" s="199" t="s">
        <v>1811</v>
      </c>
      <c r="H15" s="199" t="s">
        <v>1812</v>
      </c>
      <c r="I15" s="199" t="s">
        <v>1813</v>
      </c>
      <c r="J15" s="199" t="s">
        <v>1814</v>
      </c>
      <c r="K15" s="199" t="s">
        <v>1732</v>
      </c>
      <c r="L15" s="177">
        <v>0</v>
      </c>
      <c r="M15" s="177">
        <v>0</v>
      </c>
      <c r="N15" s="199"/>
    </row>
    <row r="16" spans="1:14" s="72" customFormat="1" ht="148.5" customHeight="1" x14ac:dyDescent="0.25">
      <c r="A16" s="78"/>
      <c r="B16" s="414"/>
      <c r="C16" s="183" t="s">
        <v>1815</v>
      </c>
      <c r="D16" s="184" t="s">
        <v>1816</v>
      </c>
      <c r="E16" s="184" t="s">
        <v>1817</v>
      </c>
      <c r="F16" s="184" t="s">
        <v>1818</v>
      </c>
      <c r="G16" s="184" t="s">
        <v>1819</v>
      </c>
      <c r="H16" s="184" t="s">
        <v>1820</v>
      </c>
      <c r="I16" s="184" t="s">
        <v>1821</v>
      </c>
      <c r="J16" s="199" t="s">
        <v>1822</v>
      </c>
      <c r="K16" s="199" t="s">
        <v>1732</v>
      </c>
      <c r="L16" s="177">
        <v>0</v>
      </c>
      <c r="M16" s="177">
        <v>0</v>
      </c>
      <c r="N16" s="199"/>
    </row>
    <row r="17" spans="1:14" s="72" customFormat="1" ht="110.25" customHeight="1" x14ac:dyDescent="0.25">
      <c r="A17" s="78"/>
      <c r="B17" s="414"/>
      <c r="C17" s="200" t="s">
        <v>1823</v>
      </c>
      <c r="D17" s="199" t="s">
        <v>1824</v>
      </c>
      <c r="E17" s="199" t="s">
        <v>1825</v>
      </c>
      <c r="F17" s="199" t="s">
        <v>1826</v>
      </c>
      <c r="G17" s="199" t="s">
        <v>1827</v>
      </c>
      <c r="H17" s="199" t="s">
        <v>1828</v>
      </c>
      <c r="I17" s="199" t="s">
        <v>1829</v>
      </c>
      <c r="J17" s="199" t="s">
        <v>1830</v>
      </c>
      <c r="K17" s="199" t="s">
        <v>1741</v>
      </c>
      <c r="L17" s="177">
        <v>0</v>
      </c>
      <c r="M17" s="177">
        <v>0</v>
      </c>
      <c r="N17" s="199"/>
    </row>
    <row r="18" spans="1:14" s="70" customFormat="1" ht="133.5" customHeight="1" x14ac:dyDescent="0.25">
      <c r="A18" s="78"/>
      <c r="B18" s="439"/>
      <c r="C18" s="200" t="s">
        <v>1831</v>
      </c>
      <c r="D18" s="199" t="s">
        <v>1832</v>
      </c>
      <c r="E18" s="199" t="s">
        <v>1833</v>
      </c>
      <c r="F18" s="199" t="s">
        <v>1834</v>
      </c>
      <c r="G18" s="199" t="s">
        <v>1835</v>
      </c>
      <c r="H18" s="199" t="s">
        <v>1836</v>
      </c>
      <c r="I18" s="199" t="s">
        <v>1837</v>
      </c>
      <c r="J18" s="199" t="s">
        <v>1838</v>
      </c>
      <c r="K18" s="199" t="s">
        <v>1741</v>
      </c>
      <c r="L18" s="177">
        <v>0</v>
      </c>
      <c r="M18" s="177">
        <v>0</v>
      </c>
      <c r="N18" s="199"/>
    </row>
    <row r="19" spans="1:14" s="70" customFormat="1" ht="15.75" x14ac:dyDescent="0.25">
      <c r="A19" s="78"/>
      <c r="B19" s="78"/>
      <c r="C19" s="78"/>
      <c r="D19" s="78"/>
      <c r="E19" s="78"/>
      <c r="F19" s="78"/>
      <c r="G19" s="78"/>
      <c r="H19" s="78"/>
      <c r="I19" s="78"/>
      <c r="J19" s="78"/>
      <c r="K19" s="181" t="s">
        <v>764</v>
      </c>
      <c r="L19" s="177">
        <f>+SUM(L5:L18)/13</f>
        <v>0</v>
      </c>
      <c r="M19" s="177">
        <f>+SUM(M5:M18)/13</f>
        <v>0</v>
      </c>
      <c r="N19" s="181"/>
    </row>
    <row r="20" spans="1:14" s="70" customFormat="1" x14ac:dyDescent="0.25">
      <c r="A20" s="78"/>
      <c r="B20" s="78"/>
      <c r="C20" s="78"/>
      <c r="D20" s="78"/>
      <c r="E20" s="78"/>
      <c r="F20" s="78"/>
      <c r="G20" s="78"/>
      <c r="H20" s="78"/>
      <c r="I20" s="78"/>
      <c r="J20" s="78"/>
      <c r="K20" s="78"/>
      <c r="L20" s="78"/>
      <c r="M20" s="78"/>
      <c r="N20" s="78"/>
    </row>
    <row r="21" spans="1:14" x14ac:dyDescent="0.25">
      <c r="A21" s="78"/>
      <c r="B21" s="78"/>
      <c r="C21" s="78"/>
      <c r="D21" s="78"/>
      <c r="E21" s="78"/>
      <c r="F21" s="78"/>
      <c r="G21" s="78"/>
      <c r="H21" s="78"/>
      <c r="I21" s="78"/>
      <c r="J21" s="78"/>
      <c r="K21" s="78"/>
      <c r="L21" s="78"/>
      <c r="M21" s="78"/>
    </row>
    <row r="22" spans="1:14" x14ac:dyDescent="0.25">
      <c r="A22" s="78"/>
      <c r="B22" s="78"/>
      <c r="C22" s="78"/>
      <c r="D22" s="78"/>
      <c r="E22" s="78"/>
      <c r="F22" s="78"/>
      <c r="G22" s="78"/>
      <c r="H22" s="78"/>
      <c r="I22" s="78"/>
      <c r="J22" s="78"/>
      <c r="K22" s="78"/>
      <c r="L22" s="78"/>
      <c r="M22" s="78"/>
    </row>
    <row r="23" spans="1:14" x14ac:dyDescent="0.25">
      <c r="A23" s="78"/>
      <c r="B23" s="78"/>
      <c r="C23" s="78"/>
      <c r="D23" s="78"/>
      <c r="E23" s="78"/>
      <c r="F23" s="78"/>
      <c r="G23" s="78"/>
      <c r="H23" s="78"/>
      <c r="I23" s="78"/>
      <c r="J23" s="78"/>
      <c r="K23" s="78"/>
      <c r="L23" s="78"/>
      <c r="M23" s="78"/>
    </row>
    <row r="24" spans="1:14" x14ac:dyDescent="0.25">
      <c r="A24" s="78"/>
      <c r="B24" s="78"/>
      <c r="C24" s="78"/>
      <c r="D24" s="78"/>
      <c r="E24" s="78"/>
      <c r="F24" s="78"/>
      <c r="G24" s="78"/>
      <c r="H24" s="78"/>
      <c r="I24" s="78"/>
      <c r="J24" s="78"/>
      <c r="K24" s="78"/>
      <c r="L24" s="78"/>
      <c r="M24" s="78"/>
    </row>
    <row r="25" spans="1:14" x14ac:dyDescent="0.25">
      <c r="A25" s="78"/>
      <c r="B25" s="78"/>
      <c r="C25" s="78"/>
      <c r="D25" s="78"/>
      <c r="E25" s="78"/>
      <c r="F25" s="78"/>
      <c r="G25" s="78"/>
      <c r="H25" s="78"/>
      <c r="I25" s="78"/>
      <c r="J25" s="78"/>
      <c r="K25" s="78"/>
      <c r="L25" s="78"/>
      <c r="M25" s="78"/>
    </row>
    <row r="26" spans="1:14" x14ac:dyDescent="0.25">
      <c r="A26" s="78"/>
      <c r="B26" s="78"/>
      <c r="C26" s="78"/>
      <c r="D26" s="78"/>
      <c r="E26" s="78"/>
      <c r="F26" s="78"/>
      <c r="G26" s="78"/>
      <c r="H26" s="78"/>
      <c r="I26" s="78"/>
      <c r="J26" s="78"/>
      <c r="K26" s="78"/>
      <c r="L26" s="78"/>
      <c r="M26" s="78"/>
    </row>
    <row r="27" spans="1:14" x14ac:dyDescent="0.25">
      <c r="A27" s="78"/>
      <c r="B27" s="78"/>
      <c r="C27" s="78"/>
      <c r="D27" s="78"/>
      <c r="E27" s="78"/>
      <c r="F27" s="78"/>
      <c r="G27" s="78"/>
      <c r="H27" s="78"/>
      <c r="I27" s="78"/>
      <c r="J27" s="78"/>
      <c r="K27" s="78"/>
      <c r="L27" s="78"/>
      <c r="M27" s="78"/>
    </row>
    <row r="28" spans="1:14" x14ac:dyDescent="0.25">
      <c r="A28" s="78"/>
      <c r="B28" s="78"/>
      <c r="C28" s="78"/>
      <c r="D28" s="71"/>
      <c r="E28" s="71"/>
      <c r="F28" s="71"/>
      <c r="G28" s="71"/>
      <c r="H28" s="71"/>
      <c r="I28" s="71"/>
      <c r="J28" s="71"/>
      <c r="K28" s="78"/>
      <c r="L28" s="78"/>
      <c r="M28" s="78"/>
    </row>
    <row r="29" spans="1:14" x14ac:dyDescent="0.25">
      <c r="A29" s="78"/>
      <c r="B29" s="78"/>
      <c r="C29" s="78"/>
      <c r="D29" s="78"/>
      <c r="E29" s="78"/>
      <c r="F29" s="78"/>
      <c r="G29" s="78"/>
      <c r="H29" s="78"/>
      <c r="I29" s="78"/>
      <c r="J29" s="78"/>
      <c r="K29" s="78"/>
      <c r="L29" s="78"/>
      <c r="M29" s="78"/>
    </row>
    <row r="30" spans="1:14" ht="15" customHeight="1" x14ac:dyDescent="0.25">
      <c r="A30" s="78"/>
      <c r="B30" s="78"/>
      <c r="C30" s="78"/>
      <c r="D30" s="78"/>
      <c r="E30" s="78"/>
      <c r="F30" s="78"/>
      <c r="G30" s="78"/>
      <c r="H30" s="78"/>
      <c r="I30" s="78"/>
      <c r="J30" s="78"/>
      <c r="K30" s="78"/>
      <c r="L30" s="78"/>
      <c r="M30" s="78"/>
    </row>
    <row r="31" spans="1:14" x14ac:dyDescent="0.25">
      <c r="A31" s="78"/>
      <c r="B31" s="78"/>
      <c r="C31" s="78"/>
      <c r="D31" s="78"/>
      <c r="E31" s="78"/>
      <c r="F31" s="78"/>
      <c r="G31" s="78"/>
      <c r="H31" s="78"/>
      <c r="I31" s="78"/>
      <c r="J31" s="78"/>
      <c r="K31" s="78"/>
      <c r="L31" s="78"/>
      <c r="M31" s="78"/>
    </row>
    <row r="32" spans="1:14" x14ac:dyDescent="0.25">
      <c r="A32" s="78"/>
      <c r="B32" s="78"/>
      <c r="C32" s="78"/>
      <c r="D32" s="78"/>
      <c r="E32" s="78"/>
      <c r="F32" s="78"/>
      <c r="G32" s="78"/>
      <c r="H32" s="78"/>
      <c r="I32" s="78"/>
      <c r="J32" s="78"/>
      <c r="K32" s="78"/>
      <c r="L32" s="78"/>
      <c r="M32" s="78"/>
    </row>
    <row r="33" spans="2:13" x14ac:dyDescent="0.25">
      <c r="B33" s="78"/>
      <c r="C33" s="78"/>
      <c r="D33" s="78"/>
      <c r="E33" s="78"/>
      <c r="F33" s="78"/>
      <c r="G33" s="78"/>
      <c r="H33" s="78"/>
      <c r="I33" s="78"/>
      <c r="J33" s="78"/>
      <c r="K33" s="78"/>
      <c r="L33" s="78"/>
      <c r="M33" s="78"/>
    </row>
    <row r="34" spans="2:13" x14ac:dyDescent="0.25">
      <c r="B34" s="78"/>
      <c r="C34" s="78"/>
      <c r="D34" s="78"/>
      <c r="E34" s="78"/>
      <c r="F34" s="78"/>
      <c r="G34" s="78"/>
      <c r="H34" s="78"/>
      <c r="I34" s="78"/>
      <c r="J34" s="78"/>
      <c r="K34" s="78"/>
      <c r="L34" s="78"/>
      <c r="M34" s="78"/>
    </row>
  </sheetData>
  <sheetProtection password="ED05" sheet="1" objects="1" scenarios="1"/>
  <mergeCells count="11">
    <mergeCell ref="N3:N4"/>
    <mergeCell ref="L3:L4"/>
    <mergeCell ref="M3:M4"/>
    <mergeCell ref="B15:B18"/>
    <mergeCell ref="B10:B14"/>
    <mergeCell ref="B5:B9"/>
    <mergeCell ref="D2:I2"/>
    <mergeCell ref="K3:K4"/>
    <mergeCell ref="B3:B4"/>
    <mergeCell ref="C3:C4"/>
    <mergeCell ref="J3:J4"/>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G5" sqref="G5"/>
    </sheetView>
  </sheetViews>
  <sheetFormatPr defaultColWidth="9.140625" defaultRowHeight="15" x14ac:dyDescent="0.25"/>
  <cols>
    <col min="1" max="1" width="4"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663</v>
      </c>
      <c r="B1" s="78"/>
      <c r="C1" s="78"/>
      <c r="D1" s="78"/>
      <c r="E1" s="78"/>
      <c r="F1" s="78"/>
      <c r="G1" s="78"/>
      <c r="H1" s="78"/>
      <c r="I1" s="78"/>
      <c r="J1" s="78"/>
      <c r="K1" s="78"/>
      <c r="L1" s="78"/>
      <c r="M1" s="78"/>
    </row>
    <row r="2" spans="1:14" ht="139.5" customHeight="1" x14ac:dyDescent="0.25">
      <c r="A2" s="78"/>
      <c r="B2" s="309" t="s">
        <v>670</v>
      </c>
      <c r="C2" s="78" t="s">
        <v>671</v>
      </c>
      <c r="D2" s="386" t="s">
        <v>1839</v>
      </c>
      <c r="E2" s="386"/>
      <c r="F2" s="386"/>
      <c r="G2" s="386"/>
      <c r="H2" s="386"/>
      <c r="I2" s="386"/>
      <c r="J2" s="78"/>
      <c r="K2" s="78"/>
      <c r="L2" s="78"/>
      <c r="M2" s="78"/>
    </row>
    <row r="3" spans="1:14" ht="15.75" customHeight="1" x14ac:dyDescent="0.25">
      <c r="A3" s="78"/>
      <c r="B3" s="387"/>
      <c r="C3" s="388" t="s">
        <v>673</v>
      </c>
      <c r="D3" s="321" t="s">
        <v>674</v>
      </c>
      <c r="E3" s="321" t="s">
        <v>675</v>
      </c>
      <c r="F3" s="321" t="s">
        <v>676</v>
      </c>
      <c r="G3" s="321" t="s">
        <v>677</v>
      </c>
      <c r="H3" s="321" t="s">
        <v>678</v>
      </c>
      <c r="I3" s="321" t="s">
        <v>679</v>
      </c>
      <c r="J3" s="388" t="s">
        <v>680</v>
      </c>
      <c r="K3" s="390" t="s">
        <v>681</v>
      </c>
      <c r="L3" s="396" t="s">
        <v>682</v>
      </c>
      <c r="M3" s="396" t="s">
        <v>683</v>
      </c>
      <c r="N3" s="390" t="s">
        <v>537</v>
      </c>
    </row>
    <row r="4" spans="1:14" ht="15.75" customHeight="1" x14ac:dyDescent="0.25">
      <c r="A4" s="78"/>
      <c r="B4" s="387"/>
      <c r="C4" s="388"/>
      <c r="D4" s="324" t="s">
        <v>684</v>
      </c>
      <c r="E4" s="324" t="s">
        <v>685</v>
      </c>
      <c r="F4" s="324" t="s">
        <v>686</v>
      </c>
      <c r="G4" s="324" t="s">
        <v>687</v>
      </c>
      <c r="H4" s="324" t="s">
        <v>688</v>
      </c>
      <c r="I4" s="324" t="s">
        <v>689</v>
      </c>
      <c r="J4" s="388"/>
      <c r="K4" s="391"/>
      <c r="L4" s="397"/>
      <c r="M4" s="397"/>
      <c r="N4" s="391"/>
    </row>
    <row r="5" spans="1:14" ht="194.25" customHeight="1" x14ac:dyDescent="0.25">
      <c r="A5" s="78"/>
      <c r="B5" s="329" t="s">
        <v>690</v>
      </c>
      <c r="C5" s="220" t="s">
        <v>1840</v>
      </c>
      <c r="D5" s="201" t="s">
        <v>1841</v>
      </c>
      <c r="E5" s="201" t="s">
        <v>1842</v>
      </c>
      <c r="F5" s="201" t="s">
        <v>1843</v>
      </c>
      <c r="G5" s="201" t="s">
        <v>1844</v>
      </c>
      <c r="H5" s="201" t="s">
        <v>1845</v>
      </c>
      <c r="I5" s="201" t="s">
        <v>1846</v>
      </c>
      <c r="J5" s="201" t="s">
        <v>1847</v>
      </c>
      <c r="K5" s="221" t="s">
        <v>1848</v>
      </c>
      <c r="L5" s="177">
        <v>0</v>
      </c>
      <c r="M5" s="177">
        <v>0</v>
      </c>
      <c r="N5" s="221"/>
    </row>
    <row r="6" spans="1:14" ht="183.75" customHeight="1" x14ac:dyDescent="0.25">
      <c r="A6" s="78"/>
      <c r="B6" s="411" t="s">
        <v>709</v>
      </c>
      <c r="C6" s="197" t="s">
        <v>1849</v>
      </c>
      <c r="D6" s="196" t="s">
        <v>1850</v>
      </c>
      <c r="E6" s="196" t="s">
        <v>1851</v>
      </c>
      <c r="F6" s="196" t="s">
        <v>1852</v>
      </c>
      <c r="G6" s="196" t="s">
        <v>1853</v>
      </c>
      <c r="H6" s="196" t="s">
        <v>1854</v>
      </c>
      <c r="I6" s="196" t="s">
        <v>1855</v>
      </c>
      <c r="J6" s="196" t="s">
        <v>1856</v>
      </c>
      <c r="K6" s="196" t="s">
        <v>1857</v>
      </c>
      <c r="L6" s="177">
        <v>0</v>
      </c>
      <c r="M6" s="177">
        <v>0</v>
      </c>
      <c r="N6" s="196"/>
    </row>
    <row r="7" spans="1:14" ht="118.5" customHeight="1" x14ac:dyDescent="0.25">
      <c r="A7" s="78"/>
      <c r="B7" s="411"/>
      <c r="C7" s="197" t="s">
        <v>1858</v>
      </c>
      <c r="D7" s="196" t="s">
        <v>1859</v>
      </c>
      <c r="E7" s="196" t="s">
        <v>1860</v>
      </c>
      <c r="F7" s="196" t="s">
        <v>1861</v>
      </c>
      <c r="G7" s="196" t="s">
        <v>1862</v>
      </c>
      <c r="H7" s="196" t="s">
        <v>1863</v>
      </c>
      <c r="I7" s="196" t="s">
        <v>1864</v>
      </c>
      <c r="J7" s="196" t="s">
        <v>1865</v>
      </c>
      <c r="K7" s="196" t="s">
        <v>1866</v>
      </c>
      <c r="L7" s="177">
        <v>0</v>
      </c>
      <c r="M7" s="177">
        <v>0</v>
      </c>
      <c r="N7" s="196"/>
    </row>
    <row r="8" spans="1:14" ht="156.75" customHeight="1" x14ac:dyDescent="0.25">
      <c r="A8" s="78"/>
      <c r="B8" s="411"/>
      <c r="C8" s="197" t="s">
        <v>1867</v>
      </c>
      <c r="D8" s="196" t="s">
        <v>1868</v>
      </c>
      <c r="E8" s="196" t="s">
        <v>1869</v>
      </c>
      <c r="F8" s="196" t="s">
        <v>1870</v>
      </c>
      <c r="G8" s="196" t="s">
        <v>1871</v>
      </c>
      <c r="H8" s="196" t="s">
        <v>1872</v>
      </c>
      <c r="I8" s="196" t="s">
        <v>1873</v>
      </c>
      <c r="J8" s="196" t="s">
        <v>1874</v>
      </c>
      <c r="K8" s="196" t="s">
        <v>1866</v>
      </c>
      <c r="L8" s="177">
        <v>0</v>
      </c>
      <c r="M8" s="177">
        <v>0</v>
      </c>
      <c r="N8" s="196"/>
    </row>
    <row r="9" spans="1:14" ht="376.5" customHeight="1" x14ac:dyDescent="0.25">
      <c r="A9" s="78"/>
      <c r="B9" s="411"/>
      <c r="C9" s="178" t="s">
        <v>1875</v>
      </c>
      <c r="D9" s="179" t="s">
        <v>1876</v>
      </c>
      <c r="E9" s="179" t="s">
        <v>1877</v>
      </c>
      <c r="F9" s="179" t="s">
        <v>1878</v>
      </c>
      <c r="G9" s="179" t="s">
        <v>1879</v>
      </c>
      <c r="H9" s="179" t="s">
        <v>1880</v>
      </c>
      <c r="I9" s="179" t="s">
        <v>1881</v>
      </c>
      <c r="J9" s="196" t="s">
        <v>1882</v>
      </c>
      <c r="K9" s="196" t="s">
        <v>1883</v>
      </c>
      <c r="L9" s="177">
        <v>0</v>
      </c>
      <c r="M9" s="177">
        <v>0</v>
      </c>
      <c r="N9" s="196"/>
    </row>
    <row r="10" spans="1:14" ht="102.75" customHeight="1" x14ac:dyDescent="0.25">
      <c r="A10" s="78"/>
      <c r="B10" s="414" t="s">
        <v>754</v>
      </c>
      <c r="C10" s="220" t="s">
        <v>1884</v>
      </c>
      <c r="D10" s="201" t="s">
        <v>1885</v>
      </c>
      <c r="E10" s="201" t="s">
        <v>1886</v>
      </c>
      <c r="F10" s="201" t="s">
        <v>1887</v>
      </c>
      <c r="G10" s="201" t="s">
        <v>1888</v>
      </c>
      <c r="H10" s="201" t="s">
        <v>1889</v>
      </c>
      <c r="I10" s="201" t="s">
        <v>1890</v>
      </c>
      <c r="J10" s="201" t="s">
        <v>1882</v>
      </c>
      <c r="K10" s="201" t="s">
        <v>1857</v>
      </c>
      <c r="L10" s="177">
        <v>0</v>
      </c>
      <c r="M10" s="177">
        <v>0</v>
      </c>
      <c r="N10" s="201"/>
    </row>
    <row r="11" spans="1:14" ht="110.25" x14ac:dyDescent="0.25">
      <c r="A11" s="78"/>
      <c r="B11" s="414"/>
      <c r="C11" s="220" t="s">
        <v>1891</v>
      </c>
      <c r="D11" s="201" t="s">
        <v>1892</v>
      </c>
      <c r="E11" s="201" t="s">
        <v>1893</v>
      </c>
      <c r="F11" s="201" t="s">
        <v>1894</v>
      </c>
      <c r="G11" s="201" t="s">
        <v>1895</v>
      </c>
      <c r="H11" s="201" t="s">
        <v>1896</v>
      </c>
      <c r="I11" s="201" t="s">
        <v>1897</v>
      </c>
      <c r="J11" s="201" t="s">
        <v>1898</v>
      </c>
      <c r="K11" s="201" t="s">
        <v>1883</v>
      </c>
      <c r="L11" s="177">
        <v>0</v>
      </c>
      <c r="M11" s="177">
        <v>0</v>
      </c>
      <c r="N11" s="201"/>
    </row>
    <row r="12" spans="1:14" ht="183" customHeight="1" x14ac:dyDescent="0.25">
      <c r="A12" s="78"/>
      <c r="B12" s="414"/>
      <c r="C12" s="220" t="s">
        <v>1899</v>
      </c>
      <c r="D12" s="201" t="s">
        <v>1900</v>
      </c>
      <c r="E12" s="201" t="s">
        <v>1901</v>
      </c>
      <c r="F12" s="201" t="s">
        <v>1902</v>
      </c>
      <c r="G12" s="201" t="s">
        <v>1903</v>
      </c>
      <c r="H12" s="201" t="s">
        <v>1904</v>
      </c>
      <c r="I12" s="201" t="s">
        <v>1905</v>
      </c>
      <c r="J12" s="201" t="s">
        <v>1906</v>
      </c>
      <c r="K12" s="201" t="s">
        <v>1883</v>
      </c>
      <c r="L12" s="177">
        <v>0</v>
      </c>
      <c r="M12" s="177">
        <v>0</v>
      </c>
      <c r="N12" s="201"/>
    </row>
    <row r="13" spans="1:14" ht="15.75" x14ac:dyDescent="0.25">
      <c r="A13" s="78"/>
      <c r="B13" s="78"/>
      <c r="C13" s="78"/>
      <c r="D13" s="78"/>
      <c r="E13" s="78"/>
      <c r="F13" s="78"/>
      <c r="G13" s="78"/>
      <c r="H13" s="78"/>
      <c r="I13" s="78"/>
      <c r="J13" s="78"/>
      <c r="K13" s="172" t="s">
        <v>764</v>
      </c>
      <c r="L13" s="173">
        <f>+SUM(L5:L12)/8</f>
        <v>0</v>
      </c>
      <c r="M13" s="173">
        <f>+SUM(M5:M12)/8</f>
        <v>0</v>
      </c>
      <c r="N13" s="172"/>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row r="17" spans="1:11" x14ac:dyDescent="0.25">
      <c r="A17" s="78"/>
      <c r="B17" s="78"/>
      <c r="C17" s="78"/>
      <c r="D17" s="78"/>
      <c r="E17" s="78"/>
      <c r="F17" s="78"/>
      <c r="G17" s="78"/>
      <c r="H17" s="78"/>
      <c r="I17" s="78"/>
      <c r="J17" s="78"/>
      <c r="K17" s="78"/>
    </row>
    <row r="18" spans="1:11" x14ac:dyDescent="0.25">
      <c r="A18" s="78"/>
      <c r="B18" s="78"/>
      <c r="C18" s="78"/>
      <c r="D18" s="78"/>
      <c r="E18" s="78"/>
      <c r="F18" s="78"/>
      <c r="G18" s="78"/>
      <c r="H18" s="78"/>
      <c r="I18" s="78"/>
      <c r="J18" s="78"/>
      <c r="K18" s="78"/>
    </row>
    <row r="19" spans="1:11" x14ac:dyDescent="0.25">
      <c r="A19" s="78"/>
      <c r="B19" s="78"/>
      <c r="C19" s="78"/>
      <c r="D19" s="78"/>
      <c r="E19" s="78"/>
      <c r="F19" s="78"/>
      <c r="G19" s="78"/>
      <c r="H19" s="78"/>
      <c r="I19" s="78"/>
      <c r="J19" s="78"/>
      <c r="K19" s="78"/>
    </row>
  </sheetData>
  <sheetProtection password="ED05" sheet="1" objects="1" scenarios="1"/>
  <mergeCells count="10">
    <mergeCell ref="N3:N4"/>
    <mergeCell ref="M3:M4"/>
    <mergeCell ref="D2:I2"/>
    <mergeCell ref="K3:K4"/>
    <mergeCell ref="B6:B9"/>
    <mergeCell ref="B10:B12"/>
    <mergeCell ref="B3:B4"/>
    <mergeCell ref="C3:C4"/>
    <mergeCell ref="J3:J4"/>
    <mergeCell ref="L3:L4"/>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17"/>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K1" sqref="K1:K1048576"/>
    </sheetView>
  </sheetViews>
  <sheetFormatPr defaultColWidth="8.85546875" defaultRowHeight="15" x14ac:dyDescent="0.25"/>
  <cols>
    <col min="1" max="1" width="5" style="8" customWidth="1"/>
    <col min="2" max="2" width="18.42578125" style="8" customWidth="1"/>
    <col min="3" max="10" width="30.7109375" style="8" customWidth="1"/>
    <col min="11" max="11" width="30.7109375" style="14" customWidth="1"/>
    <col min="12" max="13" width="12.7109375" style="60" customWidth="1"/>
    <col min="14" max="14" width="30.7109375" style="78" customWidth="1"/>
    <col min="15" max="16384" width="8.85546875" style="8"/>
  </cols>
  <sheetData>
    <row r="1" spans="1:14" ht="18.75" x14ac:dyDescent="0.3">
      <c r="A1" s="58" t="s">
        <v>1907</v>
      </c>
      <c r="B1" s="78"/>
      <c r="C1" s="78"/>
      <c r="D1" s="78"/>
      <c r="E1" s="78"/>
      <c r="F1" s="78"/>
      <c r="G1" s="9"/>
      <c r="H1" s="78"/>
      <c r="I1" s="78"/>
      <c r="J1" s="78"/>
      <c r="K1" s="78"/>
      <c r="L1" s="78"/>
      <c r="M1" s="78"/>
    </row>
    <row r="2" spans="1:14" ht="132" customHeight="1" x14ac:dyDescent="0.25">
      <c r="A2" s="78"/>
      <c r="B2" s="309" t="s">
        <v>670</v>
      </c>
      <c r="C2" s="78" t="s">
        <v>671</v>
      </c>
      <c r="D2" s="386" t="s">
        <v>1908</v>
      </c>
      <c r="E2" s="386"/>
      <c r="F2" s="386"/>
      <c r="G2" s="386"/>
      <c r="H2" s="386"/>
      <c r="I2" s="386"/>
      <c r="J2" s="78"/>
      <c r="K2" s="336"/>
      <c r="L2" s="163"/>
      <c r="M2" s="336"/>
      <c r="N2" s="336"/>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7.5" customHeight="1" x14ac:dyDescent="0.25">
      <c r="A4" s="78"/>
      <c r="B4" s="387"/>
      <c r="C4" s="388"/>
      <c r="D4" s="324" t="s">
        <v>684</v>
      </c>
      <c r="E4" s="324" t="s">
        <v>685</v>
      </c>
      <c r="F4" s="324" t="s">
        <v>686</v>
      </c>
      <c r="G4" s="324" t="s">
        <v>687</v>
      </c>
      <c r="H4" s="324" t="s">
        <v>688</v>
      </c>
      <c r="I4" s="324" t="s">
        <v>689</v>
      </c>
      <c r="J4" s="388"/>
      <c r="K4" s="391"/>
      <c r="L4" s="394"/>
      <c r="M4" s="394"/>
      <c r="N4" s="391"/>
    </row>
    <row r="5" spans="1:14" ht="282" customHeight="1" x14ac:dyDescent="0.25">
      <c r="A5" s="78"/>
      <c r="B5" s="411" t="s">
        <v>690</v>
      </c>
      <c r="C5" s="197" t="s">
        <v>1909</v>
      </c>
      <c r="D5" s="196" t="s">
        <v>1910</v>
      </c>
      <c r="E5" s="196" t="s">
        <v>1911</v>
      </c>
      <c r="F5" s="196" t="s">
        <v>1912</v>
      </c>
      <c r="G5" s="196" t="s">
        <v>1913</v>
      </c>
      <c r="H5" s="196" t="s">
        <v>1914</v>
      </c>
      <c r="I5" s="196" t="s">
        <v>1915</v>
      </c>
      <c r="J5" s="196" t="s">
        <v>1916</v>
      </c>
      <c r="K5" s="196" t="s">
        <v>1917</v>
      </c>
      <c r="L5" s="177">
        <v>0</v>
      </c>
      <c r="M5" s="177">
        <v>0</v>
      </c>
      <c r="N5" s="196"/>
    </row>
    <row r="6" spans="1:14" ht="200.25" customHeight="1" x14ac:dyDescent="0.25">
      <c r="A6" s="78"/>
      <c r="B6" s="411"/>
      <c r="C6" s="197" t="s">
        <v>1918</v>
      </c>
      <c r="D6" s="196" t="s">
        <v>1919</v>
      </c>
      <c r="E6" s="196" t="s">
        <v>1920</v>
      </c>
      <c r="F6" s="196" t="s">
        <v>1921</v>
      </c>
      <c r="G6" s="196" t="s">
        <v>1922</v>
      </c>
      <c r="H6" s="196" t="s">
        <v>1923</v>
      </c>
      <c r="I6" s="196" t="s">
        <v>1924</v>
      </c>
      <c r="J6" s="196" t="s">
        <v>1925</v>
      </c>
      <c r="K6" s="196" t="s">
        <v>1926</v>
      </c>
      <c r="L6" s="177">
        <v>0</v>
      </c>
      <c r="M6" s="177">
        <v>0</v>
      </c>
      <c r="N6" s="196"/>
    </row>
    <row r="7" spans="1:14" ht="176.25" customHeight="1" x14ac:dyDescent="0.25">
      <c r="A7" s="78"/>
      <c r="B7" s="329" t="s">
        <v>709</v>
      </c>
      <c r="C7" s="178" t="s">
        <v>1927</v>
      </c>
      <c r="D7" s="179" t="s">
        <v>1928</v>
      </c>
      <c r="E7" s="179" t="s">
        <v>1929</v>
      </c>
      <c r="F7" s="179" t="s">
        <v>1930</v>
      </c>
      <c r="G7" s="179" t="s">
        <v>1931</v>
      </c>
      <c r="H7" s="179" t="s">
        <v>1932</v>
      </c>
      <c r="I7" s="179" t="s">
        <v>1933</v>
      </c>
      <c r="J7" s="201"/>
      <c r="K7" s="201"/>
      <c r="L7" s="177">
        <v>0</v>
      </c>
      <c r="M7" s="177">
        <v>0</v>
      </c>
      <c r="N7" s="201"/>
    </row>
    <row r="8" spans="1:14" ht="282.75" customHeight="1" x14ac:dyDescent="0.25">
      <c r="A8" s="78"/>
      <c r="B8" s="411" t="s">
        <v>754</v>
      </c>
      <c r="C8" s="222" t="s">
        <v>1934</v>
      </c>
      <c r="D8" s="196" t="s">
        <v>1935</v>
      </c>
      <c r="E8" s="196" t="s">
        <v>1936</v>
      </c>
      <c r="F8" s="196" t="s">
        <v>1937</v>
      </c>
      <c r="G8" s="196" t="s">
        <v>1938</v>
      </c>
      <c r="H8" s="196" t="s">
        <v>1939</v>
      </c>
      <c r="I8" s="196" t="s">
        <v>1940</v>
      </c>
      <c r="J8" s="196" t="s">
        <v>1941</v>
      </c>
      <c r="K8" s="196" t="s">
        <v>1942</v>
      </c>
      <c r="L8" s="177">
        <v>0</v>
      </c>
      <c r="M8" s="177">
        <v>0</v>
      </c>
      <c r="N8" s="196"/>
    </row>
    <row r="9" spans="1:14" ht="299.25" customHeight="1" x14ac:dyDescent="0.25">
      <c r="A9" s="78"/>
      <c r="B9" s="411"/>
      <c r="C9" s="197" t="s">
        <v>1943</v>
      </c>
      <c r="D9" s="196" t="s">
        <v>1944</v>
      </c>
      <c r="E9" s="196" t="s">
        <v>1945</v>
      </c>
      <c r="F9" s="196" t="s">
        <v>1946</v>
      </c>
      <c r="G9" s="196" t="s">
        <v>1947</v>
      </c>
      <c r="H9" s="196" t="s">
        <v>1948</v>
      </c>
      <c r="I9" s="196" t="s">
        <v>1949</v>
      </c>
      <c r="J9" s="196" t="s">
        <v>1950</v>
      </c>
      <c r="K9" s="196" t="s">
        <v>1951</v>
      </c>
      <c r="L9" s="177">
        <v>0</v>
      </c>
      <c r="M9" s="177">
        <v>0</v>
      </c>
      <c r="N9" s="196"/>
    </row>
    <row r="10" spans="1:14" ht="15.75" x14ac:dyDescent="0.25">
      <c r="A10" s="78"/>
      <c r="B10" s="78"/>
      <c r="C10" s="78"/>
      <c r="D10" s="78"/>
      <c r="E10" s="78"/>
      <c r="F10" s="78"/>
      <c r="G10" s="78"/>
      <c r="H10" s="78"/>
      <c r="I10" s="78"/>
      <c r="J10" s="78"/>
      <c r="K10" s="181" t="s">
        <v>764</v>
      </c>
      <c r="L10" s="177">
        <f>+SUM(L4:L9)/5</f>
        <v>0</v>
      </c>
      <c r="M10" s="177">
        <f>+SUM(M4:M9)/5</f>
        <v>0</v>
      </c>
      <c r="N10" s="181"/>
    </row>
    <row r="11" spans="1:14" x14ac:dyDescent="0.25">
      <c r="A11" s="78"/>
      <c r="B11" s="78"/>
      <c r="C11" s="78"/>
      <c r="D11" s="78"/>
      <c r="E11" s="78"/>
      <c r="F11" s="78"/>
      <c r="G11" s="78"/>
      <c r="H11" s="78"/>
      <c r="I11" s="78"/>
      <c r="J11" s="78"/>
      <c r="K11" s="77"/>
      <c r="L11" s="78"/>
      <c r="M11" s="78"/>
      <c r="N11" s="77"/>
    </row>
    <row r="12" spans="1:14" x14ac:dyDescent="0.25">
      <c r="A12" s="78"/>
      <c r="B12" s="78"/>
      <c r="C12" s="78"/>
      <c r="D12" s="78"/>
      <c r="E12" s="78"/>
      <c r="F12" s="78"/>
      <c r="G12" s="78"/>
      <c r="H12" s="78"/>
      <c r="I12" s="78"/>
      <c r="J12" s="78"/>
      <c r="K12" s="77"/>
      <c r="L12" s="78"/>
      <c r="M12" s="78"/>
      <c r="N12" s="77"/>
    </row>
    <row r="13" spans="1:14" x14ac:dyDescent="0.25">
      <c r="A13" s="78"/>
      <c r="B13" s="78"/>
      <c r="C13" s="78"/>
      <c r="D13" s="78"/>
      <c r="E13" s="78"/>
      <c r="F13" s="78"/>
      <c r="G13" s="78"/>
      <c r="H13" s="78"/>
      <c r="I13" s="78"/>
      <c r="J13" s="78"/>
      <c r="K13" s="77"/>
      <c r="L13" s="78"/>
      <c r="M13" s="78"/>
      <c r="N13" s="77"/>
    </row>
    <row r="14" spans="1:14" x14ac:dyDescent="0.25">
      <c r="A14" s="78"/>
      <c r="B14" s="78"/>
      <c r="C14" s="78"/>
      <c r="D14" s="78"/>
      <c r="E14" s="78"/>
      <c r="F14" s="78"/>
      <c r="G14" s="78"/>
      <c r="H14" s="78"/>
      <c r="I14" s="78"/>
      <c r="J14" s="78"/>
      <c r="K14" s="77"/>
      <c r="L14" s="78"/>
      <c r="M14" s="78"/>
      <c r="N14" s="77"/>
    </row>
    <row r="15" spans="1:14" x14ac:dyDescent="0.25">
      <c r="A15" s="78"/>
      <c r="B15" s="78"/>
      <c r="C15" s="78"/>
      <c r="D15" s="78"/>
      <c r="E15" s="78"/>
      <c r="F15" s="78"/>
      <c r="G15" s="78"/>
      <c r="H15" s="78"/>
      <c r="I15" s="78"/>
      <c r="J15" s="78"/>
      <c r="K15" s="77"/>
      <c r="L15" s="78"/>
      <c r="M15" s="78"/>
      <c r="N15" s="77"/>
    </row>
    <row r="16" spans="1:14" x14ac:dyDescent="0.25">
      <c r="A16" s="78"/>
      <c r="B16" s="78"/>
      <c r="C16" s="78"/>
      <c r="D16" s="78"/>
      <c r="E16" s="78"/>
      <c r="F16" s="78"/>
      <c r="G16" s="78"/>
      <c r="H16" s="78"/>
      <c r="I16" s="78"/>
      <c r="J16" s="78"/>
      <c r="K16" s="78"/>
      <c r="L16" s="78"/>
      <c r="M16" s="78"/>
    </row>
    <row r="17" spans="2:3" x14ac:dyDescent="0.25">
      <c r="B17" s="78"/>
      <c r="C17" s="78"/>
    </row>
  </sheetData>
  <sheetProtection password="ED05" sheet="1" objects="1" scenarios="1"/>
  <mergeCells count="10">
    <mergeCell ref="D2:I2"/>
    <mergeCell ref="J3:J4"/>
    <mergeCell ref="B5:B6"/>
    <mergeCell ref="B8:B9"/>
    <mergeCell ref="B3:B4"/>
    <mergeCell ref="C3:C4"/>
    <mergeCell ref="N3:N4"/>
    <mergeCell ref="L3:L4"/>
    <mergeCell ref="M3:M4"/>
    <mergeCell ref="K3:K4"/>
  </mergeCell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L7" sqref="L7"/>
    </sheetView>
  </sheetViews>
  <sheetFormatPr defaultColWidth="9.140625" defaultRowHeight="15" x14ac:dyDescent="0.25"/>
  <cols>
    <col min="1" max="1" width="4.4257812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664</v>
      </c>
      <c r="B1" s="78"/>
      <c r="C1" s="78"/>
      <c r="D1" s="78"/>
      <c r="E1" s="78"/>
      <c r="F1" s="78"/>
      <c r="G1" s="78"/>
      <c r="H1" s="78"/>
      <c r="I1" s="78"/>
      <c r="J1" s="78"/>
      <c r="K1" s="78"/>
      <c r="L1" s="78"/>
      <c r="M1" s="78"/>
    </row>
    <row r="2" spans="1:14" ht="185.25" customHeight="1" x14ac:dyDescent="0.25">
      <c r="A2" s="78"/>
      <c r="B2" s="309" t="s">
        <v>670</v>
      </c>
      <c r="C2" s="78" t="s">
        <v>671</v>
      </c>
      <c r="D2" s="441" t="s">
        <v>1952</v>
      </c>
      <c r="E2" s="441"/>
      <c r="F2" s="441"/>
      <c r="G2" s="441"/>
      <c r="H2" s="441"/>
      <c r="I2" s="441"/>
      <c r="J2" s="78"/>
      <c r="K2" s="78"/>
      <c r="L2" s="78"/>
      <c r="M2" s="78"/>
    </row>
    <row r="3" spans="1:14" ht="15.75" customHeight="1" x14ac:dyDescent="0.25">
      <c r="A3" s="78"/>
      <c r="B3" s="387"/>
      <c r="C3" s="388" t="s">
        <v>673</v>
      </c>
      <c r="D3" s="321" t="s">
        <v>674</v>
      </c>
      <c r="E3" s="321" t="s">
        <v>675</v>
      </c>
      <c r="F3" s="321" t="s">
        <v>676</v>
      </c>
      <c r="G3" s="321" t="s">
        <v>677</v>
      </c>
      <c r="H3" s="321" t="s">
        <v>678</v>
      </c>
      <c r="I3" s="321" t="s">
        <v>679</v>
      </c>
      <c r="J3" s="390" t="s">
        <v>680</v>
      </c>
      <c r="K3" s="390" t="s">
        <v>681</v>
      </c>
      <c r="L3" s="396" t="s">
        <v>682</v>
      </c>
      <c r="M3" s="396" t="s">
        <v>683</v>
      </c>
      <c r="N3" s="390" t="s">
        <v>537</v>
      </c>
    </row>
    <row r="4" spans="1:14" ht="33.75" customHeight="1" x14ac:dyDescent="0.25">
      <c r="A4" s="78"/>
      <c r="B4" s="442"/>
      <c r="C4" s="390"/>
      <c r="D4" s="319" t="s">
        <v>684</v>
      </c>
      <c r="E4" s="319" t="s">
        <v>685</v>
      </c>
      <c r="F4" s="319" t="s">
        <v>686</v>
      </c>
      <c r="G4" s="319" t="s">
        <v>687</v>
      </c>
      <c r="H4" s="319" t="s">
        <v>688</v>
      </c>
      <c r="I4" s="319" t="s">
        <v>689</v>
      </c>
      <c r="J4" s="443"/>
      <c r="K4" s="391"/>
      <c r="L4" s="397"/>
      <c r="M4" s="397"/>
      <c r="N4" s="391"/>
    </row>
    <row r="5" spans="1:14" ht="180.75" customHeight="1" x14ac:dyDescent="0.25">
      <c r="A5" s="78"/>
      <c r="B5" s="411" t="s">
        <v>690</v>
      </c>
      <c r="C5" s="197" t="s">
        <v>1953</v>
      </c>
      <c r="D5" s="196" t="s">
        <v>1954</v>
      </c>
      <c r="E5" s="196" t="s">
        <v>1955</v>
      </c>
      <c r="F5" s="196" t="s">
        <v>1956</v>
      </c>
      <c r="G5" s="196" t="s">
        <v>1957</v>
      </c>
      <c r="H5" s="196" t="s">
        <v>1958</v>
      </c>
      <c r="I5" s="196" t="s">
        <v>1959</v>
      </c>
      <c r="J5" s="196" t="s">
        <v>1960</v>
      </c>
      <c r="K5" s="196" t="s">
        <v>1961</v>
      </c>
      <c r="L5" s="177">
        <v>0</v>
      </c>
      <c r="M5" s="177">
        <v>0</v>
      </c>
      <c r="N5" s="196"/>
    </row>
    <row r="6" spans="1:14" ht="198.75" customHeight="1" x14ac:dyDescent="0.25">
      <c r="A6" s="78"/>
      <c r="B6" s="411"/>
      <c r="C6" s="197" t="s">
        <v>1962</v>
      </c>
      <c r="D6" s="196" t="s">
        <v>1963</v>
      </c>
      <c r="E6" s="196" t="s">
        <v>1964</v>
      </c>
      <c r="F6" s="196" t="s">
        <v>1965</v>
      </c>
      <c r="G6" s="196" t="s">
        <v>1966</v>
      </c>
      <c r="H6" s="196" t="s">
        <v>1967</v>
      </c>
      <c r="I6" s="196" t="s">
        <v>1968</v>
      </c>
      <c r="J6" s="196" t="s">
        <v>1969</v>
      </c>
      <c r="K6" s="196" t="s">
        <v>1970</v>
      </c>
      <c r="L6" s="177">
        <v>0</v>
      </c>
      <c r="M6" s="177">
        <v>0</v>
      </c>
      <c r="N6" s="196"/>
    </row>
    <row r="7" spans="1:14" ht="162.75" customHeight="1" x14ac:dyDescent="0.25">
      <c r="A7" s="78"/>
      <c r="B7" s="414" t="s">
        <v>709</v>
      </c>
      <c r="C7" s="178" t="s">
        <v>1971</v>
      </c>
      <c r="D7" s="179" t="s">
        <v>1972</v>
      </c>
      <c r="E7" s="179" t="s">
        <v>1973</v>
      </c>
      <c r="F7" s="179" t="s">
        <v>1974</v>
      </c>
      <c r="G7" s="179" t="s">
        <v>1975</v>
      </c>
      <c r="H7" s="179" t="s">
        <v>1976</v>
      </c>
      <c r="I7" s="179" t="s">
        <v>1977</v>
      </c>
      <c r="J7" s="201" t="s">
        <v>1978</v>
      </c>
      <c r="K7" s="201" t="s">
        <v>1979</v>
      </c>
      <c r="L7" s="177">
        <v>0</v>
      </c>
      <c r="M7" s="177">
        <v>0</v>
      </c>
      <c r="N7" s="201"/>
    </row>
    <row r="8" spans="1:14" s="14" customFormat="1" ht="132.75" customHeight="1" x14ac:dyDescent="0.25">
      <c r="A8" s="78"/>
      <c r="B8" s="414"/>
      <c r="C8" s="220" t="s">
        <v>1980</v>
      </c>
      <c r="D8" s="201" t="s">
        <v>1981</v>
      </c>
      <c r="E8" s="201" t="s">
        <v>1982</v>
      </c>
      <c r="F8" s="201" t="s">
        <v>1983</v>
      </c>
      <c r="G8" s="201" t="s">
        <v>1984</v>
      </c>
      <c r="H8" s="201" t="s">
        <v>1985</v>
      </c>
      <c r="I8" s="201" t="s">
        <v>1986</v>
      </c>
      <c r="J8" s="201" t="s">
        <v>1987</v>
      </c>
      <c r="K8" s="201" t="s">
        <v>1988</v>
      </c>
      <c r="L8" s="177">
        <v>0</v>
      </c>
      <c r="M8" s="177">
        <v>0</v>
      </c>
      <c r="N8" s="201"/>
    </row>
    <row r="9" spans="1:14" ht="193.5" customHeight="1" x14ac:dyDescent="0.25">
      <c r="A9" s="78"/>
      <c r="B9" s="414"/>
      <c r="C9" s="220" t="s">
        <v>1989</v>
      </c>
      <c r="D9" s="201" t="s">
        <v>1990</v>
      </c>
      <c r="E9" s="201" t="s">
        <v>1991</v>
      </c>
      <c r="F9" s="201" t="s">
        <v>1992</v>
      </c>
      <c r="G9" s="201" t="s">
        <v>1993</v>
      </c>
      <c r="H9" s="201" t="s">
        <v>1994</v>
      </c>
      <c r="I9" s="201" t="s">
        <v>1995</v>
      </c>
      <c r="J9" s="201" t="s">
        <v>1996</v>
      </c>
      <c r="K9" s="201" t="s">
        <v>1988</v>
      </c>
      <c r="L9" s="177">
        <v>0</v>
      </c>
      <c r="M9" s="177">
        <v>0</v>
      </c>
      <c r="N9" s="201"/>
    </row>
    <row r="10" spans="1:14" ht="150" customHeight="1" x14ac:dyDescent="0.25">
      <c r="A10" s="78"/>
      <c r="B10" s="414"/>
      <c r="C10" s="220" t="s">
        <v>1997</v>
      </c>
      <c r="D10" s="201" t="s">
        <v>1998</v>
      </c>
      <c r="E10" s="201" t="s">
        <v>1999</v>
      </c>
      <c r="F10" s="201" t="s">
        <v>2000</v>
      </c>
      <c r="G10" s="201" t="s">
        <v>2001</v>
      </c>
      <c r="H10" s="201" t="s">
        <v>2002</v>
      </c>
      <c r="I10" s="201" t="s">
        <v>2003</v>
      </c>
      <c r="J10" s="201" t="s">
        <v>2004</v>
      </c>
      <c r="K10" s="201" t="s">
        <v>2005</v>
      </c>
      <c r="L10" s="177">
        <v>0</v>
      </c>
      <c r="M10" s="177">
        <v>0</v>
      </c>
      <c r="N10" s="201"/>
    </row>
    <row r="11" spans="1:14" ht="174.75" customHeight="1" x14ac:dyDescent="0.25">
      <c r="A11" s="78"/>
      <c r="B11" s="414"/>
      <c r="C11" s="220" t="s">
        <v>2006</v>
      </c>
      <c r="D11" s="201" t="s">
        <v>2007</v>
      </c>
      <c r="E11" s="201" t="s">
        <v>2008</v>
      </c>
      <c r="F11" s="201" t="s">
        <v>2009</v>
      </c>
      <c r="G11" s="201" t="s">
        <v>2010</v>
      </c>
      <c r="H11" s="201" t="s">
        <v>2011</v>
      </c>
      <c r="I11" s="201" t="s">
        <v>2012</v>
      </c>
      <c r="J11" s="201" t="s">
        <v>2013</v>
      </c>
      <c r="K11" s="201" t="s">
        <v>2014</v>
      </c>
      <c r="L11" s="177">
        <v>0</v>
      </c>
      <c r="M11" s="177">
        <v>0</v>
      </c>
      <c r="N11" s="201"/>
    </row>
    <row r="12" spans="1:14" ht="168.75" customHeight="1" x14ac:dyDescent="0.25">
      <c r="A12" s="78"/>
      <c r="B12" s="328" t="s">
        <v>754</v>
      </c>
      <c r="C12" s="197" t="s">
        <v>2015</v>
      </c>
      <c r="D12" s="196" t="s">
        <v>2016</v>
      </c>
      <c r="E12" s="196" t="s">
        <v>2017</v>
      </c>
      <c r="F12" s="196" t="s">
        <v>2018</v>
      </c>
      <c r="G12" s="196" t="s">
        <v>2019</v>
      </c>
      <c r="H12" s="196" t="s">
        <v>2020</v>
      </c>
      <c r="I12" s="196" t="s">
        <v>2021</v>
      </c>
      <c r="J12" s="196" t="s">
        <v>2022</v>
      </c>
      <c r="K12" s="196" t="s">
        <v>2023</v>
      </c>
      <c r="L12" s="177">
        <v>0</v>
      </c>
      <c r="M12" s="177">
        <v>0</v>
      </c>
      <c r="N12" s="196"/>
    </row>
    <row r="13" spans="1:14" ht="15.75" x14ac:dyDescent="0.25">
      <c r="A13" s="78"/>
      <c r="B13" s="78"/>
      <c r="C13" s="78"/>
      <c r="D13" s="78"/>
      <c r="E13" s="78"/>
      <c r="F13" s="78"/>
      <c r="G13" s="78"/>
      <c r="H13" s="78"/>
      <c r="I13" s="78"/>
      <c r="J13" s="78"/>
      <c r="K13" s="181" t="s">
        <v>764</v>
      </c>
      <c r="L13" s="177">
        <f>+SUM(L5:L12)/8</f>
        <v>0</v>
      </c>
      <c r="M13" s="177">
        <f>+SUM(M5:M12)/8</f>
        <v>0</v>
      </c>
      <c r="N13" s="181"/>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row r="17" spans="1:11" x14ac:dyDescent="0.25">
      <c r="A17" s="78"/>
      <c r="B17" s="78"/>
      <c r="C17" s="78"/>
      <c r="D17" s="78"/>
      <c r="E17" s="78"/>
      <c r="F17" s="78"/>
      <c r="G17" s="78"/>
      <c r="H17" s="78"/>
      <c r="I17" s="78"/>
      <c r="J17" s="78"/>
      <c r="K17" s="78"/>
    </row>
    <row r="18" spans="1:11" x14ac:dyDescent="0.25">
      <c r="A18" s="78"/>
      <c r="B18" s="78"/>
      <c r="C18" s="78"/>
      <c r="D18" s="78"/>
      <c r="E18" s="78"/>
      <c r="F18" s="78"/>
      <c r="G18" s="78"/>
      <c r="H18" s="78"/>
      <c r="I18" s="78"/>
      <c r="J18" s="78"/>
      <c r="K18" s="78"/>
    </row>
    <row r="19" spans="1:11" x14ac:dyDescent="0.25">
      <c r="A19" s="78"/>
      <c r="B19" s="78"/>
      <c r="C19" s="78"/>
      <c r="D19" s="78"/>
      <c r="E19" s="78"/>
      <c r="F19" s="78"/>
      <c r="G19" s="78"/>
      <c r="H19" s="78"/>
      <c r="I19" s="78"/>
      <c r="J19" s="78"/>
      <c r="K19" s="78"/>
    </row>
    <row r="20" spans="1:11" x14ac:dyDescent="0.25">
      <c r="A20" s="78"/>
      <c r="B20" s="78"/>
      <c r="C20" s="78"/>
      <c r="D20" s="78"/>
      <c r="E20" s="78"/>
      <c r="F20" s="78"/>
      <c r="G20" s="78"/>
      <c r="H20" s="78"/>
      <c r="I20" s="78"/>
      <c r="J20" s="78"/>
      <c r="K20" s="78"/>
    </row>
  </sheetData>
  <sheetProtection password="ED05" sheet="1" objects="1" scenarios="1"/>
  <mergeCells count="10">
    <mergeCell ref="N3:N4"/>
    <mergeCell ref="M3:M4"/>
    <mergeCell ref="K3:K4"/>
    <mergeCell ref="B5:B6"/>
    <mergeCell ref="B7:B11"/>
    <mergeCell ref="D2:I2"/>
    <mergeCell ref="B3:B4"/>
    <mergeCell ref="C3:C4"/>
    <mergeCell ref="J3:J4"/>
    <mergeCell ref="L3: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pane xSplit="2" ySplit="3" topLeftCell="C4" activePane="bottomRight" state="frozen"/>
      <selection pane="topRight" activeCell="B5" sqref="B5:B10"/>
      <selection pane="bottomLeft" activeCell="B5" sqref="B5:B10"/>
      <selection pane="bottomRight"/>
    </sheetView>
  </sheetViews>
  <sheetFormatPr defaultColWidth="9.140625" defaultRowHeight="15" x14ac:dyDescent="0.25"/>
  <cols>
    <col min="1" max="1" width="3.28515625" customWidth="1"/>
    <col min="2" max="2" width="60" customWidth="1"/>
    <col min="3" max="3" width="53.42578125" customWidth="1"/>
    <col min="4" max="4" width="76.85546875" customWidth="1"/>
  </cols>
  <sheetData>
    <row r="1" spans="1:4" x14ac:dyDescent="0.25">
      <c r="A1" s="20" t="s">
        <v>202</v>
      </c>
      <c r="B1" s="78"/>
      <c r="C1" s="78"/>
      <c r="D1" s="78"/>
    </row>
    <row r="2" spans="1:4" ht="15.75" thickBot="1" x14ac:dyDescent="0.3">
      <c r="A2" s="78"/>
      <c r="B2" s="78" t="s">
        <v>203</v>
      </c>
      <c r="C2" s="78"/>
      <c r="D2" s="78"/>
    </row>
    <row r="3" spans="1:4" ht="16.5" thickBot="1" x14ac:dyDescent="0.3">
      <c r="A3" s="78"/>
      <c r="B3" s="103" t="s">
        <v>204</v>
      </c>
      <c r="C3" s="104" t="s">
        <v>205</v>
      </c>
      <c r="D3" s="105" t="s">
        <v>206</v>
      </c>
    </row>
    <row r="4" spans="1:4" ht="15" customHeight="1" x14ac:dyDescent="0.25">
      <c r="A4" s="78"/>
      <c r="B4" s="357" t="s">
        <v>207</v>
      </c>
      <c r="C4" s="21" t="s">
        <v>208</v>
      </c>
      <c r="D4" s="360" t="s">
        <v>209</v>
      </c>
    </row>
    <row r="5" spans="1:4" x14ac:dyDescent="0.25">
      <c r="A5" s="78"/>
      <c r="B5" s="358"/>
      <c r="C5" s="22" t="s">
        <v>210</v>
      </c>
      <c r="D5" s="361"/>
    </row>
    <row r="6" spans="1:4" ht="24" x14ac:dyDescent="0.25">
      <c r="A6" s="78"/>
      <c r="B6" s="358"/>
      <c r="C6" s="22" t="s">
        <v>211</v>
      </c>
      <c r="D6" s="361"/>
    </row>
    <row r="7" spans="1:4" x14ac:dyDescent="0.25">
      <c r="A7" s="78"/>
      <c r="B7" s="358"/>
      <c r="C7" s="106" t="s">
        <v>212</v>
      </c>
      <c r="D7" s="361"/>
    </row>
    <row r="8" spans="1:4" x14ac:dyDescent="0.25">
      <c r="A8" s="78"/>
      <c r="B8" s="358"/>
      <c r="C8" s="22" t="s">
        <v>213</v>
      </c>
      <c r="D8" s="361"/>
    </row>
    <row r="9" spans="1:4" ht="24" x14ac:dyDescent="0.25">
      <c r="A9" s="78"/>
      <c r="B9" s="358"/>
      <c r="C9" s="22" t="s">
        <v>214</v>
      </c>
      <c r="D9" s="361"/>
    </row>
    <row r="10" spans="1:4" ht="15.75" thickBot="1" x14ac:dyDescent="0.3">
      <c r="A10" s="78"/>
      <c r="B10" s="359"/>
      <c r="C10" s="23" t="s">
        <v>215</v>
      </c>
      <c r="D10" s="362"/>
    </row>
    <row r="11" spans="1:4" ht="15" customHeight="1" x14ac:dyDescent="0.25">
      <c r="A11" s="78"/>
      <c r="B11" s="357" t="s">
        <v>216</v>
      </c>
      <c r="C11" s="25" t="s">
        <v>217</v>
      </c>
      <c r="D11" s="363" t="s">
        <v>218</v>
      </c>
    </row>
    <row r="12" spans="1:4" ht="49.5" customHeight="1" thickBot="1" x14ac:dyDescent="0.3">
      <c r="A12" s="78"/>
      <c r="B12" s="359"/>
      <c r="C12" s="26" t="s">
        <v>219</v>
      </c>
      <c r="D12" s="364"/>
    </row>
    <row r="13" spans="1:4" ht="25.5" customHeight="1" x14ac:dyDescent="0.25">
      <c r="A13" s="78"/>
      <c r="B13" s="357" t="s">
        <v>220</v>
      </c>
      <c r="C13" s="21" t="s">
        <v>221</v>
      </c>
      <c r="D13" s="24" t="s">
        <v>222</v>
      </c>
    </row>
    <row r="14" spans="1:4" ht="25.5" x14ac:dyDescent="0.25">
      <c r="A14" s="78"/>
      <c r="B14" s="358"/>
      <c r="C14" s="21" t="s">
        <v>223</v>
      </c>
      <c r="D14" s="30" t="s">
        <v>224</v>
      </c>
    </row>
    <row r="15" spans="1:4" ht="25.5" x14ac:dyDescent="0.25">
      <c r="A15" s="78"/>
      <c r="B15" s="365"/>
      <c r="C15" s="28"/>
      <c r="D15" s="30" t="s">
        <v>225</v>
      </c>
    </row>
    <row r="16" spans="1:4" ht="97.5" customHeight="1" thickBot="1" x14ac:dyDescent="0.3">
      <c r="A16" s="78"/>
      <c r="B16" s="366"/>
      <c r="C16" s="29"/>
      <c r="D16" s="108" t="s">
        <v>226</v>
      </c>
    </row>
    <row r="17" spans="2:4" ht="51" x14ac:dyDescent="0.25">
      <c r="B17" s="75" t="s">
        <v>227</v>
      </c>
      <c r="C17" s="367" t="s">
        <v>228</v>
      </c>
      <c r="D17" s="370" t="s">
        <v>229</v>
      </c>
    </row>
    <row r="18" spans="2:4" x14ac:dyDescent="0.25">
      <c r="B18" s="100" t="s">
        <v>230</v>
      </c>
      <c r="C18" s="368"/>
      <c r="D18" s="371"/>
    </row>
    <row r="19" spans="2:4" ht="25.5" x14ac:dyDescent="0.25">
      <c r="B19" s="100" t="s">
        <v>231</v>
      </c>
      <c r="C19" s="368"/>
      <c r="D19" s="371"/>
    </row>
    <row r="20" spans="2:4" x14ac:dyDescent="0.25">
      <c r="B20" s="100" t="s">
        <v>232</v>
      </c>
      <c r="C20" s="368"/>
      <c r="D20" s="371"/>
    </row>
    <row r="21" spans="2:4" x14ac:dyDescent="0.25">
      <c r="B21" s="100" t="s">
        <v>233</v>
      </c>
      <c r="C21" s="368"/>
      <c r="D21" s="371"/>
    </row>
    <row r="22" spans="2:4" x14ac:dyDescent="0.25">
      <c r="B22" s="100" t="s">
        <v>234</v>
      </c>
      <c r="C22" s="368"/>
      <c r="D22" s="371"/>
    </row>
    <row r="23" spans="2:4" x14ac:dyDescent="0.25">
      <c r="B23" s="100" t="s">
        <v>235</v>
      </c>
      <c r="C23" s="368"/>
      <c r="D23" s="371"/>
    </row>
    <row r="24" spans="2:4" ht="25.5" x14ac:dyDescent="0.25">
      <c r="B24" s="101" t="s">
        <v>236</v>
      </c>
      <c r="C24" s="368"/>
      <c r="D24" s="371"/>
    </row>
    <row r="25" spans="2:4" ht="15.75" thickBot="1" x14ac:dyDescent="0.3">
      <c r="B25" s="102"/>
      <c r="C25" s="369"/>
      <c r="D25" s="372"/>
    </row>
    <row r="26" spans="2:4" ht="25.5" x14ac:dyDescent="0.25">
      <c r="B26" s="373" t="s">
        <v>237</v>
      </c>
      <c r="C26" s="21" t="s">
        <v>238</v>
      </c>
      <c r="D26" s="24" t="s">
        <v>239</v>
      </c>
    </row>
    <row r="27" spans="2:4" ht="38.25" x14ac:dyDescent="0.25">
      <c r="B27" s="374"/>
      <c r="C27" s="21" t="s">
        <v>240</v>
      </c>
      <c r="D27" s="109" t="s">
        <v>241</v>
      </c>
    </row>
    <row r="28" spans="2:4" ht="15.75" thickBot="1" x14ac:dyDescent="0.3">
      <c r="B28" s="375"/>
      <c r="C28" s="29"/>
      <c r="D28" s="31"/>
    </row>
    <row r="29" spans="2:4" ht="25.5" x14ac:dyDescent="0.25">
      <c r="B29" s="376" t="s">
        <v>242</v>
      </c>
      <c r="C29" s="32" t="s">
        <v>243</v>
      </c>
      <c r="D29" s="27" t="s">
        <v>244</v>
      </c>
    </row>
    <row r="30" spans="2:4" ht="38.25" x14ac:dyDescent="0.25">
      <c r="B30" s="377"/>
      <c r="C30" s="32" t="s">
        <v>245</v>
      </c>
      <c r="D30" s="25" t="s">
        <v>246</v>
      </c>
    </row>
    <row r="31" spans="2:4" ht="39" thickBot="1" x14ac:dyDescent="0.3">
      <c r="B31" s="378"/>
      <c r="C31" s="33" t="s">
        <v>247</v>
      </c>
      <c r="D31" s="26" t="s">
        <v>248</v>
      </c>
    </row>
    <row r="32" spans="2:4" ht="25.5" customHeight="1" x14ac:dyDescent="0.25">
      <c r="B32" s="376" t="s">
        <v>249</v>
      </c>
      <c r="C32" s="21" t="s">
        <v>250</v>
      </c>
      <c r="D32" s="24" t="s">
        <v>251</v>
      </c>
    </row>
    <row r="33" spans="2:4" ht="51" x14ac:dyDescent="0.25">
      <c r="B33" s="377"/>
      <c r="C33" s="22" t="s">
        <v>252</v>
      </c>
      <c r="D33" s="30" t="s">
        <v>253</v>
      </c>
    </row>
    <row r="34" spans="2:4" ht="25.5" x14ac:dyDescent="0.25">
      <c r="B34" s="377"/>
      <c r="C34" s="34" t="s">
        <v>254</v>
      </c>
      <c r="D34" s="30" t="s">
        <v>255</v>
      </c>
    </row>
    <row r="35" spans="2:4" ht="38.25" x14ac:dyDescent="0.25">
      <c r="B35" s="377"/>
      <c r="C35" s="22" t="s">
        <v>256</v>
      </c>
      <c r="D35" s="110" t="s">
        <v>257</v>
      </c>
    </row>
    <row r="36" spans="2:4" x14ac:dyDescent="0.25">
      <c r="B36" s="377"/>
      <c r="C36" s="22" t="s">
        <v>258</v>
      </c>
      <c r="D36" s="28"/>
    </row>
    <row r="37" spans="2:4" ht="15.75" thickBot="1" x14ac:dyDescent="0.3">
      <c r="B37" s="378"/>
      <c r="C37" s="23" t="s">
        <v>259</v>
      </c>
      <c r="D37" s="29"/>
    </row>
  </sheetData>
  <sheetProtection password="ED05" sheet="1" objects="1" scenarios="1"/>
  <mergeCells count="10">
    <mergeCell ref="C17:C25"/>
    <mergeCell ref="D17:D25"/>
    <mergeCell ref="B26:B28"/>
    <mergeCell ref="B29:B31"/>
    <mergeCell ref="B32:B37"/>
    <mergeCell ref="B4:B10"/>
    <mergeCell ref="D4:D10"/>
    <mergeCell ref="B11:B12"/>
    <mergeCell ref="D11:D12"/>
    <mergeCell ref="B13:B16"/>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L18" sqref="L18"/>
    </sheetView>
  </sheetViews>
  <sheetFormatPr defaultColWidth="8.85546875" defaultRowHeight="15" x14ac:dyDescent="0.25"/>
  <cols>
    <col min="1" max="1" width="4.140625" style="14" customWidth="1"/>
    <col min="2" max="2" width="17.42578125" style="14" customWidth="1"/>
    <col min="3" max="11" width="30.7109375" style="14" customWidth="1"/>
    <col min="12" max="13" width="12.7109375" style="60" customWidth="1"/>
    <col min="14" max="14" width="30.7109375" style="78" customWidth="1"/>
    <col min="15" max="16384" width="8.85546875" style="14"/>
  </cols>
  <sheetData>
    <row r="1" spans="1:14" ht="18.75" x14ac:dyDescent="0.3">
      <c r="A1" s="58" t="s">
        <v>665</v>
      </c>
      <c r="B1" s="78"/>
      <c r="C1" s="78"/>
      <c r="D1" s="78"/>
      <c r="E1" s="78"/>
      <c r="F1" s="78"/>
      <c r="G1" s="78"/>
      <c r="H1" s="78"/>
      <c r="I1" s="78"/>
      <c r="J1" s="78"/>
      <c r="K1" s="78"/>
      <c r="L1" s="78"/>
      <c r="M1" s="78"/>
    </row>
    <row r="2" spans="1:14" ht="117" customHeight="1" x14ac:dyDescent="0.25">
      <c r="A2" s="78"/>
      <c r="B2" s="309" t="s">
        <v>670</v>
      </c>
      <c r="C2" s="78" t="s">
        <v>671</v>
      </c>
      <c r="D2" s="386" t="s">
        <v>2024</v>
      </c>
      <c r="E2" s="386"/>
      <c r="F2" s="386"/>
      <c r="G2" s="386"/>
      <c r="H2" s="386"/>
      <c r="I2" s="386"/>
      <c r="J2" s="78"/>
      <c r="K2" s="78"/>
      <c r="L2" s="78"/>
      <c r="M2" s="78"/>
    </row>
    <row r="3" spans="1:14" ht="15.75" customHeight="1" x14ac:dyDescent="0.25">
      <c r="A3" s="78"/>
      <c r="B3" s="387"/>
      <c r="C3" s="388" t="s">
        <v>673</v>
      </c>
      <c r="D3" s="321" t="s">
        <v>674</v>
      </c>
      <c r="E3" s="321" t="s">
        <v>675</v>
      </c>
      <c r="F3" s="321" t="s">
        <v>676</v>
      </c>
      <c r="G3" s="321" t="s">
        <v>677</v>
      </c>
      <c r="H3" s="321" t="s">
        <v>678</v>
      </c>
      <c r="I3" s="321" t="s">
        <v>679</v>
      </c>
      <c r="J3" s="388" t="s">
        <v>680</v>
      </c>
      <c r="K3" s="390" t="s">
        <v>681</v>
      </c>
      <c r="L3" s="396" t="s">
        <v>682</v>
      </c>
      <c r="M3" s="396" t="s">
        <v>683</v>
      </c>
      <c r="N3" s="390" t="s">
        <v>537</v>
      </c>
    </row>
    <row r="4" spans="1:14" ht="36" customHeight="1" x14ac:dyDescent="0.25">
      <c r="A4" s="78"/>
      <c r="B4" s="387"/>
      <c r="C4" s="388"/>
      <c r="D4" s="324" t="s">
        <v>684</v>
      </c>
      <c r="E4" s="324" t="s">
        <v>685</v>
      </c>
      <c r="F4" s="324" t="s">
        <v>686</v>
      </c>
      <c r="G4" s="324" t="s">
        <v>687</v>
      </c>
      <c r="H4" s="324" t="s">
        <v>688</v>
      </c>
      <c r="I4" s="324" t="s">
        <v>689</v>
      </c>
      <c r="J4" s="388"/>
      <c r="K4" s="391"/>
      <c r="L4" s="397"/>
      <c r="M4" s="397"/>
      <c r="N4" s="391"/>
    </row>
    <row r="5" spans="1:14" ht="217.5" customHeight="1" x14ac:dyDescent="0.25">
      <c r="A5" s="78"/>
      <c r="B5" s="414" t="s">
        <v>690</v>
      </c>
      <c r="C5" s="220" t="s">
        <v>2025</v>
      </c>
      <c r="D5" s="201" t="s">
        <v>2026</v>
      </c>
      <c r="E5" s="201" t="s">
        <v>2027</v>
      </c>
      <c r="F5" s="201" t="s">
        <v>2028</v>
      </c>
      <c r="G5" s="201" t="s">
        <v>2029</v>
      </c>
      <c r="H5" s="201" t="s">
        <v>2030</v>
      </c>
      <c r="I5" s="201" t="s">
        <v>2031</v>
      </c>
      <c r="J5" s="201" t="s">
        <v>2032</v>
      </c>
      <c r="K5" s="199" t="s">
        <v>2033</v>
      </c>
      <c r="L5" s="177">
        <v>0</v>
      </c>
      <c r="M5" s="177">
        <v>0</v>
      </c>
      <c r="N5" s="199"/>
    </row>
    <row r="6" spans="1:14" s="44" customFormat="1" ht="189" customHeight="1" x14ac:dyDescent="0.25">
      <c r="A6" s="78"/>
      <c r="B6" s="414"/>
      <c r="C6" s="220" t="s">
        <v>2034</v>
      </c>
      <c r="D6" s="201" t="s">
        <v>2035</v>
      </c>
      <c r="E6" s="201" t="s">
        <v>2036</v>
      </c>
      <c r="F6" s="201" t="s">
        <v>2037</v>
      </c>
      <c r="G6" s="201" t="s">
        <v>2038</v>
      </c>
      <c r="H6" s="201" t="s">
        <v>2039</v>
      </c>
      <c r="I6" s="201" t="s">
        <v>2040</v>
      </c>
      <c r="J6" s="201" t="s">
        <v>2041</v>
      </c>
      <c r="K6" s="199" t="s">
        <v>2042</v>
      </c>
      <c r="L6" s="177">
        <v>0</v>
      </c>
      <c r="M6" s="177">
        <v>0</v>
      </c>
      <c r="N6" s="199"/>
    </row>
    <row r="7" spans="1:14" ht="235.5" customHeight="1" x14ac:dyDescent="0.25">
      <c r="A7" s="78"/>
      <c r="B7" s="411" t="s">
        <v>709</v>
      </c>
      <c r="C7" s="198" t="s">
        <v>2043</v>
      </c>
      <c r="D7" s="195" t="s">
        <v>2044</v>
      </c>
      <c r="E7" s="196" t="s">
        <v>2045</v>
      </c>
      <c r="F7" s="196" t="s">
        <v>2046</v>
      </c>
      <c r="G7" s="196" t="s">
        <v>2047</v>
      </c>
      <c r="H7" s="196" t="s">
        <v>2048</v>
      </c>
      <c r="I7" s="196" t="s">
        <v>2049</v>
      </c>
      <c r="J7" s="196" t="s">
        <v>2050</v>
      </c>
      <c r="K7" s="195" t="s">
        <v>2051</v>
      </c>
      <c r="L7" s="177">
        <v>0</v>
      </c>
      <c r="M7" s="177">
        <v>0</v>
      </c>
      <c r="N7" s="195"/>
    </row>
    <row r="8" spans="1:14" ht="170.25" customHeight="1" x14ac:dyDescent="0.25">
      <c r="A8" s="78"/>
      <c r="B8" s="411"/>
      <c r="C8" s="197" t="s">
        <v>2052</v>
      </c>
      <c r="D8" s="195" t="s">
        <v>2053</v>
      </c>
      <c r="E8" s="196" t="s">
        <v>2054</v>
      </c>
      <c r="F8" s="196" t="s">
        <v>2055</v>
      </c>
      <c r="G8" s="196" t="s">
        <v>2056</v>
      </c>
      <c r="H8" s="196" t="s">
        <v>2057</v>
      </c>
      <c r="I8" s="196" t="s">
        <v>2058</v>
      </c>
      <c r="J8" s="196" t="s">
        <v>2059</v>
      </c>
      <c r="K8" s="195" t="s">
        <v>2060</v>
      </c>
      <c r="L8" s="177">
        <v>0</v>
      </c>
      <c r="M8" s="177">
        <v>0</v>
      </c>
      <c r="N8" s="195"/>
    </row>
    <row r="9" spans="1:14" ht="267.75" x14ac:dyDescent="0.25">
      <c r="A9" s="78"/>
      <c r="B9" s="414" t="s">
        <v>754</v>
      </c>
      <c r="C9" s="178" t="s">
        <v>2061</v>
      </c>
      <c r="D9" s="179" t="s">
        <v>2062</v>
      </c>
      <c r="E9" s="179" t="s">
        <v>2063</v>
      </c>
      <c r="F9" s="179" t="s">
        <v>2064</v>
      </c>
      <c r="G9" s="179" t="s">
        <v>2065</v>
      </c>
      <c r="H9" s="179" t="s">
        <v>2066</v>
      </c>
      <c r="I9" s="179" t="s">
        <v>2067</v>
      </c>
      <c r="J9" s="199" t="s">
        <v>2068</v>
      </c>
      <c r="K9" s="199" t="s">
        <v>2069</v>
      </c>
      <c r="L9" s="177">
        <v>0</v>
      </c>
      <c r="M9" s="177">
        <v>0</v>
      </c>
      <c r="N9" s="199"/>
    </row>
    <row r="10" spans="1:14" ht="287.25" customHeight="1" x14ac:dyDescent="0.25">
      <c r="A10" s="78"/>
      <c r="B10" s="414"/>
      <c r="C10" s="200" t="s">
        <v>2070</v>
      </c>
      <c r="D10" s="199" t="s">
        <v>2071</v>
      </c>
      <c r="E10" s="199" t="s">
        <v>2072</v>
      </c>
      <c r="F10" s="199" t="s">
        <v>2073</v>
      </c>
      <c r="G10" s="199" t="s">
        <v>2074</v>
      </c>
      <c r="H10" s="199" t="s">
        <v>2075</v>
      </c>
      <c r="I10" s="199" t="s">
        <v>2076</v>
      </c>
      <c r="J10" s="199" t="s">
        <v>2077</v>
      </c>
      <c r="K10" s="199" t="s">
        <v>2078</v>
      </c>
      <c r="L10" s="177">
        <v>0</v>
      </c>
      <c r="M10" s="177">
        <v>0</v>
      </c>
      <c r="N10" s="199"/>
    </row>
    <row r="11" spans="1:14" ht="299.25" customHeight="1" x14ac:dyDescent="0.25">
      <c r="A11" s="78"/>
      <c r="B11" s="414"/>
      <c r="C11" s="200" t="s">
        <v>2079</v>
      </c>
      <c r="D11" s="199" t="s">
        <v>2080</v>
      </c>
      <c r="E11" s="199" t="s">
        <v>2081</v>
      </c>
      <c r="F11" s="199" t="s">
        <v>2082</v>
      </c>
      <c r="G11" s="199" t="s">
        <v>2083</v>
      </c>
      <c r="H11" s="199" t="s">
        <v>2084</v>
      </c>
      <c r="I11" s="199" t="s">
        <v>2085</v>
      </c>
      <c r="J11" s="199" t="s">
        <v>2086</v>
      </c>
      <c r="K11" s="199" t="s">
        <v>2087</v>
      </c>
      <c r="L11" s="177">
        <v>0</v>
      </c>
      <c r="M11" s="177">
        <v>0</v>
      </c>
      <c r="N11" s="199"/>
    </row>
    <row r="12" spans="1:14" ht="15.75" x14ac:dyDescent="0.25">
      <c r="A12" s="78"/>
      <c r="B12" s="78"/>
      <c r="C12" s="78"/>
      <c r="D12" s="78"/>
      <c r="E12" s="78"/>
      <c r="F12" s="78"/>
      <c r="G12" s="78"/>
      <c r="H12" s="78"/>
      <c r="I12" s="78"/>
      <c r="J12" s="78"/>
      <c r="K12" s="181" t="s">
        <v>764</v>
      </c>
      <c r="L12" s="177">
        <f>+SUM(L5:L11)/7</f>
        <v>0</v>
      </c>
      <c r="M12" s="177">
        <f>+SUM(M5:M11)/7</f>
        <v>0</v>
      </c>
      <c r="N12" s="181"/>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row r="17" spans="2:14" x14ac:dyDescent="0.25">
      <c r="B17" s="78"/>
      <c r="C17" s="78"/>
      <c r="D17" s="78"/>
      <c r="E17" s="78"/>
      <c r="F17" s="78"/>
      <c r="G17" s="78"/>
      <c r="H17" s="78"/>
      <c r="I17" s="78"/>
      <c r="J17" s="78"/>
      <c r="K17" s="78"/>
      <c r="L17" s="78"/>
      <c r="M17" s="78"/>
    </row>
    <row r="18" spans="2:14" x14ac:dyDescent="0.25">
      <c r="B18" s="78"/>
      <c r="C18" s="78"/>
      <c r="D18" s="78"/>
      <c r="E18" s="78"/>
      <c r="F18" s="78"/>
      <c r="G18" s="78"/>
      <c r="H18" s="78"/>
      <c r="I18" s="78"/>
      <c r="J18" s="78"/>
      <c r="K18" s="78"/>
      <c r="L18" s="78"/>
      <c r="M18" s="78"/>
    </row>
    <row r="19" spans="2:14" x14ac:dyDescent="0.25">
      <c r="B19" s="78"/>
      <c r="C19" s="78"/>
      <c r="D19" s="78"/>
      <c r="E19" s="78"/>
      <c r="F19" s="78"/>
      <c r="G19" s="78"/>
      <c r="H19" s="78"/>
      <c r="I19" s="78"/>
      <c r="J19" s="78"/>
      <c r="K19" s="78"/>
      <c r="L19" s="78"/>
      <c r="M19" s="78"/>
    </row>
    <row r="20" spans="2:14" x14ac:dyDescent="0.25">
      <c r="B20" s="78"/>
      <c r="C20" s="78"/>
      <c r="D20" s="78"/>
      <c r="E20" s="78"/>
      <c r="F20" s="78"/>
      <c r="G20" s="78"/>
      <c r="H20" s="78"/>
      <c r="I20" s="78"/>
      <c r="J20" s="78"/>
      <c r="K20" s="78"/>
      <c r="L20" s="78"/>
      <c r="M20" s="78"/>
    </row>
    <row r="21" spans="2:14" x14ac:dyDescent="0.25">
      <c r="B21" s="78"/>
      <c r="C21" s="78"/>
      <c r="D21" s="78"/>
      <c r="E21" s="78"/>
      <c r="F21" s="78"/>
      <c r="G21" s="78"/>
      <c r="H21" s="78"/>
      <c r="I21" s="78"/>
      <c r="J21" s="78"/>
      <c r="K21" s="78"/>
      <c r="L21" s="78"/>
      <c r="M21" s="78"/>
    </row>
    <row r="22" spans="2:14" x14ac:dyDescent="0.25">
      <c r="B22" s="78"/>
      <c r="C22" s="78"/>
      <c r="D22" s="78"/>
      <c r="E22" s="78"/>
      <c r="F22" s="78"/>
      <c r="G22" s="78"/>
      <c r="H22" s="78"/>
      <c r="I22" s="78"/>
      <c r="J22" s="78"/>
      <c r="K22" s="78"/>
      <c r="L22" s="78"/>
      <c r="M22" s="78"/>
    </row>
    <row r="23" spans="2:14" x14ac:dyDescent="0.25">
      <c r="B23" s="78"/>
      <c r="C23" s="78"/>
      <c r="D23" s="78"/>
      <c r="E23" s="78"/>
      <c r="F23" s="78"/>
      <c r="G23" s="78"/>
      <c r="H23" s="78"/>
      <c r="I23" s="78"/>
      <c r="J23" s="78"/>
      <c r="K23" s="78"/>
      <c r="L23" s="78"/>
      <c r="M23" s="78"/>
    </row>
    <row r="24" spans="2:14" x14ac:dyDescent="0.25">
      <c r="B24" s="78"/>
      <c r="C24" s="78"/>
      <c r="D24" s="78"/>
      <c r="E24" s="78"/>
      <c r="F24" s="78"/>
      <c r="G24" s="78"/>
      <c r="H24" s="78"/>
      <c r="I24" s="78"/>
      <c r="J24" s="78"/>
      <c r="K24" s="78"/>
      <c r="L24" s="78"/>
      <c r="M24" s="78"/>
    </row>
    <row r="25" spans="2:14" x14ac:dyDescent="0.25">
      <c r="B25" s="78"/>
      <c r="C25" s="78"/>
      <c r="D25" s="78"/>
      <c r="E25" s="78"/>
      <c r="F25" s="78"/>
      <c r="G25" s="78"/>
      <c r="H25" s="78"/>
      <c r="I25" s="78"/>
      <c r="J25" s="78"/>
      <c r="K25" s="78"/>
      <c r="L25" s="78"/>
      <c r="M25" s="78"/>
    </row>
    <row r="26" spans="2:14" x14ac:dyDescent="0.25">
      <c r="B26" s="78"/>
      <c r="C26" s="78"/>
      <c r="D26" s="78"/>
      <c r="E26" s="78"/>
      <c r="F26" s="78"/>
      <c r="G26" s="78"/>
      <c r="H26" s="78"/>
      <c r="I26" s="78"/>
      <c r="J26" s="78"/>
      <c r="K26" s="78"/>
      <c r="L26" s="78"/>
      <c r="M26" s="78"/>
    </row>
    <row r="28" spans="2:14" ht="15.75" x14ac:dyDescent="0.25">
      <c r="B28" s="78"/>
      <c r="C28" s="45"/>
      <c r="D28" s="46"/>
      <c r="E28" s="46"/>
      <c r="F28" s="46"/>
      <c r="G28" s="46"/>
      <c r="H28" s="46"/>
      <c r="I28" s="46"/>
      <c r="J28" s="46"/>
      <c r="K28" s="46"/>
      <c r="L28" s="78"/>
      <c r="M28" s="78"/>
      <c r="N28" s="46"/>
    </row>
    <row r="29" spans="2:14" ht="15.75" x14ac:dyDescent="0.25">
      <c r="B29" s="78"/>
      <c r="C29" s="46"/>
      <c r="D29" s="46"/>
      <c r="E29" s="46"/>
      <c r="F29" s="46"/>
      <c r="G29" s="46"/>
      <c r="H29" s="46"/>
      <c r="I29" s="46"/>
      <c r="J29" s="46"/>
      <c r="K29" s="46"/>
      <c r="L29" s="78"/>
      <c r="M29" s="78"/>
      <c r="N29" s="46"/>
    </row>
    <row r="30" spans="2:14" ht="15.75" x14ac:dyDescent="0.25">
      <c r="B30" s="78"/>
      <c r="C30" s="45"/>
      <c r="D30" s="45"/>
      <c r="E30" s="45"/>
      <c r="F30" s="45"/>
      <c r="G30" s="45"/>
      <c r="H30" s="45"/>
      <c r="I30" s="46"/>
      <c r="J30" s="45"/>
      <c r="K30" s="46"/>
      <c r="L30" s="78"/>
      <c r="M30" s="78"/>
      <c r="N30" s="46"/>
    </row>
  </sheetData>
  <sheetProtection password="ED05" sheet="1" objects="1" scenarios="1"/>
  <mergeCells count="11">
    <mergeCell ref="N3:N4"/>
    <mergeCell ref="L3:L4"/>
    <mergeCell ref="M3:M4"/>
    <mergeCell ref="K3:K4"/>
    <mergeCell ref="B5:B6"/>
    <mergeCell ref="J3:J4"/>
    <mergeCell ref="B7:B8"/>
    <mergeCell ref="D2:I2"/>
    <mergeCell ref="B9:B11"/>
    <mergeCell ref="B3:B4"/>
    <mergeCell ref="C3:C4"/>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2"/>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L11" sqref="L11"/>
    </sheetView>
  </sheetViews>
  <sheetFormatPr defaultColWidth="9.140625" defaultRowHeight="15" x14ac:dyDescent="0.25"/>
  <cols>
    <col min="1" max="1" width="4.4257812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666</v>
      </c>
      <c r="B1" s="78"/>
      <c r="C1" s="55"/>
      <c r="D1" s="56"/>
      <c r="E1" s="56"/>
      <c r="F1" s="56"/>
      <c r="G1" s="56"/>
      <c r="H1" s="56"/>
      <c r="I1" s="56"/>
      <c r="J1" s="78"/>
      <c r="K1" s="57"/>
      <c r="L1" s="56"/>
      <c r="M1" s="78"/>
      <c r="N1" s="57"/>
    </row>
    <row r="2" spans="1:14" ht="75" customHeight="1" x14ac:dyDescent="0.25">
      <c r="A2" s="78"/>
      <c r="B2" s="309" t="s">
        <v>670</v>
      </c>
      <c r="C2" s="78" t="s">
        <v>671</v>
      </c>
      <c r="D2" s="386" t="s">
        <v>2088</v>
      </c>
      <c r="E2" s="386"/>
      <c r="F2" s="386"/>
      <c r="G2" s="386"/>
      <c r="H2" s="386"/>
      <c r="I2" s="386"/>
      <c r="J2" s="78"/>
      <c r="K2" s="78"/>
      <c r="L2" s="78"/>
      <c r="M2" s="78"/>
    </row>
    <row r="3" spans="1:14" ht="15.75" customHeight="1"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5.25" customHeight="1" x14ac:dyDescent="0.25">
      <c r="A4" s="78"/>
      <c r="B4" s="387"/>
      <c r="C4" s="388"/>
      <c r="D4" s="324" t="s">
        <v>684</v>
      </c>
      <c r="E4" s="324" t="s">
        <v>685</v>
      </c>
      <c r="F4" s="324" t="s">
        <v>686</v>
      </c>
      <c r="G4" s="324" t="s">
        <v>687</v>
      </c>
      <c r="H4" s="324" t="s">
        <v>688</v>
      </c>
      <c r="I4" s="324" t="s">
        <v>689</v>
      </c>
      <c r="J4" s="388"/>
      <c r="K4" s="391"/>
      <c r="L4" s="394"/>
      <c r="M4" s="394"/>
      <c r="N4" s="391"/>
    </row>
    <row r="5" spans="1:14" ht="102" customHeight="1" x14ac:dyDescent="0.25">
      <c r="A5" s="78"/>
      <c r="B5" s="389" t="s">
        <v>690</v>
      </c>
      <c r="C5" s="223" t="s">
        <v>2089</v>
      </c>
      <c r="D5" s="224" t="s">
        <v>2090</v>
      </c>
      <c r="E5" s="224" t="s">
        <v>2091</v>
      </c>
      <c r="F5" s="224" t="s">
        <v>2092</v>
      </c>
      <c r="G5" s="224" t="s">
        <v>2093</v>
      </c>
      <c r="H5" s="224" t="s">
        <v>2094</v>
      </c>
      <c r="I5" s="224" t="s">
        <v>2095</v>
      </c>
      <c r="J5" s="224" t="s">
        <v>2096</v>
      </c>
      <c r="K5" s="176" t="s">
        <v>2097</v>
      </c>
      <c r="L5" s="177">
        <v>0</v>
      </c>
      <c r="M5" s="177">
        <v>0</v>
      </c>
      <c r="N5" s="176"/>
    </row>
    <row r="6" spans="1:14" ht="102" customHeight="1" x14ac:dyDescent="0.25">
      <c r="A6" s="78"/>
      <c r="B6" s="389"/>
      <c r="C6" s="223" t="s">
        <v>2098</v>
      </c>
      <c r="D6" s="224" t="s">
        <v>2099</v>
      </c>
      <c r="E6" s="224" t="s">
        <v>2100</v>
      </c>
      <c r="F6" s="224" t="s">
        <v>2101</v>
      </c>
      <c r="G6" s="224" t="s">
        <v>2102</v>
      </c>
      <c r="H6" s="224" t="s">
        <v>2103</v>
      </c>
      <c r="I6" s="224" t="s">
        <v>2104</v>
      </c>
      <c r="J6" s="224" t="s">
        <v>2105</v>
      </c>
      <c r="K6" s="176" t="s">
        <v>2106</v>
      </c>
      <c r="L6" s="177">
        <v>0</v>
      </c>
      <c r="M6" s="177">
        <v>0</v>
      </c>
      <c r="N6" s="176"/>
    </row>
    <row r="7" spans="1:14" ht="209.25" customHeight="1" x14ac:dyDescent="0.25">
      <c r="A7" s="78"/>
      <c r="B7" s="392" t="s">
        <v>709</v>
      </c>
      <c r="C7" s="178" t="s">
        <v>2107</v>
      </c>
      <c r="D7" s="179" t="s">
        <v>2108</v>
      </c>
      <c r="E7" s="179" t="s">
        <v>2109</v>
      </c>
      <c r="F7" s="179" t="s">
        <v>2110</v>
      </c>
      <c r="G7" s="179" t="s">
        <v>2111</v>
      </c>
      <c r="H7" s="179" t="s">
        <v>2112</v>
      </c>
      <c r="I7" s="179" t="s">
        <v>2113</v>
      </c>
      <c r="J7" s="225" t="s">
        <v>2114</v>
      </c>
      <c r="K7" s="225" t="s">
        <v>2115</v>
      </c>
      <c r="L7" s="177">
        <v>0</v>
      </c>
      <c r="M7" s="177">
        <v>0</v>
      </c>
      <c r="N7" s="225"/>
    </row>
    <row r="8" spans="1:14" ht="244.5" customHeight="1" x14ac:dyDescent="0.25">
      <c r="A8" s="78"/>
      <c r="B8" s="392"/>
      <c r="C8" s="226" t="s">
        <v>2116</v>
      </c>
      <c r="D8" s="225" t="s">
        <v>2117</v>
      </c>
      <c r="E8" s="225" t="s">
        <v>2118</v>
      </c>
      <c r="F8" s="225" t="s">
        <v>2119</v>
      </c>
      <c r="G8" s="225" t="s">
        <v>2120</v>
      </c>
      <c r="H8" s="225" t="s">
        <v>2121</v>
      </c>
      <c r="I8" s="225" t="s">
        <v>2122</v>
      </c>
      <c r="J8" s="225" t="s">
        <v>2123</v>
      </c>
      <c r="K8" s="225" t="s">
        <v>2124</v>
      </c>
      <c r="L8" s="177">
        <v>0</v>
      </c>
      <c r="M8" s="177">
        <v>0</v>
      </c>
      <c r="N8" s="225"/>
    </row>
    <row r="9" spans="1:14" ht="395.25" customHeight="1" x14ac:dyDescent="0.25">
      <c r="A9" s="78"/>
      <c r="B9" s="389" t="s">
        <v>754</v>
      </c>
      <c r="C9" s="223" t="s">
        <v>2125</v>
      </c>
      <c r="D9" s="224" t="s">
        <v>2126</v>
      </c>
      <c r="E9" s="224" t="s">
        <v>2127</v>
      </c>
      <c r="F9" s="224" t="s">
        <v>2128</v>
      </c>
      <c r="G9" s="224" t="s">
        <v>2129</v>
      </c>
      <c r="H9" s="224" t="s">
        <v>2130</v>
      </c>
      <c r="I9" s="224" t="s">
        <v>2131</v>
      </c>
      <c r="J9" s="224" t="s">
        <v>2132</v>
      </c>
      <c r="K9" s="176" t="s">
        <v>2133</v>
      </c>
      <c r="L9" s="177">
        <v>0</v>
      </c>
      <c r="M9" s="177">
        <v>0</v>
      </c>
      <c r="N9" s="176"/>
    </row>
    <row r="10" spans="1:14" ht="173.25" customHeight="1" x14ac:dyDescent="0.25">
      <c r="A10" s="78"/>
      <c r="B10" s="389"/>
      <c r="C10" s="175" t="s">
        <v>2134</v>
      </c>
      <c r="D10" s="224" t="s">
        <v>2135</v>
      </c>
      <c r="E10" s="224" t="s">
        <v>2136</v>
      </c>
      <c r="F10" s="224" t="s">
        <v>2137</v>
      </c>
      <c r="G10" s="224" t="s">
        <v>2138</v>
      </c>
      <c r="H10" s="224" t="s">
        <v>2139</v>
      </c>
      <c r="I10" s="224" t="s">
        <v>2140</v>
      </c>
      <c r="J10" s="224" t="s">
        <v>2141</v>
      </c>
      <c r="K10" s="176" t="s">
        <v>2142</v>
      </c>
      <c r="L10" s="177">
        <v>0</v>
      </c>
      <c r="M10" s="177">
        <v>0</v>
      </c>
      <c r="N10" s="176"/>
    </row>
    <row r="11" spans="1:14" ht="15.75" x14ac:dyDescent="0.25">
      <c r="A11" s="78"/>
      <c r="B11" s="78"/>
      <c r="C11" s="78"/>
      <c r="D11" s="78"/>
      <c r="E11" s="78"/>
      <c r="F11" s="78"/>
      <c r="G11" s="78"/>
      <c r="H11" s="78"/>
      <c r="I11" s="78"/>
      <c r="J11" s="78"/>
      <c r="K11" s="181" t="s">
        <v>764</v>
      </c>
      <c r="L11" s="177">
        <f>+SUM(L5:L10)/6</f>
        <v>0</v>
      </c>
      <c r="M11" s="177">
        <f>+SUM(M5:M10)/6</f>
        <v>0</v>
      </c>
      <c r="N11" s="181"/>
    </row>
    <row r="12" spans="1:14" x14ac:dyDescent="0.25">
      <c r="A12" s="78"/>
      <c r="B12" s="78"/>
      <c r="C12" s="78"/>
      <c r="D12" s="78"/>
      <c r="E12" s="78"/>
      <c r="F12" s="78"/>
      <c r="G12" s="78"/>
      <c r="H12" s="78"/>
      <c r="I12" s="78"/>
      <c r="J12" s="78"/>
      <c r="K12" s="78"/>
      <c r="L12" s="78"/>
      <c r="M12" s="78"/>
    </row>
    <row r="13" spans="1:14" x14ac:dyDescent="0.25">
      <c r="A13" s="78"/>
      <c r="B13" s="78"/>
      <c r="C13" s="78"/>
      <c r="D13" s="78"/>
      <c r="E13" s="78"/>
      <c r="F13" s="78"/>
      <c r="G13" s="78"/>
      <c r="H13" s="78"/>
      <c r="I13" s="78"/>
      <c r="J13" s="78"/>
      <c r="K13" s="78"/>
      <c r="L13" s="78"/>
      <c r="M13" s="78"/>
    </row>
    <row r="14" spans="1:14" x14ac:dyDescent="0.25">
      <c r="A14" s="78"/>
      <c r="B14" s="78"/>
      <c r="C14" s="78"/>
      <c r="D14" s="78"/>
      <c r="E14" s="78"/>
      <c r="F14" s="78"/>
      <c r="G14" s="78"/>
      <c r="H14" s="78"/>
      <c r="I14" s="78"/>
      <c r="J14" s="78"/>
      <c r="K14" s="78"/>
      <c r="L14" s="78"/>
      <c r="M14" s="78"/>
    </row>
    <row r="15" spans="1:14" x14ac:dyDescent="0.25">
      <c r="A15" s="78"/>
      <c r="B15" s="78"/>
      <c r="C15" s="78"/>
      <c r="D15" s="78"/>
      <c r="E15" s="78"/>
      <c r="F15" s="78"/>
      <c r="G15" s="78"/>
      <c r="H15" s="78"/>
      <c r="I15" s="78"/>
      <c r="J15" s="78"/>
      <c r="K15" s="78"/>
      <c r="L15" s="78"/>
      <c r="M15" s="78"/>
    </row>
    <row r="16" spans="1:14" x14ac:dyDescent="0.25">
      <c r="A16" s="78"/>
      <c r="B16" s="78"/>
      <c r="C16" s="78"/>
      <c r="D16" s="78"/>
      <c r="E16" s="78"/>
      <c r="F16" s="78"/>
      <c r="G16" s="78"/>
      <c r="H16" s="78"/>
      <c r="I16" s="78"/>
      <c r="J16" s="78"/>
      <c r="K16" s="78"/>
      <c r="L16" s="78"/>
      <c r="M16" s="78"/>
    </row>
    <row r="17" spans="2:11" x14ac:dyDescent="0.25">
      <c r="B17" s="78"/>
      <c r="C17" s="78"/>
      <c r="D17" s="78"/>
      <c r="E17" s="78"/>
      <c r="F17" s="78"/>
      <c r="G17" s="78"/>
      <c r="H17" s="78"/>
      <c r="I17" s="78"/>
      <c r="J17" s="78"/>
      <c r="K17" s="78"/>
    </row>
    <row r="18" spans="2:11" x14ac:dyDescent="0.25">
      <c r="B18" s="78"/>
      <c r="C18" s="78"/>
      <c r="D18" s="78"/>
      <c r="E18" s="78"/>
      <c r="F18" s="78"/>
      <c r="G18" s="78"/>
      <c r="H18" s="78"/>
      <c r="I18" s="78"/>
      <c r="J18" s="78"/>
      <c r="K18" s="78"/>
    </row>
    <row r="19" spans="2:11" x14ac:dyDescent="0.25">
      <c r="B19" s="78"/>
      <c r="C19" s="78"/>
      <c r="D19" s="78"/>
      <c r="E19" s="78"/>
      <c r="F19" s="78"/>
      <c r="G19" s="78"/>
      <c r="H19" s="78"/>
      <c r="I19" s="78"/>
      <c r="J19" s="78"/>
      <c r="K19" s="78"/>
    </row>
    <row r="20" spans="2:11" x14ac:dyDescent="0.25">
      <c r="B20" s="78"/>
      <c r="C20" s="78"/>
      <c r="D20" s="78"/>
      <c r="E20" s="78"/>
      <c r="F20" s="78"/>
      <c r="G20" s="78"/>
      <c r="H20" s="78"/>
      <c r="I20" s="78"/>
      <c r="J20" s="78"/>
      <c r="K20" s="78"/>
    </row>
    <row r="21" spans="2:11" x14ac:dyDescent="0.25">
      <c r="B21" s="78"/>
      <c r="C21" s="78"/>
      <c r="D21" s="78"/>
      <c r="E21" s="78"/>
      <c r="F21" s="78"/>
      <c r="G21" s="78"/>
      <c r="H21" s="78"/>
      <c r="I21" s="78"/>
      <c r="J21" s="78"/>
      <c r="K21" s="78"/>
    </row>
    <row r="22" spans="2:11" x14ac:dyDescent="0.25">
      <c r="B22" s="78"/>
      <c r="C22" s="78"/>
      <c r="D22" s="78"/>
      <c r="E22" s="78"/>
      <c r="F22" s="78"/>
      <c r="G22" s="78"/>
      <c r="H22" s="78"/>
      <c r="I22" s="78"/>
      <c r="J22" s="78"/>
      <c r="K22" s="78"/>
    </row>
  </sheetData>
  <sheetProtection password="ED05" sheet="1" objects="1" scenarios="1"/>
  <mergeCells count="11">
    <mergeCell ref="N3:N4"/>
    <mergeCell ref="L3:L4"/>
    <mergeCell ref="M3:M4"/>
    <mergeCell ref="D2:I2"/>
    <mergeCell ref="K3:K4"/>
    <mergeCell ref="J3:J4"/>
    <mergeCell ref="B5:B6"/>
    <mergeCell ref="B7:B8"/>
    <mergeCell ref="B9:B10"/>
    <mergeCell ref="B3:B4"/>
    <mergeCell ref="C3:C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C6" sqref="C6"/>
    </sheetView>
  </sheetViews>
  <sheetFormatPr defaultColWidth="9.140625" defaultRowHeight="15" x14ac:dyDescent="0.25"/>
  <cols>
    <col min="1" max="1" width="3.710937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667</v>
      </c>
      <c r="B1" s="78"/>
      <c r="C1" s="78"/>
      <c r="D1" s="78"/>
      <c r="E1" s="78"/>
      <c r="F1" s="78"/>
      <c r="G1" s="78"/>
      <c r="H1" s="78"/>
      <c r="I1" s="78"/>
      <c r="J1" s="78"/>
      <c r="K1" s="78"/>
      <c r="L1" s="78"/>
      <c r="M1" s="78"/>
    </row>
    <row r="2" spans="1:14" ht="135" customHeight="1" x14ac:dyDescent="0.25">
      <c r="A2" s="78"/>
      <c r="B2" s="309" t="s">
        <v>670</v>
      </c>
      <c r="C2" s="78" t="s">
        <v>671</v>
      </c>
      <c r="D2" s="444" t="s">
        <v>2143</v>
      </c>
      <c r="E2" s="444"/>
      <c r="F2" s="444"/>
      <c r="G2" s="444"/>
      <c r="H2" s="444"/>
      <c r="I2" s="444"/>
      <c r="J2" s="78"/>
      <c r="K2" s="78"/>
      <c r="L2" s="78"/>
      <c r="M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6" t="s">
        <v>537</v>
      </c>
    </row>
    <row r="4" spans="1:14" ht="33.75" customHeight="1" x14ac:dyDescent="0.25">
      <c r="A4" s="78"/>
      <c r="B4" s="387"/>
      <c r="C4" s="388"/>
      <c r="D4" s="324" t="s">
        <v>684</v>
      </c>
      <c r="E4" s="324" t="s">
        <v>685</v>
      </c>
      <c r="F4" s="324" t="s">
        <v>686</v>
      </c>
      <c r="G4" s="324" t="s">
        <v>687</v>
      </c>
      <c r="H4" s="324" t="s">
        <v>688</v>
      </c>
      <c r="I4" s="324" t="s">
        <v>689</v>
      </c>
      <c r="J4" s="388"/>
      <c r="K4" s="391"/>
      <c r="L4" s="394"/>
      <c r="M4" s="394"/>
      <c r="N4" s="391"/>
    </row>
    <row r="5" spans="1:14" s="6" customFormat="1" ht="183" customHeight="1" x14ac:dyDescent="0.25">
      <c r="A5" s="78"/>
      <c r="B5" s="411" t="s">
        <v>690</v>
      </c>
      <c r="C5" s="197" t="s">
        <v>2144</v>
      </c>
      <c r="D5" s="196" t="s">
        <v>2145</v>
      </c>
      <c r="E5" s="196" t="s">
        <v>2146</v>
      </c>
      <c r="F5" s="196" t="s">
        <v>2147</v>
      </c>
      <c r="G5" s="196" t="s">
        <v>2148</v>
      </c>
      <c r="H5" s="196" t="s">
        <v>2149</v>
      </c>
      <c r="I5" s="196" t="s">
        <v>2150</v>
      </c>
      <c r="J5" s="445" t="s">
        <v>2151</v>
      </c>
      <c r="K5" s="425" t="s">
        <v>2152</v>
      </c>
      <c r="L5" s="177">
        <v>0</v>
      </c>
      <c r="M5" s="177">
        <v>0</v>
      </c>
      <c r="N5" s="196"/>
    </row>
    <row r="6" spans="1:14" s="6" customFormat="1" ht="183" customHeight="1" x14ac:dyDescent="0.25">
      <c r="A6" s="78"/>
      <c r="B6" s="411"/>
      <c r="C6" s="197" t="s">
        <v>2153</v>
      </c>
      <c r="D6" s="196" t="s">
        <v>2154</v>
      </c>
      <c r="E6" s="196" t="s">
        <v>2155</v>
      </c>
      <c r="F6" s="196" t="s">
        <v>2156</v>
      </c>
      <c r="G6" s="196" t="s">
        <v>2157</v>
      </c>
      <c r="H6" s="196" t="s">
        <v>2158</v>
      </c>
      <c r="I6" s="196" t="s">
        <v>2150</v>
      </c>
      <c r="J6" s="446"/>
      <c r="K6" s="424"/>
      <c r="L6" s="177">
        <v>0</v>
      </c>
      <c r="M6" s="177">
        <v>0</v>
      </c>
      <c r="N6" s="196"/>
    </row>
    <row r="7" spans="1:14" s="7" customFormat="1" ht="94.5" x14ac:dyDescent="0.25">
      <c r="A7" s="78"/>
      <c r="B7" s="411"/>
      <c r="C7" s="197" t="s">
        <v>2159</v>
      </c>
      <c r="D7" s="196" t="s">
        <v>2160</v>
      </c>
      <c r="E7" s="196" t="s">
        <v>2161</v>
      </c>
      <c r="F7" s="196" t="s">
        <v>2162</v>
      </c>
      <c r="G7" s="196" t="s">
        <v>2163</v>
      </c>
      <c r="H7" s="196" t="s">
        <v>2164</v>
      </c>
      <c r="I7" s="196" t="s">
        <v>2165</v>
      </c>
      <c r="J7" s="447"/>
      <c r="K7" s="424"/>
      <c r="L7" s="177">
        <v>0</v>
      </c>
      <c r="M7" s="177">
        <v>0</v>
      </c>
      <c r="N7" s="196"/>
    </row>
    <row r="8" spans="1:14" s="14" customFormat="1" ht="126" x14ac:dyDescent="0.25">
      <c r="A8" s="78"/>
      <c r="B8" s="414" t="s">
        <v>709</v>
      </c>
      <c r="C8" s="201" t="s">
        <v>2166</v>
      </c>
      <c r="D8" s="201" t="s">
        <v>2167</v>
      </c>
      <c r="E8" s="201" t="s">
        <v>2168</v>
      </c>
      <c r="F8" s="201" t="s">
        <v>2169</v>
      </c>
      <c r="G8" s="201" t="s">
        <v>2170</v>
      </c>
      <c r="H8" s="201" t="s">
        <v>2171</v>
      </c>
      <c r="I8" s="201" t="s">
        <v>2172</v>
      </c>
      <c r="J8" s="199" t="s">
        <v>2173</v>
      </c>
      <c r="K8" s="424"/>
      <c r="L8" s="177">
        <v>0</v>
      </c>
      <c r="M8" s="177">
        <v>0</v>
      </c>
      <c r="N8" s="201"/>
    </row>
    <row r="9" spans="1:14" s="14" customFormat="1" ht="110.25" x14ac:dyDescent="0.25">
      <c r="A9" s="78"/>
      <c r="B9" s="414"/>
      <c r="C9" s="201" t="s">
        <v>2174</v>
      </c>
      <c r="D9" s="201" t="s">
        <v>2175</v>
      </c>
      <c r="E9" s="201" t="s">
        <v>2176</v>
      </c>
      <c r="F9" s="201" t="s">
        <v>2177</v>
      </c>
      <c r="G9" s="201" t="s">
        <v>2178</v>
      </c>
      <c r="H9" s="201" t="s">
        <v>2179</v>
      </c>
      <c r="I9" s="201" t="s">
        <v>2180</v>
      </c>
      <c r="J9" s="199" t="s">
        <v>2181</v>
      </c>
      <c r="K9" s="424"/>
      <c r="L9" s="177">
        <v>0</v>
      </c>
      <c r="M9" s="177">
        <v>0</v>
      </c>
      <c r="N9" s="201"/>
    </row>
    <row r="10" spans="1:14" ht="110.25" x14ac:dyDescent="0.25">
      <c r="A10" s="78"/>
      <c r="B10" s="414"/>
      <c r="C10" s="201" t="s">
        <v>2182</v>
      </c>
      <c r="D10" s="201" t="s">
        <v>2183</v>
      </c>
      <c r="E10" s="201" t="s">
        <v>2184</v>
      </c>
      <c r="F10" s="201" t="s">
        <v>2185</v>
      </c>
      <c r="G10" s="201" t="s">
        <v>2186</v>
      </c>
      <c r="H10" s="201" t="s">
        <v>2187</v>
      </c>
      <c r="I10" s="201" t="s">
        <v>2188</v>
      </c>
      <c r="J10" s="199" t="s">
        <v>2189</v>
      </c>
      <c r="K10" s="424"/>
      <c r="L10" s="177">
        <v>0</v>
      </c>
      <c r="M10" s="177">
        <v>0</v>
      </c>
      <c r="N10" s="201"/>
    </row>
    <row r="11" spans="1:14" s="14" customFormat="1" ht="110.25" x14ac:dyDescent="0.25">
      <c r="A11" s="78"/>
      <c r="B11" s="414"/>
      <c r="C11" s="220" t="s">
        <v>2190</v>
      </c>
      <c r="D11" s="201" t="s">
        <v>2191</v>
      </c>
      <c r="E11" s="201" t="s">
        <v>2192</v>
      </c>
      <c r="F11" s="201" t="s">
        <v>2193</v>
      </c>
      <c r="G11" s="201" t="s">
        <v>2194</v>
      </c>
      <c r="H11" s="201" t="s">
        <v>2195</v>
      </c>
      <c r="I11" s="201" t="s">
        <v>2196</v>
      </c>
      <c r="J11" s="401" t="s">
        <v>2197</v>
      </c>
      <c r="K11" s="424"/>
      <c r="L11" s="177">
        <v>0</v>
      </c>
      <c r="M11" s="177">
        <v>0</v>
      </c>
      <c r="N11" s="201"/>
    </row>
    <row r="12" spans="1:14" ht="197.25" customHeight="1" x14ac:dyDescent="0.25">
      <c r="A12" s="78"/>
      <c r="B12" s="414"/>
      <c r="C12" s="178" t="s">
        <v>2198</v>
      </c>
      <c r="D12" s="179" t="s">
        <v>2199</v>
      </c>
      <c r="E12" s="179" t="s">
        <v>2200</v>
      </c>
      <c r="F12" s="179" t="s">
        <v>2201</v>
      </c>
      <c r="G12" s="179" t="s">
        <v>2202</v>
      </c>
      <c r="H12" s="179" t="s">
        <v>2203</v>
      </c>
      <c r="I12" s="179" t="s">
        <v>2204</v>
      </c>
      <c r="J12" s="446"/>
      <c r="K12" s="424"/>
      <c r="L12" s="177">
        <v>0</v>
      </c>
      <c r="M12" s="177">
        <v>0</v>
      </c>
      <c r="N12" s="201"/>
    </row>
    <row r="13" spans="1:14" ht="200.25" customHeight="1" x14ac:dyDescent="0.25">
      <c r="A13" s="78"/>
      <c r="B13" s="414"/>
      <c r="C13" s="220" t="s">
        <v>2205</v>
      </c>
      <c r="D13" s="201" t="s">
        <v>2206</v>
      </c>
      <c r="E13" s="201" t="s">
        <v>2207</v>
      </c>
      <c r="F13" s="201" t="s">
        <v>2208</v>
      </c>
      <c r="G13" s="201" t="s">
        <v>2209</v>
      </c>
      <c r="H13" s="201" t="s">
        <v>2210</v>
      </c>
      <c r="I13" s="201" t="s">
        <v>2211</v>
      </c>
      <c r="J13" s="447"/>
      <c r="K13" s="424"/>
      <c r="L13" s="177">
        <v>0</v>
      </c>
      <c r="M13" s="177">
        <v>0</v>
      </c>
      <c r="N13" s="201"/>
    </row>
    <row r="14" spans="1:14" s="70" customFormat="1" ht="225" customHeight="1" x14ac:dyDescent="0.25">
      <c r="A14" s="78"/>
      <c r="B14" s="411" t="s">
        <v>754</v>
      </c>
      <c r="C14" s="197" t="s">
        <v>2212</v>
      </c>
      <c r="D14" s="196" t="s">
        <v>2213</v>
      </c>
      <c r="E14" s="196" t="s">
        <v>2214</v>
      </c>
      <c r="F14" s="196" t="s">
        <v>2215</v>
      </c>
      <c r="G14" s="196" t="s">
        <v>2216</v>
      </c>
      <c r="H14" s="196" t="s">
        <v>2217</v>
      </c>
      <c r="I14" s="196" t="s">
        <v>2218</v>
      </c>
      <c r="J14" s="448" t="s">
        <v>2219</v>
      </c>
      <c r="K14" s="424"/>
      <c r="L14" s="177">
        <v>0</v>
      </c>
      <c r="M14" s="177">
        <v>0</v>
      </c>
      <c r="N14" s="196"/>
    </row>
    <row r="15" spans="1:14" ht="279" customHeight="1" x14ac:dyDescent="0.25">
      <c r="A15" s="78"/>
      <c r="B15" s="411"/>
      <c r="C15" s="197" t="s">
        <v>2220</v>
      </c>
      <c r="D15" s="196" t="s">
        <v>2221</v>
      </c>
      <c r="E15" s="196" t="s">
        <v>2222</v>
      </c>
      <c r="F15" s="196" t="s">
        <v>2223</v>
      </c>
      <c r="G15" s="196" t="s">
        <v>2224</v>
      </c>
      <c r="H15" s="196" t="s">
        <v>2225</v>
      </c>
      <c r="I15" s="196" t="s">
        <v>2226</v>
      </c>
      <c r="J15" s="449"/>
      <c r="K15" s="424"/>
      <c r="L15" s="177">
        <v>0</v>
      </c>
      <c r="M15" s="177">
        <v>0</v>
      </c>
      <c r="N15" s="196"/>
    </row>
    <row r="16" spans="1:14" ht="15.75" x14ac:dyDescent="0.25">
      <c r="A16" s="78"/>
      <c r="B16" s="78"/>
      <c r="C16" s="78"/>
      <c r="D16" s="78"/>
      <c r="E16" s="78"/>
      <c r="F16" s="78"/>
      <c r="G16" s="78"/>
      <c r="H16" s="78"/>
      <c r="I16" s="78"/>
      <c r="J16" s="78"/>
      <c r="K16" s="181" t="s">
        <v>764</v>
      </c>
      <c r="L16" s="177">
        <f>+SUM(L5:L15)/11</f>
        <v>0</v>
      </c>
      <c r="M16" s="177">
        <f t="shared" ref="M16" si="0">+SUM(M5:M15)/11</f>
        <v>0</v>
      </c>
    </row>
    <row r="18" spans="2:3" x14ac:dyDescent="0.25">
      <c r="B18" s="78"/>
      <c r="C18" s="78"/>
    </row>
    <row r="19" spans="2:3" x14ac:dyDescent="0.25">
      <c r="B19" s="78"/>
      <c r="C19" s="78"/>
    </row>
    <row r="20" spans="2:3" x14ac:dyDescent="0.25">
      <c r="B20" s="78"/>
      <c r="C20" s="78"/>
    </row>
    <row r="21" spans="2:3" x14ac:dyDescent="0.25">
      <c r="B21" s="78"/>
      <c r="C21" s="78"/>
    </row>
    <row r="22" spans="2:3" x14ac:dyDescent="0.25">
      <c r="B22" s="78"/>
      <c r="C22" s="78"/>
    </row>
    <row r="23" spans="2:3" x14ac:dyDescent="0.25">
      <c r="B23" s="78"/>
      <c r="C23" s="78"/>
    </row>
    <row r="24" spans="2:3" x14ac:dyDescent="0.25">
      <c r="B24" s="78"/>
      <c r="C24" s="78"/>
    </row>
    <row r="25" spans="2:3" x14ac:dyDescent="0.25">
      <c r="B25" s="78"/>
      <c r="C25" s="78"/>
    </row>
    <row r="26" spans="2:3" x14ac:dyDescent="0.25">
      <c r="B26" s="78"/>
      <c r="C26" s="78"/>
    </row>
    <row r="27" spans="2:3" x14ac:dyDescent="0.25">
      <c r="B27" s="78"/>
      <c r="C27" s="78"/>
    </row>
    <row r="28" spans="2:3" x14ac:dyDescent="0.25">
      <c r="B28" s="78"/>
      <c r="C28" s="78"/>
    </row>
    <row r="29" spans="2:3" x14ac:dyDescent="0.25">
      <c r="B29" s="78"/>
      <c r="C29" s="78"/>
    </row>
  </sheetData>
  <sheetProtection password="ED05" sheet="1" objects="1" scenarios="1"/>
  <mergeCells count="15">
    <mergeCell ref="N3:N4"/>
    <mergeCell ref="L3:L4"/>
    <mergeCell ref="M3:M4"/>
    <mergeCell ref="B5:B7"/>
    <mergeCell ref="B8:B13"/>
    <mergeCell ref="B14:B15"/>
    <mergeCell ref="K3:K4"/>
    <mergeCell ref="K5:K15"/>
    <mergeCell ref="J14:J15"/>
    <mergeCell ref="J11:J13"/>
    <mergeCell ref="D2:I2"/>
    <mergeCell ref="B3:B4"/>
    <mergeCell ref="C3:C4"/>
    <mergeCell ref="J3:J4"/>
    <mergeCell ref="J5:J7"/>
  </mergeCells>
  <pageMargins left="0.7" right="0.7" top="0.75" bottom="0.75" header="0.3" footer="0.3"/>
  <pageSetup paperSize="9" scale="47" fitToHeight="2"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7"/>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D2" sqref="D2:I2"/>
    </sheetView>
  </sheetViews>
  <sheetFormatPr defaultColWidth="9.140625" defaultRowHeight="15" x14ac:dyDescent="0.25"/>
  <cols>
    <col min="1" max="1" width="4.42578125" style="4" customWidth="1"/>
    <col min="2" max="2" width="17.42578125" style="4" customWidth="1"/>
    <col min="3" max="11" width="30.7109375" style="4" customWidth="1"/>
    <col min="12" max="13" width="12.7109375" style="60" customWidth="1"/>
    <col min="14" max="14" width="30.7109375" style="78" customWidth="1"/>
    <col min="15" max="16384" width="9.140625" style="4"/>
  </cols>
  <sheetData>
    <row r="1" spans="1:14" ht="18.75" x14ac:dyDescent="0.3">
      <c r="A1" s="58" t="s">
        <v>668</v>
      </c>
      <c r="B1" s="78"/>
      <c r="C1" s="78"/>
      <c r="D1" s="78"/>
      <c r="E1" s="78"/>
      <c r="F1" s="78"/>
      <c r="G1" s="78"/>
      <c r="H1" s="78"/>
      <c r="I1" s="78"/>
      <c r="J1" s="78"/>
      <c r="K1" s="78"/>
      <c r="L1" s="78"/>
      <c r="M1" s="78"/>
    </row>
    <row r="2" spans="1:14" ht="99" customHeight="1" x14ac:dyDescent="0.25">
      <c r="A2" s="78"/>
      <c r="B2" s="309" t="s">
        <v>670</v>
      </c>
      <c r="C2" s="78" t="s">
        <v>671</v>
      </c>
      <c r="D2" s="386" t="s">
        <v>2227</v>
      </c>
      <c r="E2" s="386"/>
      <c r="F2" s="386"/>
      <c r="G2" s="386"/>
      <c r="H2" s="386"/>
      <c r="I2" s="386"/>
      <c r="J2" s="78"/>
      <c r="K2" s="78"/>
      <c r="L2" s="78"/>
      <c r="M2" s="78"/>
    </row>
    <row r="3" spans="1:14" ht="15.75" customHeight="1" x14ac:dyDescent="0.25">
      <c r="A3" s="78"/>
      <c r="B3" s="387"/>
      <c r="C3" s="388" t="s">
        <v>673</v>
      </c>
      <c r="D3" s="321" t="s">
        <v>674</v>
      </c>
      <c r="E3" s="321" t="s">
        <v>675</v>
      </c>
      <c r="F3" s="321" t="s">
        <v>676</v>
      </c>
      <c r="G3" s="321" t="s">
        <v>677</v>
      </c>
      <c r="H3" s="321" t="s">
        <v>678</v>
      </c>
      <c r="I3" s="321" t="s">
        <v>679</v>
      </c>
      <c r="J3" s="388" t="s">
        <v>680</v>
      </c>
      <c r="K3" s="390" t="s">
        <v>681</v>
      </c>
      <c r="L3" s="396" t="s">
        <v>682</v>
      </c>
      <c r="M3" s="396" t="s">
        <v>683</v>
      </c>
      <c r="N3" s="390" t="s">
        <v>537</v>
      </c>
    </row>
    <row r="4" spans="1:14" ht="35.25" customHeight="1" x14ac:dyDescent="0.25">
      <c r="A4" s="78"/>
      <c r="B4" s="387"/>
      <c r="C4" s="388"/>
      <c r="D4" s="324" t="s">
        <v>684</v>
      </c>
      <c r="E4" s="324" t="s">
        <v>685</v>
      </c>
      <c r="F4" s="324" t="s">
        <v>686</v>
      </c>
      <c r="G4" s="324" t="s">
        <v>687</v>
      </c>
      <c r="H4" s="324" t="s">
        <v>688</v>
      </c>
      <c r="I4" s="324" t="s">
        <v>689</v>
      </c>
      <c r="J4" s="388"/>
      <c r="K4" s="391"/>
      <c r="L4" s="450"/>
      <c r="M4" s="397"/>
      <c r="N4" s="391"/>
    </row>
    <row r="5" spans="1:14" ht="146.25" customHeight="1" x14ac:dyDescent="0.25">
      <c r="A5" s="78"/>
      <c r="B5" s="389" t="s">
        <v>690</v>
      </c>
      <c r="C5" s="198" t="s">
        <v>2228</v>
      </c>
      <c r="D5" s="195" t="s">
        <v>2229</v>
      </c>
      <c r="E5" s="195" t="s">
        <v>2230</v>
      </c>
      <c r="F5" s="195" t="s">
        <v>2231</v>
      </c>
      <c r="G5" s="195" t="s">
        <v>2232</v>
      </c>
      <c r="H5" s="195" t="s">
        <v>2233</v>
      </c>
      <c r="I5" s="195" t="s">
        <v>2234</v>
      </c>
      <c r="J5" s="195" t="s">
        <v>2235</v>
      </c>
      <c r="K5" s="195" t="s">
        <v>2236</v>
      </c>
      <c r="L5" s="177">
        <v>0</v>
      </c>
      <c r="M5" s="177">
        <v>0</v>
      </c>
      <c r="N5" s="195"/>
    </row>
    <row r="6" spans="1:14" ht="201.75" customHeight="1" x14ac:dyDescent="0.25">
      <c r="A6" s="78"/>
      <c r="B6" s="389"/>
      <c r="C6" s="198" t="s">
        <v>2237</v>
      </c>
      <c r="D6" s="195" t="s">
        <v>2238</v>
      </c>
      <c r="E6" s="195" t="s">
        <v>2239</v>
      </c>
      <c r="F6" s="195" t="s">
        <v>2240</v>
      </c>
      <c r="G6" s="195" t="s">
        <v>2241</v>
      </c>
      <c r="H6" s="195" t="s">
        <v>2242</v>
      </c>
      <c r="I6" s="195" t="s">
        <v>2243</v>
      </c>
      <c r="J6" s="195" t="s">
        <v>2244</v>
      </c>
      <c r="K6" s="195" t="s">
        <v>2236</v>
      </c>
      <c r="L6" s="177">
        <v>0</v>
      </c>
      <c r="M6" s="177">
        <v>0</v>
      </c>
      <c r="N6" s="195"/>
    </row>
    <row r="7" spans="1:14" ht="126" x14ac:dyDescent="0.25">
      <c r="A7" s="78"/>
      <c r="B7" s="389"/>
      <c r="C7" s="198" t="s">
        <v>2245</v>
      </c>
      <c r="D7" s="195" t="s">
        <v>2246</v>
      </c>
      <c r="E7" s="195" t="s">
        <v>2247</v>
      </c>
      <c r="F7" s="195" t="s">
        <v>2248</v>
      </c>
      <c r="G7" s="195" t="s">
        <v>2249</v>
      </c>
      <c r="H7" s="195" t="s">
        <v>2250</v>
      </c>
      <c r="I7" s="195" t="s">
        <v>2251</v>
      </c>
      <c r="J7" s="195" t="s">
        <v>2252</v>
      </c>
      <c r="K7" s="195" t="s">
        <v>2236</v>
      </c>
      <c r="L7" s="177">
        <v>0</v>
      </c>
      <c r="M7" s="177">
        <v>0</v>
      </c>
      <c r="N7" s="195"/>
    </row>
    <row r="8" spans="1:14" ht="268.5" customHeight="1" x14ac:dyDescent="0.25">
      <c r="A8" s="78"/>
      <c r="B8" s="389"/>
      <c r="C8" s="198" t="s">
        <v>2253</v>
      </c>
      <c r="D8" s="195" t="s">
        <v>2254</v>
      </c>
      <c r="E8" s="195" t="s">
        <v>2255</v>
      </c>
      <c r="F8" s="195" t="s">
        <v>2256</v>
      </c>
      <c r="G8" s="195" t="s">
        <v>2257</v>
      </c>
      <c r="H8" s="195" t="s">
        <v>2258</v>
      </c>
      <c r="I8" s="195" t="s">
        <v>2259</v>
      </c>
      <c r="J8" s="195" t="s">
        <v>2260</v>
      </c>
      <c r="K8" s="195" t="s">
        <v>2261</v>
      </c>
      <c r="L8" s="177">
        <v>0</v>
      </c>
      <c r="M8" s="177">
        <v>0</v>
      </c>
      <c r="N8" s="195"/>
    </row>
    <row r="9" spans="1:14" ht="123" customHeight="1" x14ac:dyDescent="0.25">
      <c r="A9" s="78"/>
      <c r="B9" s="392" t="s">
        <v>709</v>
      </c>
      <c r="C9" s="183" t="s">
        <v>2262</v>
      </c>
      <c r="D9" s="184" t="s">
        <v>2263</v>
      </c>
      <c r="E9" s="184" t="s">
        <v>2264</v>
      </c>
      <c r="F9" s="184" t="s">
        <v>2265</v>
      </c>
      <c r="G9" s="184" t="s">
        <v>2266</v>
      </c>
      <c r="H9" s="184" t="s">
        <v>2267</v>
      </c>
      <c r="I9" s="184" t="s">
        <v>2268</v>
      </c>
      <c r="J9" s="181" t="s">
        <v>2269</v>
      </c>
      <c r="K9" s="181" t="s">
        <v>2270</v>
      </c>
      <c r="L9" s="177">
        <v>0</v>
      </c>
      <c r="M9" s="177">
        <v>0</v>
      </c>
      <c r="N9" s="181"/>
    </row>
    <row r="10" spans="1:14" ht="138.75" customHeight="1" x14ac:dyDescent="0.25">
      <c r="A10" s="78"/>
      <c r="B10" s="392"/>
      <c r="C10" s="182" t="s">
        <v>2271</v>
      </c>
      <c r="D10" s="181" t="s">
        <v>2272</v>
      </c>
      <c r="E10" s="181" t="s">
        <v>2273</v>
      </c>
      <c r="F10" s="181" t="s">
        <v>2274</v>
      </c>
      <c r="G10" s="181" t="s">
        <v>2275</v>
      </c>
      <c r="H10" s="181" t="s">
        <v>2276</v>
      </c>
      <c r="I10" s="181" t="s">
        <v>2277</v>
      </c>
      <c r="J10" s="181" t="s">
        <v>2278</v>
      </c>
      <c r="K10" s="181" t="s">
        <v>2279</v>
      </c>
      <c r="L10" s="177">
        <v>0</v>
      </c>
      <c r="M10" s="177">
        <v>0</v>
      </c>
      <c r="N10" s="181"/>
    </row>
    <row r="11" spans="1:14" ht="183" customHeight="1" x14ac:dyDescent="0.25">
      <c r="A11" s="78"/>
      <c r="B11" s="392"/>
      <c r="C11" s="182" t="s">
        <v>2280</v>
      </c>
      <c r="D11" s="181" t="s">
        <v>2281</v>
      </c>
      <c r="E11" s="181" t="s">
        <v>2282</v>
      </c>
      <c r="F11" s="181" t="s">
        <v>2283</v>
      </c>
      <c r="G11" s="181" t="s">
        <v>2284</v>
      </c>
      <c r="H11" s="181" t="s">
        <v>2285</v>
      </c>
      <c r="I11" s="181" t="s">
        <v>2286</v>
      </c>
      <c r="J11" s="181" t="s">
        <v>2287</v>
      </c>
      <c r="K11" s="181" t="s">
        <v>2288</v>
      </c>
      <c r="L11" s="177">
        <v>0</v>
      </c>
      <c r="M11" s="177">
        <v>0</v>
      </c>
      <c r="N11" s="181"/>
    </row>
    <row r="12" spans="1:14" ht="215.25" customHeight="1" x14ac:dyDescent="0.25">
      <c r="A12" s="78"/>
      <c r="B12" s="392"/>
      <c r="C12" s="182" t="s">
        <v>2289</v>
      </c>
      <c r="D12" s="181" t="s">
        <v>2290</v>
      </c>
      <c r="E12" s="181" t="s">
        <v>2291</v>
      </c>
      <c r="F12" s="181" t="s">
        <v>2292</v>
      </c>
      <c r="G12" s="181" t="s">
        <v>2293</v>
      </c>
      <c r="H12" s="181" t="s">
        <v>2294</v>
      </c>
      <c r="I12" s="181" t="s">
        <v>2295</v>
      </c>
      <c r="J12" s="181" t="s">
        <v>2296</v>
      </c>
      <c r="K12" s="181" t="s">
        <v>2297</v>
      </c>
      <c r="L12" s="177">
        <v>0</v>
      </c>
      <c r="M12" s="177">
        <v>0</v>
      </c>
      <c r="N12" s="181"/>
    </row>
    <row r="13" spans="1:14" ht="230.25" customHeight="1" x14ac:dyDescent="0.25">
      <c r="A13" s="78"/>
      <c r="B13" s="392"/>
      <c r="C13" s="182" t="s">
        <v>2298</v>
      </c>
      <c r="D13" s="181" t="s">
        <v>2299</v>
      </c>
      <c r="E13" s="181" t="s">
        <v>2300</v>
      </c>
      <c r="F13" s="181" t="s">
        <v>2301</v>
      </c>
      <c r="G13" s="181" t="s">
        <v>2302</v>
      </c>
      <c r="H13" s="181" t="s">
        <v>2303</v>
      </c>
      <c r="I13" s="181" t="s">
        <v>2304</v>
      </c>
      <c r="J13" s="181" t="s">
        <v>2305</v>
      </c>
      <c r="K13" s="181" t="s">
        <v>2306</v>
      </c>
      <c r="L13" s="177">
        <v>0</v>
      </c>
      <c r="M13" s="177">
        <v>0</v>
      </c>
      <c r="N13" s="181"/>
    </row>
    <row r="14" spans="1:14" ht="157.5" x14ac:dyDescent="0.25">
      <c r="A14" s="78"/>
      <c r="B14" s="392"/>
      <c r="C14" s="182" t="s">
        <v>2307</v>
      </c>
      <c r="D14" s="181" t="s">
        <v>2308</v>
      </c>
      <c r="E14" s="181" t="s">
        <v>2309</v>
      </c>
      <c r="F14" s="181" t="s">
        <v>2310</v>
      </c>
      <c r="G14" s="181" t="s">
        <v>2311</v>
      </c>
      <c r="H14" s="181" t="s">
        <v>2312</v>
      </c>
      <c r="I14" s="181" t="s">
        <v>2313</v>
      </c>
      <c r="J14" s="181" t="s">
        <v>2314</v>
      </c>
      <c r="K14" s="181" t="s">
        <v>2315</v>
      </c>
      <c r="L14" s="177">
        <v>0</v>
      </c>
      <c r="M14" s="177">
        <v>0</v>
      </c>
      <c r="N14" s="181"/>
    </row>
    <row r="15" spans="1:14" s="78" customFormat="1" ht="220.5" x14ac:dyDescent="0.25">
      <c r="B15" s="392"/>
      <c r="C15" s="182" t="s">
        <v>2316</v>
      </c>
      <c r="D15" s="181" t="s">
        <v>2317</v>
      </c>
      <c r="E15" s="181" t="s">
        <v>2318</v>
      </c>
      <c r="F15" s="181" t="s">
        <v>2319</v>
      </c>
      <c r="G15" s="181" t="s">
        <v>2320</v>
      </c>
      <c r="H15" s="181" t="s">
        <v>2321</v>
      </c>
      <c r="I15" s="181" t="s">
        <v>2322</v>
      </c>
      <c r="J15" s="181" t="s">
        <v>2323</v>
      </c>
      <c r="K15" s="181"/>
      <c r="L15" s="177" t="s">
        <v>2324</v>
      </c>
      <c r="M15" s="177" t="s">
        <v>2324</v>
      </c>
      <c r="N15" s="181" t="s">
        <v>2325</v>
      </c>
    </row>
    <row r="16" spans="1:14" ht="152.25" customHeight="1" x14ac:dyDescent="0.25">
      <c r="A16" s="78"/>
      <c r="B16" s="392"/>
      <c r="C16" s="182" t="s">
        <v>2326</v>
      </c>
      <c r="D16" s="181" t="s">
        <v>2327</v>
      </c>
      <c r="E16" s="181" t="s">
        <v>2328</v>
      </c>
      <c r="F16" s="181" t="s">
        <v>2329</v>
      </c>
      <c r="G16" s="181" t="s">
        <v>2330</v>
      </c>
      <c r="H16" s="181" t="s">
        <v>2331</v>
      </c>
      <c r="I16" s="181" t="s">
        <v>2332</v>
      </c>
      <c r="J16" s="181" t="s">
        <v>2333</v>
      </c>
      <c r="K16" s="181" t="s">
        <v>2334</v>
      </c>
      <c r="L16" s="177">
        <v>0</v>
      </c>
      <c r="M16" s="177">
        <v>0</v>
      </c>
      <c r="N16" s="181"/>
    </row>
    <row r="17" spans="1:14" ht="126" x14ac:dyDescent="0.25">
      <c r="A17" s="78"/>
      <c r="B17" s="389" t="s">
        <v>754</v>
      </c>
      <c r="C17" s="175" t="s">
        <v>2335</v>
      </c>
      <c r="D17" s="176" t="s">
        <v>2336</v>
      </c>
      <c r="E17" s="176" t="s">
        <v>2337</v>
      </c>
      <c r="F17" s="176" t="s">
        <v>2338</v>
      </c>
      <c r="G17" s="176" t="s">
        <v>2339</v>
      </c>
      <c r="H17" s="176" t="s">
        <v>2340</v>
      </c>
      <c r="I17" s="176" t="s">
        <v>2341</v>
      </c>
      <c r="J17" s="176" t="s">
        <v>2342</v>
      </c>
      <c r="K17" s="176" t="s">
        <v>2343</v>
      </c>
      <c r="L17" s="177">
        <v>0</v>
      </c>
      <c r="M17" s="177">
        <v>0</v>
      </c>
      <c r="N17" s="176"/>
    </row>
    <row r="18" spans="1:14" ht="157.5" x14ac:dyDescent="0.25">
      <c r="A18" s="78"/>
      <c r="B18" s="389"/>
      <c r="C18" s="175" t="s">
        <v>2344</v>
      </c>
      <c r="D18" s="176" t="s">
        <v>2345</v>
      </c>
      <c r="E18" s="176" t="s">
        <v>2346</v>
      </c>
      <c r="F18" s="176" t="s">
        <v>2347</v>
      </c>
      <c r="G18" s="176" t="s">
        <v>2348</v>
      </c>
      <c r="H18" s="176" t="s">
        <v>2349</v>
      </c>
      <c r="I18" s="176" t="s">
        <v>2350</v>
      </c>
      <c r="J18" s="176" t="s">
        <v>2351</v>
      </c>
      <c r="K18" s="176" t="s">
        <v>2352</v>
      </c>
      <c r="L18" s="177">
        <v>0</v>
      </c>
      <c r="M18" s="177">
        <v>0</v>
      </c>
      <c r="N18" s="176"/>
    </row>
    <row r="19" spans="1:14" ht="157.5" x14ac:dyDescent="0.25">
      <c r="A19" s="78"/>
      <c r="B19" s="389"/>
      <c r="C19" s="175" t="s">
        <v>2353</v>
      </c>
      <c r="D19" s="176" t="s">
        <v>2354</v>
      </c>
      <c r="E19" s="176" t="s">
        <v>2355</v>
      </c>
      <c r="F19" s="176" t="s">
        <v>2356</v>
      </c>
      <c r="G19" s="176" t="s">
        <v>2357</v>
      </c>
      <c r="H19" s="176" t="s">
        <v>2358</v>
      </c>
      <c r="I19" s="176" t="s">
        <v>2359</v>
      </c>
      <c r="J19" s="176" t="s">
        <v>2360</v>
      </c>
      <c r="K19" s="176" t="s">
        <v>2361</v>
      </c>
      <c r="L19" s="177">
        <v>0</v>
      </c>
      <c r="M19" s="177">
        <v>0</v>
      </c>
      <c r="N19" s="176"/>
    </row>
    <row r="20" spans="1:14" ht="126" x14ac:dyDescent="0.25">
      <c r="A20" s="78"/>
      <c r="B20" s="389"/>
      <c r="C20" s="175" t="s">
        <v>2362</v>
      </c>
      <c r="D20" s="176" t="s">
        <v>2363</v>
      </c>
      <c r="E20" s="176" t="s">
        <v>2364</v>
      </c>
      <c r="F20" s="176" t="s">
        <v>2365</v>
      </c>
      <c r="G20" s="176" t="s">
        <v>2366</v>
      </c>
      <c r="H20" s="176" t="s">
        <v>2367</v>
      </c>
      <c r="I20" s="176" t="s">
        <v>2368</v>
      </c>
      <c r="J20" s="176" t="s">
        <v>2369</v>
      </c>
      <c r="K20" s="176" t="s">
        <v>2370</v>
      </c>
      <c r="L20" s="177">
        <v>0</v>
      </c>
      <c r="M20" s="177">
        <v>0</v>
      </c>
      <c r="N20" s="176"/>
    </row>
    <row r="21" spans="1:14" ht="249" customHeight="1" x14ac:dyDescent="0.25">
      <c r="A21" s="78"/>
      <c r="B21" s="389"/>
      <c r="C21" s="175" t="s">
        <v>2371</v>
      </c>
      <c r="D21" s="176" t="s">
        <v>2372</v>
      </c>
      <c r="E21" s="176" t="s">
        <v>2373</v>
      </c>
      <c r="F21" s="176" t="s">
        <v>2374</v>
      </c>
      <c r="G21" s="176" t="s">
        <v>2375</v>
      </c>
      <c r="H21" s="176" t="s">
        <v>2376</v>
      </c>
      <c r="I21" s="176" t="s">
        <v>2377</v>
      </c>
      <c r="J21" s="176" t="s">
        <v>2378</v>
      </c>
      <c r="K21" s="176" t="s">
        <v>2361</v>
      </c>
      <c r="L21" s="177">
        <v>0</v>
      </c>
      <c r="M21" s="177">
        <v>0</v>
      </c>
      <c r="N21" s="176"/>
    </row>
    <row r="22" spans="1:14" ht="15.75" x14ac:dyDescent="0.25">
      <c r="A22" s="78"/>
      <c r="B22" s="78"/>
      <c r="C22" s="78"/>
      <c r="D22" s="78"/>
      <c r="E22" s="78"/>
      <c r="F22" s="78"/>
      <c r="G22" s="78"/>
      <c r="H22" s="78"/>
      <c r="I22" s="78"/>
      <c r="J22" s="78"/>
      <c r="K22" s="172" t="s">
        <v>764</v>
      </c>
      <c r="L22" s="173">
        <f>+SUM(L5:L21)/16</f>
        <v>0</v>
      </c>
      <c r="M22" s="173">
        <f>+SUM(M5:M21)/16</f>
        <v>0</v>
      </c>
      <c r="N22" s="172"/>
    </row>
    <row r="23" spans="1:14" x14ac:dyDescent="0.25">
      <c r="A23" s="78"/>
      <c r="B23" s="78"/>
      <c r="C23" s="78"/>
      <c r="D23" s="78"/>
      <c r="E23" s="78"/>
      <c r="F23" s="78"/>
      <c r="G23" s="78"/>
      <c r="H23" s="78"/>
      <c r="I23" s="78"/>
      <c r="J23" s="78"/>
      <c r="K23" s="78"/>
      <c r="L23" s="78"/>
      <c r="M23" s="78"/>
    </row>
    <row r="24" spans="1:14" x14ac:dyDescent="0.25">
      <c r="A24" s="78"/>
      <c r="B24" s="78"/>
      <c r="C24" s="78"/>
      <c r="D24" s="78"/>
      <c r="E24" s="78"/>
      <c r="F24" s="78"/>
      <c r="G24" s="78"/>
      <c r="H24" s="78"/>
      <c r="I24" s="78"/>
      <c r="J24" s="78"/>
      <c r="K24" s="78"/>
      <c r="L24" s="78"/>
      <c r="M24" s="78"/>
    </row>
    <row r="25" spans="1:14" x14ac:dyDescent="0.25">
      <c r="A25" s="78"/>
      <c r="B25" s="78"/>
      <c r="C25" s="78"/>
      <c r="D25" s="78"/>
      <c r="E25" s="78"/>
      <c r="F25" s="78"/>
      <c r="G25" s="78"/>
      <c r="H25" s="78"/>
      <c r="I25" s="78"/>
      <c r="J25" s="78"/>
      <c r="K25" s="78"/>
      <c r="L25" s="78"/>
      <c r="M25" s="78"/>
    </row>
    <row r="26" spans="1:14" x14ac:dyDescent="0.25">
      <c r="A26" s="78"/>
      <c r="B26" s="78"/>
      <c r="C26" s="78"/>
      <c r="D26" s="78"/>
      <c r="E26" s="78"/>
      <c r="F26" s="78"/>
      <c r="G26" s="78"/>
      <c r="H26" s="78"/>
      <c r="I26" s="78"/>
      <c r="J26" s="78"/>
      <c r="K26" s="78"/>
      <c r="L26" s="78"/>
      <c r="M26" s="78"/>
    </row>
    <row r="27" spans="1:14" x14ac:dyDescent="0.25">
      <c r="A27" s="78"/>
      <c r="B27" s="78"/>
      <c r="C27" s="78"/>
      <c r="D27" s="78"/>
      <c r="E27" s="78"/>
      <c r="F27" s="78"/>
      <c r="G27" s="78"/>
      <c r="H27" s="78"/>
      <c r="I27" s="78"/>
      <c r="J27" s="78"/>
      <c r="K27" s="78"/>
      <c r="L27" s="78"/>
      <c r="M27" s="78"/>
    </row>
  </sheetData>
  <sheetProtection password="ED05" sheet="1" objects="1" scenarios="1"/>
  <mergeCells count="11">
    <mergeCell ref="N3:N4"/>
    <mergeCell ref="L3:L4"/>
    <mergeCell ref="M3:M4"/>
    <mergeCell ref="D2:I2"/>
    <mergeCell ref="B17:B21"/>
    <mergeCell ref="K3:K4"/>
    <mergeCell ref="B5:B8"/>
    <mergeCell ref="B9:B16"/>
    <mergeCell ref="B3:B4"/>
    <mergeCell ref="J3:J4"/>
    <mergeCell ref="C3:C4"/>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27"/>
  <sheetViews>
    <sheetView zoomScale="70" zoomScaleNormal="70" zoomScalePageLayoutView="70" workbookViewId="0">
      <pane xSplit="3" ySplit="4" topLeftCell="D5" activePane="bottomRight" state="frozen"/>
      <selection pane="topRight" activeCell="D1" sqref="D1"/>
      <selection pane="bottomLeft" activeCell="A5" sqref="A5"/>
      <selection pane="bottomRight" activeCell="L20" sqref="L20"/>
    </sheetView>
  </sheetViews>
  <sheetFormatPr defaultColWidth="9.140625" defaultRowHeight="15" x14ac:dyDescent="0.25"/>
  <cols>
    <col min="1" max="1" width="4.85546875" style="13" customWidth="1"/>
    <col min="2" max="2" width="18.140625" customWidth="1"/>
    <col min="3" max="11" width="30.7109375" customWidth="1"/>
    <col min="12" max="13" width="12.7109375" style="60" customWidth="1"/>
    <col min="14" max="14" width="30.85546875" customWidth="1"/>
  </cols>
  <sheetData>
    <row r="1" spans="1:14" s="13" customFormat="1" ht="18.75" x14ac:dyDescent="0.3">
      <c r="A1" s="58" t="s">
        <v>185</v>
      </c>
      <c r="B1" s="78"/>
      <c r="C1" s="78"/>
      <c r="D1" s="78"/>
      <c r="E1" s="78"/>
      <c r="F1" s="78"/>
      <c r="G1" s="78"/>
      <c r="H1" s="78"/>
      <c r="I1" s="78"/>
      <c r="J1" s="78"/>
      <c r="K1" s="78"/>
      <c r="L1" s="78"/>
      <c r="M1" s="78"/>
      <c r="N1" s="78"/>
    </row>
    <row r="2" spans="1:14" ht="183" customHeight="1" x14ac:dyDescent="0.25">
      <c r="A2" s="78"/>
      <c r="B2" s="309" t="s">
        <v>670</v>
      </c>
      <c r="C2" s="78" t="s">
        <v>671</v>
      </c>
      <c r="D2" s="400" t="s">
        <v>2379</v>
      </c>
      <c r="E2" s="400"/>
      <c r="F2" s="400"/>
      <c r="G2" s="400"/>
      <c r="H2" s="400"/>
      <c r="I2" s="400"/>
      <c r="J2" s="78"/>
      <c r="K2" s="78"/>
      <c r="L2" s="78"/>
      <c r="M2" s="78"/>
      <c r="N2" s="78"/>
    </row>
    <row r="3" spans="1:14" ht="15.75" x14ac:dyDescent="0.25">
      <c r="A3" s="78"/>
      <c r="B3" s="387"/>
      <c r="C3" s="388" t="s">
        <v>673</v>
      </c>
      <c r="D3" s="321" t="s">
        <v>674</v>
      </c>
      <c r="E3" s="321" t="s">
        <v>675</v>
      </c>
      <c r="F3" s="321" t="s">
        <v>676</v>
      </c>
      <c r="G3" s="321" t="s">
        <v>677</v>
      </c>
      <c r="H3" s="321" t="s">
        <v>678</v>
      </c>
      <c r="I3" s="321" t="s">
        <v>679</v>
      </c>
      <c r="J3" s="388" t="s">
        <v>680</v>
      </c>
      <c r="K3" s="390" t="s">
        <v>681</v>
      </c>
      <c r="L3" s="393" t="s">
        <v>682</v>
      </c>
      <c r="M3" s="393" t="s">
        <v>683</v>
      </c>
      <c r="N3" s="390" t="s">
        <v>537</v>
      </c>
    </row>
    <row r="4" spans="1:14" ht="35.25" customHeight="1" x14ac:dyDescent="0.25">
      <c r="A4" s="78"/>
      <c r="B4" s="387"/>
      <c r="C4" s="388"/>
      <c r="D4" s="324" t="s">
        <v>684</v>
      </c>
      <c r="E4" s="324" t="s">
        <v>685</v>
      </c>
      <c r="F4" s="324" t="s">
        <v>686</v>
      </c>
      <c r="G4" s="324" t="s">
        <v>687</v>
      </c>
      <c r="H4" s="324" t="s">
        <v>688</v>
      </c>
      <c r="I4" s="324" t="s">
        <v>689</v>
      </c>
      <c r="J4" s="388"/>
      <c r="K4" s="391"/>
      <c r="L4" s="394"/>
      <c r="M4" s="394"/>
      <c r="N4" s="391"/>
    </row>
    <row r="5" spans="1:14" ht="94.5" x14ac:dyDescent="0.25">
      <c r="A5" s="78"/>
      <c r="B5" s="419" t="s">
        <v>690</v>
      </c>
      <c r="C5" s="197" t="s">
        <v>2380</v>
      </c>
      <c r="D5" s="196" t="s">
        <v>2381</v>
      </c>
      <c r="E5" s="196" t="s">
        <v>2382</v>
      </c>
      <c r="F5" s="196" t="s">
        <v>2383</v>
      </c>
      <c r="G5" s="196" t="s">
        <v>2384</v>
      </c>
      <c r="H5" s="196" t="s">
        <v>2385</v>
      </c>
      <c r="I5" s="196" t="s">
        <v>2386</v>
      </c>
      <c r="J5" s="196" t="s">
        <v>2387</v>
      </c>
      <c r="K5" s="196" t="s">
        <v>1705</v>
      </c>
      <c r="L5" s="177">
        <v>0</v>
      </c>
      <c r="M5" s="177">
        <v>0</v>
      </c>
      <c r="N5" s="196"/>
    </row>
    <row r="6" spans="1:14" ht="126" customHeight="1" x14ac:dyDescent="0.25">
      <c r="A6" s="78"/>
      <c r="B6" s="451"/>
      <c r="C6" s="197" t="s">
        <v>2388</v>
      </c>
      <c r="D6" s="196" t="s">
        <v>2389</v>
      </c>
      <c r="E6" s="196" t="s">
        <v>2390</v>
      </c>
      <c r="F6" s="196" t="s">
        <v>2391</v>
      </c>
      <c r="G6" s="196" t="s">
        <v>2392</v>
      </c>
      <c r="H6" s="196" t="s">
        <v>2393</v>
      </c>
      <c r="I6" s="196" t="s">
        <v>2394</v>
      </c>
      <c r="J6" s="196" t="s">
        <v>2395</v>
      </c>
      <c r="K6" s="196" t="s">
        <v>1705</v>
      </c>
      <c r="L6" s="177">
        <v>0</v>
      </c>
      <c r="M6" s="177">
        <v>0</v>
      </c>
      <c r="N6" s="196"/>
    </row>
    <row r="7" spans="1:14" ht="87.75" customHeight="1" x14ac:dyDescent="0.25">
      <c r="A7" s="78"/>
      <c r="B7" s="451"/>
      <c r="C7" s="197" t="s">
        <v>2396</v>
      </c>
      <c r="D7" s="196" t="s">
        <v>2397</v>
      </c>
      <c r="E7" s="196" t="s">
        <v>2398</v>
      </c>
      <c r="F7" s="196" t="s">
        <v>2399</v>
      </c>
      <c r="G7" s="196" t="s">
        <v>2400</v>
      </c>
      <c r="H7" s="196" t="s">
        <v>2401</v>
      </c>
      <c r="I7" s="196" t="s">
        <v>2402</v>
      </c>
      <c r="J7" s="196" t="s">
        <v>2403</v>
      </c>
      <c r="K7" s="196" t="s">
        <v>2404</v>
      </c>
      <c r="L7" s="177">
        <v>0</v>
      </c>
      <c r="M7" s="177">
        <v>0</v>
      </c>
      <c r="N7" s="196"/>
    </row>
    <row r="8" spans="1:14" ht="110.25" x14ac:dyDescent="0.25">
      <c r="A8" s="78"/>
      <c r="B8" s="452"/>
      <c r="C8" s="197" t="s">
        <v>2405</v>
      </c>
      <c r="D8" s="196" t="s">
        <v>2406</v>
      </c>
      <c r="E8" s="196" t="s">
        <v>2407</v>
      </c>
      <c r="F8" s="196" t="s">
        <v>2408</v>
      </c>
      <c r="G8" s="196" t="s">
        <v>2409</v>
      </c>
      <c r="H8" s="196" t="s">
        <v>2410</v>
      </c>
      <c r="I8" s="196" t="s">
        <v>2411</v>
      </c>
      <c r="J8" s="196" t="s">
        <v>2412</v>
      </c>
      <c r="K8" s="196" t="s">
        <v>1596</v>
      </c>
      <c r="L8" s="177">
        <v>0</v>
      </c>
      <c r="M8" s="177">
        <v>0</v>
      </c>
      <c r="N8" s="196"/>
    </row>
    <row r="9" spans="1:14" ht="99" customHeight="1" x14ac:dyDescent="0.25">
      <c r="A9" s="78"/>
      <c r="B9" s="420"/>
      <c r="C9" s="197" t="s">
        <v>2413</v>
      </c>
      <c r="D9" s="196" t="s">
        <v>2414</v>
      </c>
      <c r="E9" s="196" t="s">
        <v>2415</v>
      </c>
      <c r="F9" s="196" t="s">
        <v>2416</v>
      </c>
      <c r="G9" s="196" t="s">
        <v>2417</v>
      </c>
      <c r="H9" s="196" t="s">
        <v>2418</v>
      </c>
      <c r="I9" s="196" t="s">
        <v>2419</v>
      </c>
      <c r="J9" s="196" t="s">
        <v>2420</v>
      </c>
      <c r="K9" s="196" t="s">
        <v>1705</v>
      </c>
      <c r="L9" s="177">
        <v>0</v>
      </c>
      <c r="M9" s="177">
        <v>0</v>
      </c>
      <c r="N9" s="196"/>
    </row>
    <row r="10" spans="1:14" ht="139.5" customHeight="1" x14ac:dyDescent="0.25">
      <c r="A10" s="78"/>
      <c r="B10" s="414" t="s">
        <v>709</v>
      </c>
      <c r="C10" s="178" t="s">
        <v>2421</v>
      </c>
      <c r="D10" s="179" t="s">
        <v>2422</v>
      </c>
      <c r="E10" s="179" t="s">
        <v>2423</v>
      </c>
      <c r="F10" s="179" t="s">
        <v>2424</v>
      </c>
      <c r="G10" s="179" t="s">
        <v>2425</v>
      </c>
      <c r="H10" s="179" t="s">
        <v>2426</v>
      </c>
      <c r="I10" s="179" t="s">
        <v>2427</v>
      </c>
      <c r="J10" s="201" t="s">
        <v>2428</v>
      </c>
      <c r="K10" s="201" t="s">
        <v>1596</v>
      </c>
      <c r="L10" s="177">
        <v>0</v>
      </c>
      <c r="M10" s="177">
        <v>0</v>
      </c>
      <c r="N10" s="201"/>
    </row>
    <row r="11" spans="1:14" ht="137.25" customHeight="1" x14ac:dyDescent="0.25">
      <c r="A11" s="78"/>
      <c r="B11" s="414"/>
      <c r="C11" s="220" t="s">
        <v>2429</v>
      </c>
      <c r="D11" s="201" t="s">
        <v>2430</v>
      </c>
      <c r="E11" s="201" t="s">
        <v>2431</v>
      </c>
      <c r="F11" s="201" t="s">
        <v>2432</v>
      </c>
      <c r="G11" s="201" t="s">
        <v>2433</v>
      </c>
      <c r="H11" s="201" t="s">
        <v>2434</v>
      </c>
      <c r="I11" s="201" t="s">
        <v>2435</v>
      </c>
      <c r="J11" s="201" t="s">
        <v>2436</v>
      </c>
      <c r="K11" s="201" t="s">
        <v>1705</v>
      </c>
      <c r="L11" s="177">
        <v>0</v>
      </c>
      <c r="M11" s="177">
        <v>0</v>
      </c>
      <c r="N11" s="201"/>
    </row>
    <row r="12" spans="1:14" ht="78.75" x14ac:dyDescent="0.25">
      <c r="A12" s="78"/>
      <c r="B12" s="414"/>
      <c r="C12" s="220" t="s">
        <v>2437</v>
      </c>
      <c r="D12" s="201" t="s">
        <v>2438</v>
      </c>
      <c r="E12" s="201" t="s">
        <v>2439</v>
      </c>
      <c r="F12" s="201" t="s">
        <v>2440</v>
      </c>
      <c r="G12" s="201" t="s">
        <v>2441</v>
      </c>
      <c r="H12" s="201" t="s">
        <v>2442</v>
      </c>
      <c r="I12" s="201" t="s">
        <v>2443</v>
      </c>
      <c r="J12" s="201" t="s">
        <v>2403</v>
      </c>
      <c r="K12" s="201" t="s">
        <v>2404</v>
      </c>
      <c r="L12" s="177">
        <v>0</v>
      </c>
      <c r="M12" s="177">
        <v>0</v>
      </c>
      <c r="N12" s="201"/>
    </row>
    <row r="13" spans="1:14" ht="84.75" customHeight="1" x14ac:dyDescent="0.25">
      <c r="A13" s="78"/>
      <c r="B13" s="414"/>
      <c r="C13" s="220" t="s">
        <v>2444</v>
      </c>
      <c r="D13" s="201" t="s">
        <v>2445</v>
      </c>
      <c r="E13" s="201" t="s">
        <v>2446</v>
      </c>
      <c r="F13" s="201" t="s">
        <v>2447</v>
      </c>
      <c r="G13" s="201" t="s">
        <v>2448</v>
      </c>
      <c r="H13" s="201" t="s">
        <v>2449</v>
      </c>
      <c r="I13" s="201" t="s">
        <v>2450</v>
      </c>
      <c r="J13" s="201" t="s">
        <v>2451</v>
      </c>
      <c r="K13" s="201" t="s">
        <v>1705</v>
      </c>
      <c r="L13" s="177">
        <v>0</v>
      </c>
      <c r="M13" s="177">
        <v>0</v>
      </c>
      <c r="N13" s="201"/>
    </row>
    <row r="14" spans="1:14" ht="92.25" customHeight="1" x14ac:dyDescent="0.25">
      <c r="A14" s="78"/>
      <c r="B14" s="411" t="s">
        <v>754</v>
      </c>
      <c r="C14" s="197" t="s">
        <v>2452</v>
      </c>
      <c r="D14" s="196" t="s">
        <v>2453</v>
      </c>
      <c r="E14" s="196" t="s">
        <v>2454</v>
      </c>
      <c r="F14" s="196" t="s">
        <v>2455</v>
      </c>
      <c r="G14" s="196" t="s">
        <v>525</v>
      </c>
      <c r="H14" s="196" t="s">
        <v>2456</v>
      </c>
      <c r="I14" s="196" t="s">
        <v>2457</v>
      </c>
      <c r="J14" s="196" t="s">
        <v>2412</v>
      </c>
      <c r="K14" s="196" t="s">
        <v>1596</v>
      </c>
      <c r="L14" s="177">
        <v>0</v>
      </c>
      <c r="M14" s="177">
        <v>0</v>
      </c>
      <c r="N14" s="196"/>
    </row>
    <row r="15" spans="1:14" s="73" customFormat="1" ht="126" customHeight="1" x14ac:dyDescent="0.25">
      <c r="A15" s="78"/>
      <c r="B15" s="411"/>
      <c r="C15" s="197" t="s">
        <v>2444</v>
      </c>
      <c r="D15" s="196" t="s">
        <v>2458</v>
      </c>
      <c r="E15" s="196" t="s">
        <v>2459</v>
      </c>
      <c r="F15" s="196" t="s">
        <v>2460</v>
      </c>
      <c r="G15" s="196" t="s">
        <v>2461</v>
      </c>
      <c r="H15" s="196" t="s">
        <v>2462</v>
      </c>
      <c r="I15" s="196" t="s">
        <v>2463</v>
      </c>
      <c r="J15" s="196" t="s">
        <v>2451</v>
      </c>
      <c r="K15" s="196" t="s">
        <v>1705</v>
      </c>
      <c r="L15" s="177">
        <v>0</v>
      </c>
      <c r="M15" s="177">
        <v>0</v>
      </c>
      <c r="N15" s="196"/>
    </row>
    <row r="16" spans="1:14" ht="88.5" customHeight="1" x14ac:dyDescent="0.25">
      <c r="A16" s="78"/>
      <c r="B16" s="411"/>
      <c r="C16" s="197" t="s">
        <v>2464</v>
      </c>
      <c r="D16" s="196" t="s">
        <v>2465</v>
      </c>
      <c r="E16" s="196" t="s">
        <v>2466</v>
      </c>
      <c r="F16" s="196" t="s">
        <v>2467</v>
      </c>
      <c r="G16" s="196" t="s">
        <v>2468</v>
      </c>
      <c r="H16" s="196" t="s">
        <v>2469</v>
      </c>
      <c r="I16" s="196" t="s">
        <v>2470</v>
      </c>
      <c r="J16" s="196" t="s">
        <v>2471</v>
      </c>
      <c r="K16" s="196" t="s">
        <v>1705</v>
      </c>
      <c r="L16" s="177">
        <v>0</v>
      </c>
      <c r="M16" s="177">
        <v>0</v>
      </c>
      <c r="N16" s="196"/>
    </row>
    <row r="17" spans="2:14" ht="110.25" x14ac:dyDescent="0.25">
      <c r="B17" s="411"/>
      <c r="C17" s="197" t="s">
        <v>2472</v>
      </c>
      <c r="D17" s="196" t="s">
        <v>2473</v>
      </c>
      <c r="E17" s="196" t="s">
        <v>2474</v>
      </c>
      <c r="F17" s="196" t="s">
        <v>2475</v>
      </c>
      <c r="G17" s="196" t="s">
        <v>2476</v>
      </c>
      <c r="H17" s="196" t="s">
        <v>2477</v>
      </c>
      <c r="I17" s="196" t="s">
        <v>2478</v>
      </c>
      <c r="J17" s="196" t="s">
        <v>2420</v>
      </c>
      <c r="K17" s="196" t="s">
        <v>1705</v>
      </c>
      <c r="L17" s="177">
        <v>0</v>
      </c>
      <c r="M17" s="177">
        <v>0</v>
      </c>
      <c r="N17" s="196"/>
    </row>
    <row r="18" spans="2:14" ht="94.5" x14ac:dyDescent="0.25">
      <c r="B18" s="411"/>
      <c r="C18" s="178" t="s">
        <v>2479</v>
      </c>
      <c r="D18" s="179" t="s">
        <v>2480</v>
      </c>
      <c r="E18" s="179" t="s">
        <v>2423</v>
      </c>
      <c r="F18" s="179" t="s">
        <v>2481</v>
      </c>
      <c r="G18" s="179" t="s">
        <v>2482</v>
      </c>
      <c r="H18" s="179" t="s">
        <v>2483</v>
      </c>
      <c r="I18" s="179" t="s">
        <v>2484</v>
      </c>
      <c r="J18" s="196" t="s">
        <v>2428</v>
      </c>
      <c r="K18" s="196" t="s">
        <v>1596</v>
      </c>
      <c r="L18" s="177">
        <v>0</v>
      </c>
      <c r="M18" s="177">
        <v>0</v>
      </c>
      <c r="N18" s="196"/>
    </row>
    <row r="19" spans="2:14" ht="63" x14ac:dyDescent="0.25">
      <c r="B19" s="411"/>
      <c r="C19" s="197" t="s">
        <v>2485</v>
      </c>
      <c r="D19" s="196" t="s">
        <v>2486</v>
      </c>
      <c r="E19" s="196" t="s">
        <v>2487</v>
      </c>
      <c r="F19" s="196" t="s">
        <v>2488</v>
      </c>
      <c r="G19" s="196" t="s">
        <v>2489</v>
      </c>
      <c r="H19" s="196" t="s">
        <v>2490</v>
      </c>
      <c r="I19" s="196" t="s">
        <v>2491</v>
      </c>
      <c r="J19" s="196" t="s">
        <v>2436</v>
      </c>
      <c r="K19" s="196" t="s">
        <v>1705</v>
      </c>
      <c r="L19" s="177">
        <v>0</v>
      </c>
      <c r="M19" s="177">
        <v>0</v>
      </c>
      <c r="N19" s="196"/>
    </row>
    <row r="20" spans="2:14" ht="15.75" x14ac:dyDescent="0.25">
      <c r="B20" s="78"/>
      <c r="C20" s="78"/>
      <c r="D20" s="78"/>
      <c r="E20" s="78"/>
      <c r="F20" s="78"/>
      <c r="G20" s="78"/>
      <c r="H20" s="78"/>
      <c r="I20" s="78"/>
      <c r="J20" s="78"/>
      <c r="K20" s="181" t="s">
        <v>764</v>
      </c>
      <c r="L20" s="177">
        <f>+SUM(L5:L19)/16</f>
        <v>0</v>
      </c>
      <c r="M20" s="177">
        <f>+SUM(M5:M19)/16</f>
        <v>0</v>
      </c>
      <c r="N20" s="78"/>
    </row>
    <row r="21" spans="2:14" x14ac:dyDescent="0.25">
      <c r="B21" s="78"/>
      <c r="C21" s="78"/>
      <c r="D21" s="78"/>
      <c r="E21" s="78"/>
      <c r="F21" s="78"/>
      <c r="G21" s="78"/>
      <c r="H21" s="78"/>
      <c r="I21" s="78"/>
      <c r="J21" s="78"/>
      <c r="K21" s="78"/>
      <c r="L21" s="78"/>
      <c r="M21" s="78"/>
      <c r="N21" s="78"/>
    </row>
    <row r="22" spans="2:14" x14ac:dyDescent="0.25">
      <c r="B22" s="78"/>
      <c r="C22" s="78"/>
      <c r="D22" s="78"/>
      <c r="E22" s="78"/>
      <c r="F22" s="78"/>
      <c r="G22" s="78"/>
      <c r="H22" s="78"/>
      <c r="I22" s="78"/>
      <c r="J22" s="78"/>
      <c r="K22" s="78"/>
      <c r="L22" s="78"/>
      <c r="M22" s="78"/>
      <c r="N22" s="78"/>
    </row>
    <row r="23" spans="2:14" x14ac:dyDescent="0.25">
      <c r="B23" s="78"/>
      <c r="C23" s="78"/>
      <c r="D23" s="78"/>
      <c r="E23" s="78"/>
      <c r="F23" s="78"/>
      <c r="G23" s="78"/>
      <c r="H23" s="78"/>
      <c r="I23" s="78"/>
      <c r="J23" s="78"/>
      <c r="K23" s="78"/>
      <c r="L23" s="78"/>
      <c r="M23" s="78"/>
      <c r="N23" s="78"/>
    </row>
    <row r="24" spans="2:14" x14ac:dyDescent="0.25">
      <c r="B24" s="78"/>
      <c r="C24" s="78"/>
      <c r="D24" s="78"/>
      <c r="E24" s="78"/>
      <c r="F24" s="78"/>
      <c r="G24" s="78"/>
      <c r="H24" s="78"/>
      <c r="I24" s="78"/>
      <c r="J24" s="78"/>
      <c r="K24" s="78"/>
      <c r="L24" s="78"/>
      <c r="M24" s="78"/>
      <c r="N24" s="78"/>
    </row>
    <row r="25" spans="2:14" x14ac:dyDescent="0.25">
      <c r="B25" s="78"/>
      <c r="C25" s="78"/>
      <c r="D25" s="78"/>
      <c r="E25" s="78"/>
      <c r="F25" s="78"/>
      <c r="G25" s="78"/>
      <c r="H25" s="78"/>
      <c r="I25" s="78"/>
      <c r="J25" s="78"/>
      <c r="K25" s="78"/>
      <c r="L25" s="78"/>
      <c r="M25" s="78"/>
      <c r="N25" s="78"/>
    </row>
    <row r="26" spans="2:14" x14ac:dyDescent="0.25">
      <c r="B26" s="78"/>
      <c r="C26" s="78"/>
      <c r="D26" s="78"/>
      <c r="E26" s="78"/>
      <c r="F26" s="78"/>
      <c r="G26" s="78"/>
      <c r="H26" s="78"/>
      <c r="I26" s="78"/>
      <c r="J26" s="78"/>
      <c r="K26" s="78"/>
      <c r="L26" s="78"/>
      <c r="M26" s="78"/>
      <c r="N26" s="78"/>
    </row>
    <row r="27" spans="2:14" x14ac:dyDescent="0.25">
      <c r="B27" s="78"/>
      <c r="C27" s="78"/>
      <c r="D27" s="78"/>
      <c r="E27" s="78"/>
      <c r="F27" s="78"/>
      <c r="G27" s="78"/>
      <c r="H27" s="78"/>
      <c r="I27" s="78"/>
      <c r="J27" s="78"/>
      <c r="K27" s="78"/>
      <c r="L27" s="78"/>
      <c r="M27" s="78"/>
      <c r="N27" s="78"/>
    </row>
  </sheetData>
  <sheetProtection password="ED05" sheet="1" objects="1" scenarios="1"/>
  <mergeCells count="11">
    <mergeCell ref="N3:N4"/>
    <mergeCell ref="L3:L4"/>
    <mergeCell ref="M3:M4"/>
    <mergeCell ref="B5:B9"/>
    <mergeCell ref="D2:I2"/>
    <mergeCell ref="K3:K4"/>
    <mergeCell ref="B10:B13"/>
    <mergeCell ref="B14:B19"/>
    <mergeCell ref="B3:B4"/>
    <mergeCell ref="C3:C4"/>
    <mergeCell ref="J3:J4"/>
  </mergeCells>
  <pageMargins left="0.7" right="0.7" top="0.75" bottom="0.75" header="0.3" footer="0.3"/>
  <pageSetup scale="45" fitToHeight="2"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zoomScalePageLayoutView="80" workbookViewId="0">
      <pane xSplit="3" ySplit="4" topLeftCell="D5" activePane="bottomRight" state="frozen"/>
      <selection pane="topRight" activeCell="D1" sqref="D1"/>
      <selection pane="bottomLeft" activeCell="A5" sqref="A5"/>
      <selection pane="bottomRight" activeCell="F7" sqref="F7"/>
    </sheetView>
  </sheetViews>
  <sheetFormatPr defaultColWidth="8.85546875" defaultRowHeight="15" x14ac:dyDescent="0.25"/>
  <cols>
    <col min="1" max="1" width="7" style="51" customWidth="1"/>
    <col min="2" max="2" width="25.7109375" style="51" customWidth="1"/>
    <col min="3" max="11" width="30.7109375" style="51" customWidth="1"/>
    <col min="12" max="13" width="8.85546875" style="51"/>
    <col min="14" max="14" width="25.7109375" style="51" customWidth="1"/>
    <col min="15" max="16384" width="8.85546875" style="51"/>
  </cols>
  <sheetData>
    <row r="1" spans="1:14" ht="18.75" x14ac:dyDescent="0.3">
      <c r="A1" s="313" t="s">
        <v>2492</v>
      </c>
      <c r="B1" s="311"/>
      <c r="C1" s="311"/>
      <c r="D1" s="311"/>
      <c r="E1" s="311"/>
      <c r="F1" s="311"/>
      <c r="G1" s="311"/>
      <c r="H1" s="311"/>
      <c r="I1" s="311"/>
      <c r="J1" s="311"/>
      <c r="K1" s="311"/>
      <c r="L1" s="311"/>
      <c r="M1" s="311"/>
      <c r="N1" s="311"/>
    </row>
    <row r="2" spans="1:14" ht="111.75" customHeight="1" x14ac:dyDescent="0.25">
      <c r="A2" s="311"/>
      <c r="B2" s="309" t="s">
        <v>670</v>
      </c>
      <c r="C2" s="312" t="s">
        <v>671</v>
      </c>
      <c r="D2" s="453" t="s">
        <v>3100</v>
      </c>
      <c r="E2" s="454"/>
      <c r="F2" s="454"/>
      <c r="G2" s="454"/>
      <c r="H2" s="454"/>
      <c r="I2" s="454"/>
      <c r="J2" s="311"/>
      <c r="K2" s="311"/>
      <c r="L2" s="311"/>
      <c r="M2" s="311"/>
      <c r="N2" s="311"/>
    </row>
    <row r="3" spans="1:14" ht="15.75" customHeight="1" x14ac:dyDescent="0.25">
      <c r="A3" s="311"/>
      <c r="B3" s="461"/>
      <c r="C3" s="457" t="s">
        <v>673</v>
      </c>
      <c r="D3" s="334" t="s">
        <v>674</v>
      </c>
      <c r="E3" s="334" t="s">
        <v>675</v>
      </c>
      <c r="F3" s="334" t="s">
        <v>676</v>
      </c>
      <c r="G3" s="334" t="s">
        <v>677</v>
      </c>
      <c r="H3" s="334" t="s">
        <v>678</v>
      </c>
      <c r="I3" s="334" t="s">
        <v>679</v>
      </c>
      <c r="J3" s="457" t="s">
        <v>680</v>
      </c>
      <c r="K3" s="457" t="s">
        <v>2493</v>
      </c>
      <c r="L3" s="463" t="s">
        <v>682</v>
      </c>
      <c r="M3" s="463" t="s">
        <v>683</v>
      </c>
      <c r="N3" s="463" t="s">
        <v>2494</v>
      </c>
    </row>
    <row r="4" spans="1:14" ht="60.75" customHeight="1" x14ac:dyDescent="0.25">
      <c r="A4" s="311"/>
      <c r="B4" s="462"/>
      <c r="C4" s="388"/>
      <c r="D4" s="324" t="s">
        <v>684</v>
      </c>
      <c r="E4" s="324" t="s">
        <v>685</v>
      </c>
      <c r="F4" s="324" t="s">
        <v>686</v>
      </c>
      <c r="G4" s="324" t="s">
        <v>687</v>
      </c>
      <c r="H4" s="227" t="s">
        <v>2495</v>
      </c>
      <c r="I4" s="324" t="s">
        <v>689</v>
      </c>
      <c r="J4" s="388"/>
      <c r="K4" s="424"/>
      <c r="L4" s="394"/>
      <c r="M4" s="394"/>
      <c r="N4" s="394"/>
    </row>
    <row r="5" spans="1:14" ht="147" customHeight="1" x14ac:dyDescent="0.25">
      <c r="A5" s="311"/>
      <c r="B5" s="455" t="s">
        <v>690</v>
      </c>
      <c r="C5" s="295" t="s">
        <v>2496</v>
      </c>
      <c r="D5" s="295" t="s">
        <v>2497</v>
      </c>
      <c r="E5" s="296" t="s">
        <v>2498</v>
      </c>
      <c r="F5" s="296" t="s">
        <v>2499</v>
      </c>
      <c r="G5" s="296" t="s">
        <v>2500</v>
      </c>
      <c r="H5" s="296" t="s">
        <v>2501</v>
      </c>
      <c r="I5" s="296" t="s">
        <v>2502</v>
      </c>
      <c r="J5" s="296" t="s">
        <v>2503</v>
      </c>
      <c r="K5" s="296" t="s">
        <v>2504</v>
      </c>
      <c r="L5" s="315">
        <v>0</v>
      </c>
      <c r="M5" s="315">
        <v>0</v>
      </c>
      <c r="N5" s="296" t="s">
        <v>2505</v>
      </c>
    </row>
    <row r="6" spans="1:14" ht="94.5" x14ac:dyDescent="0.25">
      <c r="A6" s="311"/>
      <c r="B6" s="456"/>
      <c r="C6" s="295" t="s">
        <v>2506</v>
      </c>
      <c r="D6" s="296" t="s">
        <v>2507</v>
      </c>
      <c r="E6" s="296" t="s">
        <v>2508</v>
      </c>
      <c r="F6" s="296" t="s">
        <v>2509</v>
      </c>
      <c r="G6" s="296" t="s">
        <v>2510</v>
      </c>
      <c r="H6" s="296" t="s">
        <v>2511</v>
      </c>
      <c r="I6" s="296" t="s">
        <v>2512</v>
      </c>
      <c r="J6" s="296" t="s">
        <v>2513</v>
      </c>
      <c r="K6" s="296" t="s">
        <v>2504</v>
      </c>
      <c r="L6" s="315">
        <v>0</v>
      </c>
      <c r="M6" s="315">
        <v>0</v>
      </c>
      <c r="N6" s="296" t="s">
        <v>2514</v>
      </c>
    </row>
    <row r="7" spans="1:14" ht="197.25" customHeight="1" x14ac:dyDescent="0.25">
      <c r="A7" s="311"/>
      <c r="B7" s="456"/>
      <c r="C7" s="295" t="s">
        <v>2515</v>
      </c>
      <c r="D7" s="296" t="s">
        <v>2516</v>
      </c>
      <c r="E7" s="296" t="s">
        <v>2517</v>
      </c>
      <c r="F7" s="296" t="s">
        <v>2518</v>
      </c>
      <c r="G7" s="296" t="s">
        <v>2519</v>
      </c>
      <c r="H7" s="296" t="s">
        <v>2520</v>
      </c>
      <c r="I7" s="296" t="s">
        <v>2521</v>
      </c>
      <c r="J7" s="296" t="s">
        <v>2522</v>
      </c>
      <c r="K7" s="296" t="s">
        <v>2504</v>
      </c>
      <c r="L7" s="315">
        <v>0</v>
      </c>
      <c r="M7" s="315">
        <v>0</v>
      </c>
      <c r="N7" s="296" t="s">
        <v>2523</v>
      </c>
    </row>
    <row r="8" spans="1:14" ht="325.5" customHeight="1" x14ac:dyDescent="0.25">
      <c r="A8" s="311"/>
      <c r="B8" s="458" t="s">
        <v>709</v>
      </c>
      <c r="C8" s="342" t="s">
        <v>2524</v>
      </c>
      <c r="D8" s="342" t="s">
        <v>2525</v>
      </c>
      <c r="E8" s="342" t="s">
        <v>2526</v>
      </c>
      <c r="F8" s="342" t="s">
        <v>2527</v>
      </c>
      <c r="G8" s="342" t="s">
        <v>2528</v>
      </c>
      <c r="H8" s="342" t="s">
        <v>2529</v>
      </c>
      <c r="I8" s="342" t="s">
        <v>2530</v>
      </c>
      <c r="J8" s="298" t="s">
        <v>2531</v>
      </c>
      <c r="K8" s="298" t="s">
        <v>2532</v>
      </c>
      <c r="L8" s="315">
        <v>0</v>
      </c>
      <c r="M8" s="315">
        <v>0</v>
      </c>
      <c r="N8" s="298" t="s">
        <v>2533</v>
      </c>
    </row>
    <row r="9" spans="1:14" ht="321" customHeight="1" x14ac:dyDescent="0.25">
      <c r="A9" s="311"/>
      <c r="B9" s="459"/>
      <c r="C9" s="298" t="s">
        <v>2534</v>
      </c>
      <c r="D9" s="298" t="s">
        <v>2535</v>
      </c>
      <c r="E9" s="298" t="s">
        <v>2536</v>
      </c>
      <c r="F9" s="298" t="s">
        <v>2537</v>
      </c>
      <c r="G9" s="298" t="s">
        <v>2538</v>
      </c>
      <c r="H9" s="298" t="s">
        <v>2539</v>
      </c>
      <c r="I9" s="298" t="s">
        <v>2540</v>
      </c>
      <c r="J9" s="298" t="s">
        <v>2541</v>
      </c>
      <c r="K9" s="298" t="s">
        <v>2542</v>
      </c>
      <c r="L9" s="315">
        <v>0</v>
      </c>
      <c r="M9" s="315">
        <v>0</v>
      </c>
      <c r="N9" s="298" t="s">
        <v>2543</v>
      </c>
    </row>
    <row r="10" spans="1:14" ht="267.75" customHeight="1" x14ac:dyDescent="0.25">
      <c r="A10" s="311"/>
      <c r="B10" s="460"/>
      <c r="C10" s="298" t="s">
        <v>2544</v>
      </c>
      <c r="D10" s="298" t="s">
        <v>2545</v>
      </c>
      <c r="E10" s="298" t="s">
        <v>2546</v>
      </c>
      <c r="F10" s="298" t="s">
        <v>2547</v>
      </c>
      <c r="G10" s="298" t="s">
        <v>2548</v>
      </c>
      <c r="H10" s="298" t="s">
        <v>2549</v>
      </c>
      <c r="I10" s="298" t="s">
        <v>2550</v>
      </c>
      <c r="J10" s="298" t="s">
        <v>2551</v>
      </c>
      <c r="K10" s="298" t="s">
        <v>2552</v>
      </c>
      <c r="L10" s="315">
        <v>0</v>
      </c>
      <c r="M10" s="315">
        <v>0</v>
      </c>
      <c r="N10" s="298" t="s">
        <v>2553</v>
      </c>
    </row>
    <row r="11" spans="1:14" ht="394.5" customHeight="1" x14ac:dyDescent="0.25">
      <c r="B11" s="455" t="s">
        <v>754</v>
      </c>
      <c r="C11" s="295" t="s">
        <v>2554</v>
      </c>
      <c r="D11" s="296" t="s">
        <v>2555</v>
      </c>
      <c r="E11" s="296" t="s">
        <v>2556</v>
      </c>
      <c r="F11" s="296" t="s">
        <v>2557</v>
      </c>
      <c r="G11" s="296" t="s">
        <v>2558</v>
      </c>
      <c r="H11" s="296" t="s">
        <v>2559</v>
      </c>
      <c r="I11" s="296" t="s">
        <v>2560</v>
      </c>
      <c r="J11" s="296" t="s">
        <v>2561</v>
      </c>
      <c r="K11" s="296" t="s">
        <v>2562</v>
      </c>
      <c r="L11" s="315">
        <v>0</v>
      </c>
      <c r="M11" s="315">
        <v>0</v>
      </c>
      <c r="N11" s="296" t="s">
        <v>2563</v>
      </c>
    </row>
    <row r="12" spans="1:14" ht="362.25" x14ac:dyDescent="0.25">
      <c r="B12" s="464"/>
      <c r="C12" s="295" t="s">
        <v>2564</v>
      </c>
      <c r="D12" s="296" t="s">
        <v>2565</v>
      </c>
      <c r="E12" s="296" t="s">
        <v>2566</v>
      </c>
      <c r="F12" s="296" t="s">
        <v>2567</v>
      </c>
      <c r="G12" s="296" t="s">
        <v>2568</v>
      </c>
      <c r="H12" s="296" t="s">
        <v>2569</v>
      </c>
      <c r="I12" s="296" t="s">
        <v>2570</v>
      </c>
      <c r="J12" s="296" t="s">
        <v>2571</v>
      </c>
      <c r="K12" s="296" t="s">
        <v>2572</v>
      </c>
      <c r="L12" s="315">
        <v>0</v>
      </c>
      <c r="M12" s="315">
        <v>0</v>
      </c>
      <c r="N12" s="296" t="s">
        <v>2573</v>
      </c>
    </row>
    <row r="13" spans="1:14" ht="409.5" x14ac:dyDescent="0.25">
      <c r="A13" s="311"/>
      <c r="B13" s="464"/>
      <c r="C13" s="295" t="s">
        <v>2574</v>
      </c>
      <c r="D13" s="296" t="s">
        <v>2575</v>
      </c>
      <c r="E13" s="296" t="s">
        <v>2576</v>
      </c>
      <c r="F13" s="296" t="s">
        <v>2577</v>
      </c>
      <c r="G13" s="296" t="s">
        <v>2578</v>
      </c>
      <c r="H13" s="296" t="s">
        <v>2579</v>
      </c>
      <c r="I13" s="296" t="s">
        <v>2580</v>
      </c>
      <c r="J13" s="296" t="s">
        <v>2581</v>
      </c>
      <c r="K13" s="296" t="s">
        <v>2582</v>
      </c>
      <c r="L13" s="315">
        <v>0</v>
      </c>
      <c r="M13" s="315">
        <v>0</v>
      </c>
      <c r="N13" s="296" t="s">
        <v>2583</v>
      </c>
    </row>
    <row r="14" spans="1:14" ht="409.5" x14ac:dyDescent="0.25">
      <c r="A14" s="311"/>
      <c r="B14" s="464"/>
      <c r="C14" s="295" t="s">
        <v>2584</v>
      </c>
      <c r="D14" s="295" t="s">
        <v>2585</v>
      </c>
      <c r="E14" s="296" t="s">
        <v>2586</v>
      </c>
      <c r="F14" s="296" t="s">
        <v>2587</v>
      </c>
      <c r="G14" s="296" t="s">
        <v>2588</v>
      </c>
      <c r="H14" s="296" t="s">
        <v>2589</v>
      </c>
      <c r="I14" s="296" t="s">
        <v>2590</v>
      </c>
      <c r="J14" s="296" t="s">
        <v>2591</v>
      </c>
      <c r="K14" s="296" t="s">
        <v>2592</v>
      </c>
      <c r="L14" s="315">
        <v>0</v>
      </c>
      <c r="M14" s="315">
        <v>0</v>
      </c>
      <c r="N14" s="296" t="s">
        <v>2593</v>
      </c>
    </row>
    <row r="15" spans="1:14" ht="408" customHeight="1" x14ac:dyDescent="0.25">
      <c r="A15" s="311"/>
      <c r="B15" s="464"/>
      <c r="C15" s="295" t="s">
        <v>2594</v>
      </c>
      <c r="D15" s="295" t="s">
        <v>2595</v>
      </c>
      <c r="E15" s="296" t="s">
        <v>2596</v>
      </c>
      <c r="F15" s="296" t="s">
        <v>2597</v>
      </c>
      <c r="G15" s="296" t="s">
        <v>2598</v>
      </c>
      <c r="H15" s="296" t="s">
        <v>2599</v>
      </c>
      <c r="I15" s="296" t="s">
        <v>2600</v>
      </c>
      <c r="J15" s="296" t="s">
        <v>2601</v>
      </c>
      <c r="K15" s="296" t="s">
        <v>2602</v>
      </c>
      <c r="L15" s="315">
        <v>0</v>
      </c>
      <c r="M15" s="315">
        <v>0</v>
      </c>
      <c r="N15" s="296" t="s">
        <v>2603</v>
      </c>
    </row>
    <row r="16" spans="1:14" ht="409.5" x14ac:dyDescent="0.25">
      <c r="A16" s="311"/>
      <c r="B16" s="465"/>
      <c r="C16" s="295" t="s">
        <v>2604</v>
      </c>
      <c r="D16" s="295" t="s">
        <v>2605</v>
      </c>
      <c r="E16" s="296" t="s">
        <v>2606</v>
      </c>
      <c r="F16" s="296" t="s">
        <v>2607</v>
      </c>
      <c r="G16" s="296" t="s">
        <v>2608</v>
      </c>
      <c r="H16" s="296" t="s">
        <v>2609</v>
      </c>
      <c r="I16" s="296" t="s">
        <v>2610</v>
      </c>
      <c r="J16" s="296" t="s">
        <v>2611</v>
      </c>
      <c r="K16" s="296" t="s">
        <v>2612</v>
      </c>
      <c r="L16" s="315">
        <v>0</v>
      </c>
      <c r="M16" s="315">
        <v>0</v>
      </c>
      <c r="N16" s="296" t="s">
        <v>2613</v>
      </c>
    </row>
    <row r="17" spans="1:14" ht="393.75" x14ac:dyDescent="0.25">
      <c r="A17" s="311"/>
      <c r="B17" s="465"/>
      <c r="C17" s="295" t="s">
        <v>2614</v>
      </c>
      <c r="D17" s="296" t="s">
        <v>2615</v>
      </c>
      <c r="E17" s="296" t="s">
        <v>2616</v>
      </c>
      <c r="F17" s="296" t="s">
        <v>2617</v>
      </c>
      <c r="G17" s="296" t="s">
        <v>2618</v>
      </c>
      <c r="H17" s="296" t="s">
        <v>2619</v>
      </c>
      <c r="I17" s="296" t="s">
        <v>2620</v>
      </c>
      <c r="J17" s="296" t="s">
        <v>2621</v>
      </c>
      <c r="K17" s="296" t="s">
        <v>2612</v>
      </c>
      <c r="L17" s="315">
        <v>0</v>
      </c>
      <c r="M17" s="315">
        <v>0</v>
      </c>
      <c r="N17" s="296" t="s">
        <v>2622</v>
      </c>
    </row>
    <row r="18" spans="1:14" ht="299.25" x14ac:dyDescent="0.25">
      <c r="A18" s="311"/>
      <c r="B18" s="465"/>
      <c r="C18" s="295" t="s">
        <v>2623</v>
      </c>
      <c r="D18" s="295" t="s">
        <v>2624</v>
      </c>
      <c r="E18" s="296" t="s">
        <v>2625</v>
      </c>
      <c r="F18" s="296" t="s">
        <v>2626</v>
      </c>
      <c r="G18" s="296" t="s">
        <v>2627</v>
      </c>
      <c r="H18" s="296" t="s">
        <v>2628</v>
      </c>
      <c r="I18" s="296" t="s">
        <v>2629</v>
      </c>
      <c r="J18" s="296" t="s">
        <v>2630</v>
      </c>
      <c r="K18" s="296" t="s">
        <v>2631</v>
      </c>
      <c r="L18" s="315">
        <v>0</v>
      </c>
      <c r="M18" s="315">
        <v>0</v>
      </c>
      <c r="N18" s="296" t="s">
        <v>2632</v>
      </c>
    </row>
    <row r="19" spans="1:14" ht="315" x14ac:dyDescent="0.25">
      <c r="A19" s="311"/>
      <c r="B19" s="465"/>
      <c r="C19" s="295" t="s">
        <v>2633</v>
      </c>
      <c r="D19" s="295" t="s">
        <v>2634</v>
      </c>
      <c r="E19" s="296" t="s">
        <v>2635</v>
      </c>
      <c r="F19" s="296" t="s">
        <v>2636</v>
      </c>
      <c r="G19" s="296" t="s">
        <v>2637</v>
      </c>
      <c r="H19" s="296" t="s">
        <v>2638</v>
      </c>
      <c r="I19" s="296" t="s">
        <v>2639</v>
      </c>
      <c r="J19" s="296" t="s">
        <v>2640</v>
      </c>
      <c r="K19" s="296" t="s">
        <v>2641</v>
      </c>
      <c r="L19" s="315">
        <v>0</v>
      </c>
      <c r="M19" s="315">
        <v>0</v>
      </c>
      <c r="N19" s="296" t="s">
        <v>2642</v>
      </c>
    </row>
    <row r="20" spans="1:14" ht="15.75" x14ac:dyDescent="0.25">
      <c r="A20" s="311"/>
      <c r="B20" s="311"/>
      <c r="C20" s="311"/>
      <c r="D20" s="311"/>
      <c r="E20" s="311"/>
      <c r="F20" s="311"/>
      <c r="G20" s="311"/>
      <c r="H20" s="311"/>
      <c r="I20" s="311"/>
      <c r="J20" s="311"/>
      <c r="K20" s="293" t="s">
        <v>764</v>
      </c>
      <c r="L20" s="314">
        <f>SUM(L5:L19)/15</f>
        <v>0</v>
      </c>
      <c r="M20" s="314">
        <f>SUM(M5:M19)/15</f>
        <v>0</v>
      </c>
      <c r="N20" s="294"/>
    </row>
    <row r="21" spans="1:14" s="79" customFormat="1" x14ac:dyDescent="0.25">
      <c r="A21" s="311"/>
      <c r="B21" s="311"/>
      <c r="C21" s="311"/>
      <c r="D21" s="311"/>
      <c r="E21" s="311"/>
      <c r="F21" s="311"/>
      <c r="G21" s="311"/>
      <c r="H21" s="311"/>
      <c r="I21" s="311"/>
      <c r="J21" s="311"/>
      <c r="K21" s="311"/>
      <c r="L21" s="311"/>
      <c r="M21" s="311"/>
      <c r="N21" s="311"/>
    </row>
    <row r="22" spans="1:14" s="79" customFormat="1" x14ac:dyDescent="0.25">
      <c r="A22" s="311"/>
      <c r="B22" s="311"/>
      <c r="C22" s="311"/>
      <c r="D22" s="311"/>
      <c r="E22" s="311"/>
      <c r="F22" s="311"/>
      <c r="G22" s="311"/>
      <c r="H22" s="311"/>
      <c r="I22" s="311"/>
      <c r="J22" s="311"/>
      <c r="K22" s="311"/>
      <c r="L22" s="311"/>
      <c r="M22" s="311"/>
      <c r="N22" s="311"/>
    </row>
    <row r="23" spans="1:14" s="79" customFormat="1" x14ac:dyDescent="0.25">
      <c r="A23" s="311"/>
      <c r="B23" s="312"/>
      <c r="C23" s="312"/>
      <c r="D23" s="311"/>
      <c r="E23" s="311"/>
      <c r="F23" s="311"/>
      <c r="G23" s="311"/>
      <c r="H23" s="311"/>
      <c r="I23" s="311"/>
      <c r="J23" s="311"/>
      <c r="K23" s="311"/>
      <c r="L23" s="311"/>
      <c r="M23" s="311"/>
      <c r="N23" s="311"/>
    </row>
    <row r="24" spans="1:14" s="79" customFormat="1" x14ac:dyDescent="0.25">
      <c r="A24" s="311"/>
      <c r="B24" s="312"/>
      <c r="C24" s="311"/>
      <c r="D24" s="311"/>
      <c r="E24" s="311"/>
      <c r="F24" s="311"/>
      <c r="G24" s="311"/>
      <c r="H24" s="311"/>
      <c r="I24" s="311"/>
      <c r="J24" s="311"/>
      <c r="K24" s="311"/>
      <c r="L24" s="311"/>
      <c r="M24" s="311"/>
      <c r="N24" s="311"/>
    </row>
    <row r="25" spans="1:14" s="79" customFormat="1" x14ac:dyDescent="0.25">
      <c r="A25" s="311"/>
      <c r="B25" s="312"/>
      <c r="C25" s="311"/>
      <c r="D25" s="311"/>
      <c r="E25" s="311"/>
      <c r="F25" s="311"/>
      <c r="G25" s="311"/>
      <c r="H25" s="311"/>
      <c r="I25" s="311"/>
      <c r="J25" s="311"/>
      <c r="K25" s="311"/>
      <c r="L25" s="311"/>
      <c r="M25" s="311"/>
      <c r="N25" s="311"/>
    </row>
    <row r="26" spans="1:14" s="79" customFormat="1" x14ac:dyDescent="0.25">
      <c r="A26" s="311"/>
      <c r="B26" s="312"/>
      <c r="C26" s="311"/>
      <c r="D26" s="311"/>
      <c r="E26" s="311"/>
      <c r="F26" s="311"/>
      <c r="G26" s="311"/>
      <c r="H26" s="311"/>
      <c r="I26" s="311"/>
      <c r="J26" s="311"/>
      <c r="K26" s="311"/>
      <c r="L26" s="311"/>
      <c r="M26" s="311"/>
      <c r="N26" s="311"/>
    </row>
    <row r="27" spans="1:14" x14ac:dyDescent="0.25">
      <c r="B27" s="312"/>
      <c r="C27" s="311"/>
    </row>
  </sheetData>
  <sheetProtection password="ED05" sheet="1" objects="1" scenarios="1"/>
  <protectedRanges>
    <protectedRange sqref="L5:M19" name="Range1"/>
  </protectedRanges>
  <mergeCells count="11">
    <mergeCell ref="N3:N4"/>
    <mergeCell ref="B11:B19"/>
    <mergeCell ref="J3:J4"/>
    <mergeCell ref="L3:L4"/>
    <mergeCell ref="M3:M4"/>
    <mergeCell ref="D2:I2"/>
    <mergeCell ref="B5:B7"/>
    <mergeCell ref="K3:K4"/>
    <mergeCell ref="B8:B10"/>
    <mergeCell ref="B3:B4"/>
    <mergeCell ref="C3:C4"/>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3"/>
  <sheetViews>
    <sheetView zoomScale="70" zoomScaleNormal="70" zoomScalePageLayoutView="80" workbookViewId="0">
      <pane xSplit="3" ySplit="4" topLeftCell="D5" activePane="bottomRight" state="frozen"/>
      <selection pane="topRight" activeCell="D1" sqref="D1"/>
      <selection pane="bottomLeft" activeCell="A5" sqref="A5"/>
      <selection pane="bottomRight" activeCell="G6" sqref="G6"/>
    </sheetView>
  </sheetViews>
  <sheetFormatPr defaultColWidth="8.85546875" defaultRowHeight="15" x14ac:dyDescent="0.25"/>
  <cols>
    <col min="1" max="1" width="7" style="51" customWidth="1"/>
    <col min="2" max="2" width="25.7109375" style="51" customWidth="1"/>
    <col min="3" max="11" width="30.7109375" style="51" customWidth="1"/>
    <col min="12" max="13" width="8.85546875" style="51"/>
    <col min="14" max="14" width="25.7109375" style="51" customWidth="1"/>
    <col min="15" max="16384" width="8.85546875" style="51"/>
  </cols>
  <sheetData>
    <row r="1" spans="1:34" ht="18.75" x14ac:dyDescent="0.3">
      <c r="A1" s="313" t="s">
        <v>14</v>
      </c>
      <c r="B1" s="311"/>
      <c r="C1" s="311"/>
      <c r="D1" s="311"/>
      <c r="E1" s="311"/>
      <c r="F1" s="311"/>
      <c r="G1" s="311"/>
      <c r="H1" s="311"/>
      <c r="I1" s="311"/>
      <c r="J1" s="311"/>
      <c r="K1" s="311"/>
      <c r="L1" s="311"/>
      <c r="M1" s="311"/>
      <c r="N1" s="311"/>
    </row>
    <row r="2" spans="1:34" ht="126" customHeight="1" x14ac:dyDescent="0.25">
      <c r="A2" s="311"/>
      <c r="B2" s="309" t="s">
        <v>670</v>
      </c>
      <c r="C2" s="312" t="s">
        <v>671</v>
      </c>
      <c r="D2" s="471" t="s">
        <v>2647</v>
      </c>
      <c r="E2" s="472"/>
      <c r="F2" s="472"/>
      <c r="G2" s="472"/>
      <c r="H2" s="472"/>
      <c r="I2" s="472"/>
      <c r="J2" s="311"/>
      <c r="K2" s="311"/>
      <c r="L2" s="311"/>
      <c r="M2" s="311"/>
      <c r="N2" s="311"/>
    </row>
    <row r="3" spans="1:34" ht="15.75" customHeight="1" x14ac:dyDescent="0.25">
      <c r="A3" s="311"/>
      <c r="B3" s="461"/>
      <c r="C3" s="457" t="s">
        <v>673</v>
      </c>
      <c r="D3" s="334" t="s">
        <v>674</v>
      </c>
      <c r="E3" s="334" t="s">
        <v>675</v>
      </c>
      <c r="F3" s="334" t="s">
        <v>676</v>
      </c>
      <c r="G3" s="334" t="s">
        <v>677</v>
      </c>
      <c r="H3" s="334" t="s">
        <v>678</v>
      </c>
      <c r="I3" s="334" t="s">
        <v>679</v>
      </c>
      <c r="J3" s="457" t="s">
        <v>680</v>
      </c>
      <c r="K3" s="457" t="s">
        <v>2493</v>
      </c>
      <c r="L3" s="463" t="s">
        <v>682</v>
      </c>
      <c r="M3" s="463" t="s">
        <v>683</v>
      </c>
      <c r="N3" s="463" t="s">
        <v>2494</v>
      </c>
    </row>
    <row r="4" spans="1:34" ht="60.75" customHeight="1" x14ac:dyDescent="0.25">
      <c r="A4" s="311"/>
      <c r="B4" s="462"/>
      <c r="C4" s="390"/>
      <c r="D4" s="319" t="s">
        <v>684</v>
      </c>
      <c r="E4" s="319" t="s">
        <v>685</v>
      </c>
      <c r="F4" s="319" t="s">
        <v>686</v>
      </c>
      <c r="G4" s="319" t="s">
        <v>687</v>
      </c>
      <c r="H4" s="303" t="s">
        <v>2495</v>
      </c>
      <c r="I4" s="319" t="s">
        <v>689</v>
      </c>
      <c r="J4" s="388"/>
      <c r="K4" s="424"/>
      <c r="L4" s="394"/>
      <c r="M4" s="394"/>
      <c r="N4" s="394"/>
    </row>
    <row r="5" spans="1:34" ht="236.25" customHeight="1" x14ac:dyDescent="0.25">
      <c r="A5" s="311"/>
      <c r="B5" s="476" t="s">
        <v>690</v>
      </c>
      <c r="C5" s="295" t="s">
        <v>2648</v>
      </c>
      <c r="D5" s="296" t="s">
        <v>2649</v>
      </c>
      <c r="E5" s="296" t="s">
        <v>2650</v>
      </c>
      <c r="F5" s="296" t="s">
        <v>2651</v>
      </c>
      <c r="G5" s="296" t="s">
        <v>2652</v>
      </c>
      <c r="H5" s="296" t="s">
        <v>2653</v>
      </c>
      <c r="I5" s="296" t="s">
        <v>2654</v>
      </c>
      <c r="J5" s="301" t="s">
        <v>2655</v>
      </c>
      <c r="K5" s="296" t="s">
        <v>2656</v>
      </c>
      <c r="L5" s="315">
        <v>0</v>
      </c>
      <c r="M5" s="315">
        <v>0</v>
      </c>
      <c r="N5" s="296" t="s">
        <v>2657</v>
      </c>
    </row>
    <row r="6" spans="1:34" ht="236.25" x14ac:dyDescent="0.25">
      <c r="A6" s="311"/>
      <c r="B6" s="476"/>
      <c r="C6" s="295" t="s">
        <v>2658</v>
      </c>
      <c r="D6" s="307" t="s">
        <v>2659</v>
      </c>
      <c r="E6" s="308" t="s">
        <v>2660</v>
      </c>
      <c r="F6" s="308" t="s">
        <v>2661</v>
      </c>
      <c r="G6" s="308" t="s">
        <v>2662</v>
      </c>
      <c r="H6" s="302" t="s">
        <v>2663</v>
      </c>
      <c r="I6" s="302" t="s">
        <v>2664</v>
      </c>
      <c r="J6" s="301" t="s">
        <v>2665</v>
      </c>
      <c r="K6" s="296" t="s">
        <v>2666</v>
      </c>
      <c r="L6" s="315">
        <v>0</v>
      </c>
      <c r="M6" s="315">
        <v>0</v>
      </c>
      <c r="N6" s="296" t="s">
        <v>2667</v>
      </c>
    </row>
    <row r="7" spans="1:34" ht="220.5" x14ac:dyDescent="0.25">
      <c r="A7" s="311"/>
      <c r="B7" s="458" t="s">
        <v>709</v>
      </c>
      <c r="C7" s="297" t="s">
        <v>2668</v>
      </c>
      <c r="D7" s="304" t="s">
        <v>2669</v>
      </c>
      <c r="E7" s="298" t="s">
        <v>2670</v>
      </c>
      <c r="F7" s="298" t="s">
        <v>2671</v>
      </c>
      <c r="G7" s="305" t="s">
        <v>2672</v>
      </c>
      <c r="H7" s="298" t="s">
        <v>2673</v>
      </c>
      <c r="I7" s="298" t="s">
        <v>2674</v>
      </c>
      <c r="J7" s="298" t="s">
        <v>2675</v>
      </c>
      <c r="K7" s="298" t="s">
        <v>2676</v>
      </c>
      <c r="L7" s="315">
        <v>0</v>
      </c>
      <c r="M7" s="315">
        <v>0</v>
      </c>
      <c r="N7" s="298" t="s">
        <v>2677</v>
      </c>
    </row>
    <row r="8" spans="1:34" ht="409.5" x14ac:dyDescent="0.3">
      <c r="A8" s="311"/>
      <c r="B8" s="458"/>
      <c r="C8" s="297" t="s">
        <v>2678</v>
      </c>
      <c r="D8" s="304" t="s">
        <v>2679</v>
      </c>
      <c r="E8" s="298" t="s">
        <v>2680</v>
      </c>
      <c r="F8" s="298" t="s">
        <v>2681</v>
      </c>
      <c r="G8" s="305" t="s">
        <v>2682</v>
      </c>
      <c r="H8" s="298" t="s">
        <v>2683</v>
      </c>
      <c r="I8" s="298" t="s">
        <v>2684</v>
      </c>
      <c r="J8" s="298" t="s">
        <v>2685</v>
      </c>
      <c r="K8" s="298" t="s">
        <v>2686</v>
      </c>
      <c r="L8" s="315">
        <v>0</v>
      </c>
      <c r="M8" s="315">
        <v>0</v>
      </c>
      <c r="N8" s="298" t="s">
        <v>2687</v>
      </c>
      <c r="Q8" s="313"/>
      <c r="R8" s="311"/>
      <c r="S8" s="311"/>
      <c r="T8" s="311"/>
      <c r="U8" s="311"/>
      <c r="V8" s="311"/>
      <c r="W8" s="311"/>
      <c r="X8" s="311"/>
      <c r="Y8" s="311"/>
      <c r="Z8" s="311"/>
      <c r="AA8" s="311"/>
      <c r="AB8" s="311"/>
      <c r="AC8" s="311"/>
      <c r="AD8" s="311"/>
      <c r="AE8" s="310"/>
      <c r="AF8" s="310"/>
      <c r="AG8" s="310"/>
      <c r="AH8" s="310"/>
    </row>
    <row r="9" spans="1:34" ht="393.75" customHeight="1" x14ac:dyDescent="0.25">
      <c r="A9" s="311"/>
      <c r="B9" s="458"/>
      <c r="C9" s="343" t="s">
        <v>2688</v>
      </c>
      <c r="D9" s="342" t="s">
        <v>2689</v>
      </c>
      <c r="E9" s="342" t="s">
        <v>2690</v>
      </c>
      <c r="F9" s="342" t="s">
        <v>2691</v>
      </c>
      <c r="G9" s="342" t="s">
        <v>2692</v>
      </c>
      <c r="H9" s="342" t="s">
        <v>2693</v>
      </c>
      <c r="I9" s="342" t="s">
        <v>2694</v>
      </c>
      <c r="J9" s="298" t="s">
        <v>2695</v>
      </c>
      <c r="K9" s="298" t="s">
        <v>2686</v>
      </c>
      <c r="L9" s="315">
        <v>0</v>
      </c>
      <c r="M9" s="315">
        <v>0</v>
      </c>
      <c r="N9" s="298" t="s">
        <v>2696</v>
      </c>
      <c r="Q9" s="311"/>
      <c r="R9" s="326"/>
      <c r="S9" s="312"/>
      <c r="T9" s="471"/>
      <c r="U9" s="472"/>
      <c r="V9" s="472"/>
      <c r="W9" s="472"/>
      <c r="X9" s="472"/>
      <c r="Y9" s="472"/>
      <c r="Z9" s="311"/>
      <c r="AA9" s="311"/>
      <c r="AB9" s="311"/>
      <c r="AC9" s="311"/>
      <c r="AD9" s="311"/>
      <c r="AE9" s="310"/>
      <c r="AF9" s="310"/>
      <c r="AG9" s="310"/>
      <c r="AH9" s="310"/>
    </row>
    <row r="10" spans="1:34" ht="236.25" x14ac:dyDescent="0.25">
      <c r="A10" s="311"/>
      <c r="B10" s="474" t="s">
        <v>754</v>
      </c>
      <c r="C10" s="306" t="s">
        <v>2697</v>
      </c>
      <c r="D10" s="301" t="s">
        <v>2698</v>
      </c>
      <c r="E10" s="296" t="s">
        <v>2699</v>
      </c>
      <c r="F10" s="296" t="s">
        <v>2700</v>
      </c>
      <c r="G10" s="296" t="s">
        <v>2701</v>
      </c>
      <c r="H10" s="296" t="s">
        <v>2702</v>
      </c>
      <c r="I10" s="296" t="s">
        <v>2703</v>
      </c>
      <c r="J10" s="296" t="s">
        <v>2704</v>
      </c>
      <c r="K10" s="296" t="s">
        <v>2705</v>
      </c>
      <c r="L10" s="315">
        <v>0</v>
      </c>
      <c r="M10" s="315">
        <v>0</v>
      </c>
      <c r="N10" s="296" t="s">
        <v>2706</v>
      </c>
      <c r="Q10" s="311"/>
      <c r="R10" s="473"/>
      <c r="S10" s="466"/>
      <c r="T10" s="336"/>
      <c r="U10" s="336"/>
      <c r="V10" s="336"/>
      <c r="W10" s="336"/>
      <c r="X10" s="336"/>
      <c r="Y10" s="336"/>
      <c r="Z10" s="466"/>
      <c r="AA10" s="466"/>
      <c r="AB10" s="467"/>
      <c r="AC10" s="467"/>
      <c r="AD10" s="467"/>
      <c r="AE10" s="310"/>
      <c r="AF10" s="310"/>
      <c r="AG10" s="310"/>
      <c r="AH10" s="310"/>
    </row>
    <row r="11" spans="1:34" ht="315" x14ac:dyDescent="0.25">
      <c r="A11" s="311"/>
      <c r="B11" s="475"/>
      <c r="C11" s="295" t="s">
        <v>2707</v>
      </c>
      <c r="D11" s="296" t="s">
        <v>2708</v>
      </c>
      <c r="E11" s="296" t="s">
        <v>2709</v>
      </c>
      <c r="F11" s="296" t="s">
        <v>2710</v>
      </c>
      <c r="G11" s="296" t="s">
        <v>2711</v>
      </c>
      <c r="H11" s="296" t="s">
        <v>2712</v>
      </c>
      <c r="I11" s="296" t="s">
        <v>2713</v>
      </c>
      <c r="J11" s="296" t="s">
        <v>2714</v>
      </c>
      <c r="K11" s="296" t="s">
        <v>2715</v>
      </c>
      <c r="L11" s="315">
        <v>0</v>
      </c>
      <c r="M11" s="315">
        <v>0</v>
      </c>
      <c r="N11" s="296" t="s">
        <v>2716</v>
      </c>
      <c r="Q11" s="311"/>
      <c r="R11" s="473"/>
      <c r="S11" s="466"/>
      <c r="T11" s="335"/>
      <c r="U11" s="335"/>
      <c r="V11" s="335"/>
      <c r="W11" s="335"/>
      <c r="X11" s="284"/>
      <c r="Y11" s="335"/>
      <c r="Z11" s="466"/>
      <c r="AA11" s="470"/>
      <c r="AB11" s="468"/>
      <c r="AC11" s="468"/>
      <c r="AD11" s="468"/>
      <c r="AE11" s="310"/>
      <c r="AF11" s="310"/>
      <c r="AG11" s="310"/>
      <c r="AH11" s="310"/>
    </row>
    <row r="12" spans="1:34" ht="252" x14ac:dyDescent="0.25">
      <c r="A12" s="311"/>
      <c r="B12" s="475"/>
      <c r="C12" s="295" t="s">
        <v>2717</v>
      </c>
      <c r="D12" s="296" t="s">
        <v>2718</v>
      </c>
      <c r="E12" s="296" t="s">
        <v>2719</v>
      </c>
      <c r="F12" s="296" t="s">
        <v>2720</v>
      </c>
      <c r="G12" s="296" t="s">
        <v>2721</v>
      </c>
      <c r="H12" s="296" t="s">
        <v>2722</v>
      </c>
      <c r="I12" s="296" t="s">
        <v>2723</v>
      </c>
      <c r="J12" s="296" t="s">
        <v>2724</v>
      </c>
      <c r="K12" s="296" t="s">
        <v>2725</v>
      </c>
      <c r="L12" s="315">
        <v>0</v>
      </c>
      <c r="M12" s="315">
        <v>0</v>
      </c>
      <c r="N12" s="296" t="s">
        <v>2726</v>
      </c>
      <c r="Q12" s="311"/>
      <c r="R12" s="469"/>
      <c r="S12" s="283"/>
      <c r="T12" s="289"/>
      <c r="U12" s="289"/>
      <c r="V12" s="289"/>
      <c r="W12" s="289"/>
      <c r="X12" s="289"/>
      <c r="Y12" s="289"/>
      <c r="Z12" s="289"/>
      <c r="AA12" s="289"/>
      <c r="AB12" s="290"/>
      <c r="AC12" s="290"/>
      <c r="AD12" s="289"/>
      <c r="AE12" s="310"/>
      <c r="AF12" s="310"/>
      <c r="AG12" s="310"/>
      <c r="AH12" s="310"/>
    </row>
    <row r="13" spans="1:34" ht="220.5" x14ac:dyDescent="0.25">
      <c r="A13" s="311"/>
      <c r="B13" s="475"/>
      <c r="C13" s="295" t="s">
        <v>2727</v>
      </c>
      <c r="D13" s="296" t="s">
        <v>2728</v>
      </c>
      <c r="E13" s="296" t="s">
        <v>2729</v>
      </c>
      <c r="F13" s="296" t="s">
        <v>2730</v>
      </c>
      <c r="G13" s="296" t="s">
        <v>2731</v>
      </c>
      <c r="H13" s="296" t="s">
        <v>2732</v>
      </c>
      <c r="I13" s="296" t="s">
        <v>2733</v>
      </c>
      <c r="J13" s="296" t="s">
        <v>2734</v>
      </c>
      <c r="K13" s="296" t="s">
        <v>2735</v>
      </c>
      <c r="L13" s="315">
        <v>0</v>
      </c>
      <c r="M13" s="315">
        <v>0</v>
      </c>
      <c r="N13" s="296" t="s">
        <v>2736</v>
      </c>
      <c r="Q13" s="311"/>
      <c r="R13" s="469"/>
      <c r="S13" s="283"/>
      <c r="T13" s="289"/>
      <c r="U13" s="289"/>
      <c r="V13" s="289"/>
      <c r="W13" s="289"/>
      <c r="X13" s="289"/>
      <c r="Y13" s="289"/>
      <c r="Z13" s="289"/>
      <c r="AA13" s="289"/>
      <c r="AB13" s="290"/>
      <c r="AC13" s="290"/>
      <c r="AD13" s="289"/>
      <c r="AE13" s="310"/>
      <c r="AF13" s="310"/>
      <c r="AG13" s="310"/>
      <c r="AH13" s="310"/>
    </row>
    <row r="14" spans="1:34" s="79" customFormat="1" ht="15.75" x14ac:dyDescent="0.25">
      <c r="A14" s="311"/>
      <c r="B14" s="311"/>
      <c r="C14" s="311"/>
      <c r="D14" s="311"/>
      <c r="E14" s="311"/>
      <c r="F14" s="311"/>
      <c r="G14" s="311"/>
      <c r="H14" s="311"/>
      <c r="I14" s="311"/>
      <c r="J14" s="311"/>
      <c r="K14" s="293" t="s">
        <v>764</v>
      </c>
      <c r="L14" s="314">
        <f>SUM(L5:L13)</f>
        <v>0</v>
      </c>
      <c r="M14" s="314">
        <f>SUM(M5:M13)</f>
        <v>0</v>
      </c>
      <c r="N14" s="294"/>
      <c r="O14" s="310"/>
      <c r="P14" s="310"/>
      <c r="Q14" s="311"/>
      <c r="R14" s="469"/>
      <c r="S14" s="283"/>
      <c r="T14" s="289"/>
      <c r="U14" s="289"/>
      <c r="V14" s="289"/>
      <c r="W14" s="289"/>
      <c r="X14" s="289"/>
      <c r="Y14" s="289"/>
      <c r="Z14" s="289"/>
      <c r="AA14" s="289"/>
      <c r="AB14" s="290"/>
      <c r="AC14" s="290"/>
      <c r="AD14" s="289"/>
      <c r="AE14" s="310"/>
      <c r="AF14" s="310"/>
      <c r="AG14" s="310"/>
      <c r="AH14" s="310"/>
    </row>
    <row r="15" spans="1:34" s="79" customFormat="1" ht="15.75" x14ac:dyDescent="0.25">
      <c r="A15" s="311"/>
      <c r="B15" s="311"/>
      <c r="C15" s="311"/>
      <c r="D15" s="311"/>
      <c r="E15" s="311"/>
      <c r="F15" s="311"/>
      <c r="G15" s="311"/>
      <c r="H15" s="311"/>
      <c r="I15" s="311"/>
      <c r="J15" s="311"/>
      <c r="K15" s="311"/>
      <c r="L15" s="311"/>
      <c r="M15" s="311"/>
      <c r="N15" s="311"/>
      <c r="O15" s="310"/>
      <c r="P15" s="310"/>
      <c r="Q15" s="311"/>
      <c r="R15" s="469"/>
      <c r="S15" s="283"/>
      <c r="T15" s="289"/>
      <c r="U15" s="289"/>
      <c r="V15" s="289"/>
      <c r="W15" s="289"/>
      <c r="X15" s="289"/>
      <c r="Y15" s="289"/>
      <c r="Z15" s="289"/>
      <c r="AA15" s="289"/>
      <c r="AB15" s="290"/>
      <c r="AC15" s="290"/>
      <c r="AD15" s="289"/>
      <c r="AE15" s="310"/>
      <c r="AF15" s="310"/>
      <c r="AG15" s="310"/>
      <c r="AH15" s="310"/>
    </row>
    <row r="16" spans="1:34" s="79" customFormat="1" ht="15.75" x14ac:dyDescent="0.25">
      <c r="A16" s="311"/>
      <c r="B16" s="312"/>
      <c r="C16" s="312"/>
      <c r="D16" s="311"/>
      <c r="E16" s="311"/>
      <c r="F16" s="311"/>
      <c r="G16" s="311"/>
      <c r="H16" s="311"/>
      <c r="I16" s="311"/>
      <c r="J16" s="311"/>
      <c r="K16" s="311"/>
      <c r="L16" s="311"/>
      <c r="M16" s="311"/>
      <c r="N16" s="311"/>
      <c r="O16" s="310"/>
      <c r="P16" s="310"/>
      <c r="Q16" s="311"/>
      <c r="R16" s="469"/>
      <c r="S16" s="283"/>
      <c r="T16" s="289"/>
      <c r="U16" s="289"/>
      <c r="V16" s="289"/>
      <c r="W16" s="289"/>
      <c r="X16" s="289"/>
      <c r="Y16" s="289"/>
      <c r="Z16" s="289"/>
      <c r="AA16" s="289"/>
      <c r="AB16" s="290"/>
      <c r="AC16" s="290"/>
      <c r="AD16" s="289"/>
      <c r="AE16" s="310"/>
      <c r="AF16" s="310"/>
      <c r="AG16" s="310"/>
      <c r="AH16" s="310"/>
    </row>
    <row r="17" spans="1:34" s="79" customFormat="1" ht="15.75" x14ac:dyDescent="0.25">
      <c r="A17" s="311"/>
      <c r="B17" s="312"/>
      <c r="C17" s="311"/>
      <c r="D17" s="311"/>
      <c r="E17" s="311"/>
      <c r="F17" s="311"/>
      <c r="G17" s="311"/>
      <c r="H17" s="311"/>
      <c r="I17" s="311"/>
      <c r="J17" s="311"/>
      <c r="K17" s="311"/>
      <c r="L17" s="311"/>
      <c r="M17" s="311"/>
      <c r="N17" s="311"/>
      <c r="O17" s="310"/>
      <c r="P17" s="310"/>
      <c r="Q17" s="311"/>
      <c r="R17" s="469"/>
      <c r="S17" s="283"/>
      <c r="T17" s="289"/>
      <c r="U17" s="289"/>
      <c r="V17" s="289"/>
      <c r="W17" s="289"/>
      <c r="X17" s="289"/>
      <c r="Y17" s="289"/>
      <c r="Z17" s="289"/>
      <c r="AA17" s="289"/>
      <c r="AB17" s="290"/>
      <c r="AC17" s="290"/>
      <c r="AD17" s="289"/>
      <c r="AE17" s="310"/>
      <c r="AF17" s="310"/>
      <c r="AG17" s="310"/>
      <c r="AH17" s="310"/>
    </row>
    <row r="18" spans="1:34" s="79" customFormat="1" ht="15.75" x14ac:dyDescent="0.25">
      <c r="A18" s="311"/>
      <c r="B18" s="312"/>
      <c r="C18" s="311"/>
      <c r="D18" s="311"/>
      <c r="E18" s="311"/>
      <c r="F18" s="311"/>
      <c r="G18" s="311"/>
      <c r="H18" s="311"/>
      <c r="I18" s="311"/>
      <c r="J18" s="311"/>
      <c r="K18" s="311"/>
      <c r="L18" s="311"/>
      <c r="M18" s="311"/>
      <c r="N18" s="311"/>
      <c r="O18" s="310"/>
      <c r="P18" s="310"/>
      <c r="Q18" s="311"/>
      <c r="R18" s="469"/>
      <c r="S18" s="283"/>
      <c r="T18" s="289"/>
      <c r="U18" s="289"/>
      <c r="V18" s="289"/>
      <c r="W18" s="289"/>
      <c r="X18" s="289"/>
      <c r="Y18" s="289"/>
      <c r="Z18" s="289"/>
      <c r="AA18" s="289"/>
      <c r="AB18" s="290"/>
      <c r="AC18" s="290"/>
      <c r="AD18" s="289"/>
      <c r="AE18" s="310"/>
      <c r="AF18" s="310"/>
      <c r="AG18" s="310"/>
      <c r="AH18" s="310"/>
    </row>
    <row r="19" spans="1:34" s="79" customFormat="1" ht="15.75" x14ac:dyDescent="0.25">
      <c r="A19" s="311"/>
      <c r="B19" s="312"/>
      <c r="C19" s="311"/>
      <c r="D19" s="311"/>
      <c r="E19" s="311"/>
      <c r="F19" s="311"/>
      <c r="G19" s="311"/>
      <c r="H19" s="311"/>
      <c r="I19" s="311"/>
      <c r="J19" s="311"/>
      <c r="K19" s="311"/>
      <c r="L19" s="311"/>
      <c r="M19" s="311"/>
      <c r="N19" s="311"/>
      <c r="O19" s="310"/>
      <c r="P19" s="310"/>
      <c r="Q19" s="311"/>
      <c r="R19" s="469"/>
      <c r="S19" s="283"/>
      <c r="T19" s="289"/>
      <c r="U19" s="289"/>
      <c r="V19" s="289"/>
      <c r="W19" s="289"/>
      <c r="X19" s="289"/>
      <c r="Y19" s="289"/>
      <c r="Z19" s="289"/>
      <c r="AA19" s="289"/>
      <c r="AB19" s="290"/>
      <c r="AC19" s="290"/>
      <c r="AD19" s="289"/>
      <c r="AE19" s="310"/>
      <c r="AF19" s="310"/>
      <c r="AG19" s="310"/>
      <c r="AH19" s="310"/>
    </row>
    <row r="20" spans="1:34" s="79" customFormat="1" ht="15.75" x14ac:dyDescent="0.25">
      <c r="A20" s="311"/>
      <c r="B20" s="312"/>
      <c r="C20" s="311"/>
      <c r="D20" s="311"/>
      <c r="E20" s="311"/>
      <c r="F20" s="311"/>
      <c r="G20" s="311"/>
      <c r="H20" s="311"/>
      <c r="I20" s="311"/>
      <c r="J20" s="311"/>
      <c r="K20" s="311"/>
      <c r="L20" s="311"/>
      <c r="M20" s="311"/>
      <c r="N20" s="311"/>
      <c r="O20" s="310"/>
      <c r="P20" s="310"/>
      <c r="Q20" s="311"/>
      <c r="R20" s="469"/>
      <c r="S20" s="283"/>
      <c r="T20" s="289"/>
      <c r="U20" s="289"/>
      <c r="V20" s="289"/>
      <c r="W20" s="289"/>
      <c r="X20" s="289"/>
      <c r="Y20" s="289"/>
      <c r="Z20" s="289"/>
      <c r="AA20" s="289"/>
      <c r="AB20" s="290"/>
      <c r="AC20" s="290"/>
      <c r="AD20" s="289"/>
      <c r="AE20" s="310"/>
      <c r="AF20" s="310"/>
      <c r="AG20" s="310"/>
      <c r="AH20" s="310"/>
    </row>
    <row r="21" spans="1:34" s="79" customFormat="1" ht="15.75" x14ac:dyDescent="0.25">
      <c r="A21" s="311"/>
      <c r="B21" s="316"/>
      <c r="C21" s="311"/>
      <c r="D21" s="311"/>
      <c r="E21" s="311"/>
      <c r="F21" s="311"/>
      <c r="G21" s="311"/>
      <c r="H21" s="311"/>
      <c r="I21" s="311"/>
      <c r="J21" s="311"/>
      <c r="K21" s="311"/>
      <c r="L21" s="311"/>
      <c r="M21" s="311"/>
      <c r="N21" s="311"/>
      <c r="O21" s="310"/>
      <c r="P21" s="310"/>
      <c r="Q21" s="311"/>
      <c r="R21" s="311"/>
      <c r="S21" s="311"/>
      <c r="T21" s="311"/>
      <c r="U21" s="311"/>
      <c r="V21" s="311"/>
      <c r="W21" s="311"/>
      <c r="X21" s="311"/>
      <c r="Y21" s="311"/>
      <c r="Z21" s="311"/>
      <c r="AA21" s="289"/>
      <c r="AB21" s="288"/>
      <c r="AC21" s="288"/>
      <c r="AD21" s="311"/>
      <c r="AE21" s="310"/>
      <c r="AF21" s="310"/>
      <c r="AG21" s="310"/>
      <c r="AH21" s="310"/>
    </row>
    <row r="22" spans="1:34" s="79" customFormat="1" x14ac:dyDescent="0.25">
      <c r="A22" s="311"/>
      <c r="B22" s="312"/>
      <c r="C22" s="311"/>
      <c r="D22" s="311"/>
      <c r="E22" s="311"/>
      <c r="F22" s="311"/>
      <c r="G22" s="311"/>
      <c r="H22" s="311"/>
      <c r="I22" s="311"/>
      <c r="J22" s="311"/>
      <c r="K22" s="311"/>
      <c r="L22" s="311"/>
      <c r="M22" s="311"/>
      <c r="N22" s="311"/>
      <c r="O22" s="310"/>
      <c r="P22" s="310"/>
      <c r="Q22" s="311"/>
      <c r="R22" s="311"/>
      <c r="S22" s="311"/>
      <c r="T22" s="311"/>
      <c r="U22" s="311"/>
      <c r="V22" s="311"/>
      <c r="W22" s="311"/>
      <c r="X22" s="311"/>
      <c r="Y22" s="311"/>
      <c r="Z22" s="311"/>
      <c r="AA22" s="311"/>
      <c r="AB22" s="311"/>
      <c r="AC22" s="311"/>
      <c r="AD22" s="311"/>
      <c r="AE22" s="310"/>
      <c r="AF22" s="310"/>
      <c r="AG22" s="310"/>
      <c r="AH22" s="310"/>
    </row>
    <row r="23" spans="1:34" s="79" customFormat="1" x14ac:dyDescent="0.25">
      <c r="A23" s="311"/>
      <c r="B23" s="312"/>
      <c r="C23" s="311"/>
      <c r="D23" s="311"/>
      <c r="E23" s="311"/>
      <c r="F23" s="311"/>
      <c r="G23" s="311"/>
      <c r="H23" s="311"/>
      <c r="I23" s="311"/>
      <c r="J23" s="311"/>
      <c r="K23" s="311"/>
      <c r="L23" s="311"/>
      <c r="M23" s="311"/>
      <c r="N23" s="311"/>
      <c r="O23" s="310"/>
      <c r="P23" s="310"/>
      <c r="Q23" s="311"/>
      <c r="R23" s="312"/>
      <c r="S23" s="312"/>
      <c r="T23" s="311"/>
      <c r="U23" s="311"/>
      <c r="V23" s="311"/>
      <c r="W23" s="311"/>
      <c r="X23" s="311"/>
      <c r="Y23" s="311"/>
      <c r="Z23" s="311"/>
      <c r="AA23" s="311"/>
      <c r="AB23" s="311"/>
      <c r="AC23" s="311"/>
      <c r="AD23" s="311"/>
      <c r="AE23" s="310"/>
      <c r="AF23" s="310"/>
      <c r="AG23" s="310"/>
      <c r="AH23" s="310"/>
    </row>
    <row r="24" spans="1:34" s="79" customFormat="1" x14ac:dyDescent="0.25">
      <c r="A24" s="311"/>
      <c r="B24" s="312"/>
      <c r="C24" s="311"/>
      <c r="D24" s="311"/>
      <c r="E24" s="311"/>
      <c r="F24" s="311"/>
      <c r="G24" s="311"/>
      <c r="H24" s="311"/>
      <c r="I24" s="311"/>
      <c r="J24" s="311"/>
      <c r="K24" s="311"/>
      <c r="L24" s="311"/>
      <c r="M24" s="311"/>
      <c r="N24" s="311"/>
      <c r="O24" s="310"/>
      <c r="P24" s="310"/>
      <c r="Q24" s="311"/>
      <c r="R24" s="312"/>
      <c r="S24" s="311"/>
      <c r="T24" s="311"/>
      <c r="U24" s="311"/>
      <c r="V24" s="311"/>
      <c r="W24" s="311"/>
      <c r="X24" s="311"/>
      <c r="Y24" s="311"/>
      <c r="Z24" s="311"/>
      <c r="AA24" s="311"/>
      <c r="AB24" s="311"/>
      <c r="AC24" s="311"/>
      <c r="AD24" s="311"/>
      <c r="AE24" s="310"/>
      <c r="AF24" s="310"/>
      <c r="AG24" s="310"/>
      <c r="AH24" s="310"/>
    </row>
    <row r="25" spans="1:34" s="79" customFormat="1" x14ac:dyDescent="0.25">
      <c r="A25" s="311"/>
      <c r="B25" s="312"/>
      <c r="C25" s="311"/>
      <c r="D25" s="311"/>
      <c r="E25" s="311"/>
      <c r="F25" s="311"/>
      <c r="G25" s="311"/>
      <c r="H25" s="311"/>
      <c r="I25" s="311"/>
      <c r="J25" s="311"/>
      <c r="K25" s="311"/>
      <c r="L25" s="311"/>
      <c r="M25" s="311"/>
      <c r="N25" s="311"/>
      <c r="O25" s="310"/>
      <c r="P25" s="310"/>
      <c r="Q25" s="311"/>
      <c r="R25" s="312"/>
      <c r="S25" s="311"/>
      <c r="T25" s="311"/>
      <c r="U25" s="311"/>
      <c r="V25" s="311"/>
      <c r="W25" s="311"/>
      <c r="X25" s="311"/>
      <c r="Y25" s="311"/>
      <c r="Z25" s="311"/>
      <c r="AA25" s="311"/>
      <c r="AB25" s="311"/>
      <c r="AC25" s="311"/>
      <c r="AD25" s="311"/>
      <c r="AE25" s="310"/>
      <c r="AF25" s="310"/>
      <c r="AG25" s="310"/>
      <c r="AH25" s="310"/>
    </row>
    <row r="26" spans="1:34" s="79" customFormat="1" x14ac:dyDescent="0.25">
      <c r="A26" s="311"/>
      <c r="B26" s="312"/>
      <c r="C26" s="311"/>
      <c r="D26" s="311"/>
      <c r="E26" s="311"/>
      <c r="F26" s="311"/>
      <c r="G26" s="311"/>
      <c r="H26" s="311"/>
      <c r="I26" s="311"/>
      <c r="J26" s="311"/>
      <c r="K26" s="311"/>
      <c r="L26" s="311"/>
      <c r="M26" s="311"/>
      <c r="N26" s="311"/>
      <c r="O26" s="310"/>
      <c r="P26" s="310"/>
      <c r="Q26" s="311"/>
      <c r="R26" s="312"/>
      <c r="S26" s="311"/>
      <c r="T26" s="311"/>
      <c r="U26" s="311"/>
      <c r="V26" s="311"/>
      <c r="W26" s="311"/>
      <c r="X26" s="311"/>
      <c r="Y26" s="311"/>
      <c r="Z26" s="311"/>
      <c r="AA26" s="311"/>
      <c r="AB26" s="311"/>
      <c r="AC26" s="311"/>
      <c r="AD26" s="311"/>
      <c r="AE26" s="310"/>
      <c r="AF26" s="310"/>
      <c r="AG26" s="310"/>
      <c r="AH26" s="310"/>
    </row>
    <row r="27" spans="1:34" s="79" customFormat="1" x14ac:dyDescent="0.25">
      <c r="A27" s="311"/>
      <c r="B27" s="312"/>
      <c r="C27" s="311"/>
      <c r="D27" s="311"/>
      <c r="E27" s="311"/>
      <c r="F27" s="311"/>
      <c r="G27" s="311"/>
      <c r="H27" s="311"/>
      <c r="I27" s="311"/>
      <c r="J27" s="311"/>
      <c r="K27" s="311"/>
      <c r="L27" s="311"/>
      <c r="M27" s="311"/>
      <c r="N27" s="311"/>
      <c r="O27" s="310"/>
      <c r="P27" s="310"/>
      <c r="Q27" s="311"/>
      <c r="R27" s="312"/>
      <c r="S27" s="311"/>
      <c r="T27" s="311"/>
      <c r="U27" s="311"/>
      <c r="V27" s="311"/>
      <c r="W27" s="311"/>
      <c r="X27" s="311"/>
      <c r="Y27" s="311"/>
      <c r="Z27" s="311"/>
      <c r="AA27" s="311"/>
      <c r="AB27" s="311"/>
      <c r="AC27" s="311"/>
      <c r="AD27" s="311"/>
      <c r="AE27" s="310"/>
      <c r="AF27" s="310"/>
      <c r="AG27" s="310"/>
      <c r="AH27" s="310"/>
    </row>
    <row r="28" spans="1:34" x14ac:dyDescent="0.25">
      <c r="Q28" s="311"/>
      <c r="R28" s="316"/>
      <c r="S28" s="311"/>
      <c r="T28" s="311"/>
      <c r="U28" s="311"/>
      <c r="V28" s="311"/>
      <c r="W28" s="311"/>
      <c r="X28" s="311"/>
      <c r="Y28" s="311"/>
      <c r="Z28" s="311"/>
      <c r="AA28" s="311"/>
      <c r="AB28" s="311"/>
      <c r="AC28" s="311"/>
      <c r="AD28" s="311"/>
      <c r="AE28" s="310"/>
      <c r="AF28" s="310"/>
      <c r="AG28" s="310"/>
      <c r="AH28" s="310"/>
    </row>
    <row r="29" spans="1:34" x14ac:dyDescent="0.25">
      <c r="Q29" s="311"/>
      <c r="R29" s="312"/>
      <c r="S29" s="311"/>
      <c r="T29" s="311"/>
      <c r="U29" s="311"/>
      <c r="V29" s="311"/>
      <c r="W29" s="311"/>
      <c r="X29" s="311"/>
      <c r="Y29" s="311"/>
      <c r="Z29" s="311"/>
      <c r="AA29" s="311"/>
      <c r="AB29" s="311"/>
      <c r="AC29" s="311"/>
      <c r="AD29" s="311"/>
      <c r="AE29" s="310"/>
      <c r="AF29" s="310"/>
      <c r="AG29" s="310"/>
      <c r="AH29" s="310"/>
    </row>
    <row r="30" spans="1:34" x14ac:dyDescent="0.25">
      <c r="B30" s="291"/>
      <c r="C30" s="291"/>
      <c r="D30" s="291"/>
      <c r="E30" s="291"/>
      <c r="F30" s="291"/>
      <c r="G30" s="291"/>
      <c r="H30" s="291"/>
      <c r="I30" s="291"/>
      <c r="J30" s="291"/>
      <c r="K30" s="291"/>
      <c r="L30" s="291"/>
      <c r="M30" s="291"/>
      <c r="N30" s="291"/>
      <c r="Q30" s="311"/>
      <c r="R30" s="312"/>
      <c r="S30" s="311"/>
      <c r="T30" s="311"/>
      <c r="U30" s="311"/>
      <c r="V30" s="311"/>
      <c r="W30" s="311"/>
      <c r="X30" s="311"/>
      <c r="Y30" s="311"/>
      <c r="Z30" s="311"/>
      <c r="AA30" s="311"/>
      <c r="AB30" s="311"/>
      <c r="AC30" s="311"/>
      <c r="AD30" s="311"/>
      <c r="AE30" s="310"/>
      <c r="AF30" s="310"/>
      <c r="AG30" s="310"/>
      <c r="AH30" s="310"/>
    </row>
    <row r="31" spans="1:34" x14ac:dyDescent="0.25">
      <c r="B31" s="291"/>
      <c r="C31" s="292"/>
      <c r="D31" s="292"/>
      <c r="E31" s="292"/>
      <c r="F31" s="292"/>
      <c r="G31" s="292"/>
      <c r="H31" s="292"/>
      <c r="I31" s="292"/>
      <c r="J31" s="292"/>
      <c r="K31" s="292"/>
      <c r="L31" s="292"/>
      <c r="M31" s="292"/>
      <c r="N31" s="292"/>
      <c r="Q31" s="311"/>
      <c r="R31" s="312"/>
      <c r="S31" s="311"/>
      <c r="T31" s="311"/>
      <c r="U31" s="311"/>
      <c r="V31" s="311"/>
      <c r="W31" s="311"/>
      <c r="X31" s="311"/>
      <c r="Y31" s="311"/>
      <c r="Z31" s="311"/>
      <c r="AA31" s="311"/>
      <c r="AB31" s="311"/>
      <c r="AC31" s="311"/>
      <c r="AD31" s="311"/>
      <c r="AE31" s="310"/>
      <c r="AF31" s="310"/>
      <c r="AG31" s="310"/>
      <c r="AH31" s="310"/>
    </row>
    <row r="32" spans="1:34" x14ac:dyDescent="0.25">
      <c r="B32" s="291"/>
      <c r="C32" s="292"/>
      <c r="D32" s="292"/>
      <c r="E32" s="292"/>
      <c r="F32" s="292"/>
      <c r="G32" s="292"/>
      <c r="H32" s="292"/>
      <c r="I32" s="292"/>
      <c r="J32" s="292"/>
      <c r="K32" s="291"/>
      <c r="L32" s="291"/>
      <c r="M32" s="291"/>
      <c r="N32" s="291"/>
      <c r="Q32" s="311"/>
      <c r="R32" s="312"/>
      <c r="S32" s="311"/>
      <c r="T32" s="311"/>
      <c r="U32" s="311"/>
      <c r="V32" s="311"/>
      <c r="W32" s="311"/>
      <c r="X32" s="311"/>
      <c r="Y32" s="311"/>
      <c r="Z32" s="311"/>
      <c r="AA32" s="311"/>
      <c r="AB32" s="311"/>
      <c r="AC32" s="311"/>
      <c r="AD32" s="311"/>
      <c r="AE32" s="310"/>
      <c r="AF32" s="310"/>
      <c r="AG32" s="310"/>
      <c r="AH32" s="310"/>
    </row>
    <row r="33" spans="2:34" x14ac:dyDescent="0.25">
      <c r="B33" s="291"/>
      <c r="C33" s="292"/>
      <c r="D33" s="292"/>
      <c r="E33" s="292"/>
      <c r="F33" s="292"/>
      <c r="G33" s="292"/>
      <c r="H33" s="292"/>
      <c r="I33" s="292"/>
      <c r="J33" s="292"/>
      <c r="K33" s="291"/>
      <c r="L33" s="291"/>
      <c r="M33" s="291"/>
      <c r="N33" s="291"/>
      <c r="Q33" s="311"/>
      <c r="R33" s="312"/>
      <c r="S33" s="311"/>
      <c r="T33" s="311"/>
      <c r="U33" s="311"/>
      <c r="V33" s="311"/>
      <c r="W33" s="311"/>
      <c r="X33" s="311"/>
      <c r="Y33" s="311"/>
      <c r="Z33" s="311"/>
      <c r="AA33" s="311"/>
      <c r="AB33" s="311"/>
      <c r="AC33" s="311"/>
      <c r="AD33" s="311"/>
      <c r="AE33" s="310"/>
      <c r="AF33" s="310"/>
      <c r="AG33" s="310"/>
      <c r="AH33" s="310"/>
    </row>
    <row r="34" spans="2:34" x14ac:dyDescent="0.25">
      <c r="B34" s="291"/>
      <c r="C34" s="292"/>
      <c r="D34" s="292"/>
      <c r="E34" s="292"/>
      <c r="F34" s="292"/>
      <c r="G34" s="292"/>
      <c r="H34" s="292"/>
      <c r="I34" s="292"/>
      <c r="J34" s="292"/>
      <c r="K34" s="291"/>
      <c r="L34" s="291"/>
      <c r="M34" s="291"/>
      <c r="N34" s="291"/>
      <c r="Q34" s="311"/>
      <c r="R34" s="312"/>
      <c r="S34" s="311"/>
      <c r="T34" s="311"/>
      <c r="U34" s="311"/>
      <c r="V34" s="311"/>
      <c r="W34" s="311"/>
      <c r="X34" s="311"/>
      <c r="Y34" s="311"/>
      <c r="Z34" s="311"/>
      <c r="AA34" s="311"/>
      <c r="AB34" s="311"/>
      <c r="AC34" s="311"/>
      <c r="AD34" s="311"/>
      <c r="AE34" s="310"/>
      <c r="AF34" s="310"/>
      <c r="AG34" s="310"/>
      <c r="AH34" s="310"/>
    </row>
    <row r="35" spans="2:34" x14ac:dyDescent="0.25">
      <c r="B35" s="291"/>
      <c r="C35" s="292"/>
      <c r="D35" s="292"/>
      <c r="E35" s="292"/>
      <c r="F35" s="292"/>
      <c r="G35" s="292"/>
      <c r="H35" s="292"/>
      <c r="I35" s="292"/>
      <c r="J35" s="292"/>
      <c r="K35" s="291"/>
      <c r="L35" s="291"/>
      <c r="M35" s="291"/>
      <c r="N35" s="291"/>
      <c r="Q35" s="310"/>
      <c r="R35" s="310"/>
      <c r="S35" s="310"/>
      <c r="T35" s="310"/>
      <c r="U35" s="310"/>
      <c r="V35" s="310"/>
      <c r="W35" s="310"/>
      <c r="X35" s="310"/>
      <c r="Y35" s="310"/>
      <c r="Z35" s="310"/>
      <c r="AA35" s="310"/>
      <c r="AB35" s="310"/>
      <c r="AC35" s="310"/>
      <c r="AD35" s="310"/>
      <c r="AE35" s="310"/>
      <c r="AF35" s="310"/>
      <c r="AG35" s="310"/>
      <c r="AH35" s="310"/>
    </row>
    <row r="36" spans="2:34" x14ac:dyDescent="0.25">
      <c r="B36" s="291"/>
      <c r="C36" s="292"/>
      <c r="D36" s="292"/>
      <c r="E36" s="292"/>
      <c r="F36" s="292"/>
      <c r="G36" s="292"/>
      <c r="H36" s="292"/>
      <c r="I36" s="292"/>
      <c r="J36" s="292"/>
      <c r="K36" s="291"/>
      <c r="L36" s="291"/>
      <c r="M36" s="291"/>
      <c r="N36" s="291"/>
      <c r="Q36" s="310"/>
      <c r="R36" s="310"/>
      <c r="S36" s="310"/>
      <c r="T36" s="310"/>
      <c r="U36" s="310"/>
      <c r="V36" s="310"/>
      <c r="W36" s="310"/>
      <c r="X36" s="310"/>
      <c r="Y36" s="310"/>
      <c r="Z36" s="310"/>
      <c r="AA36" s="310"/>
      <c r="AB36" s="310"/>
      <c r="AC36" s="310"/>
      <c r="AD36" s="310"/>
      <c r="AE36" s="310"/>
      <c r="AF36" s="310"/>
      <c r="AG36" s="310"/>
      <c r="AH36" s="310"/>
    </row>
    <row r="37" spans="2:34" x14ac:dyDescent="0.25">
      <c r="B37" s="291"/>
      <c r="C37" s="292"/>
      <c r="D37" s="292"/>
      <c r="E37" s="292"/>
      <c r="F37" s="292"/>
      <c r="G37" s="292"/>
      <c r="H37" s="292"/>
      <c r="I37" s="292"/>
      <c r="J37" s="292"/>
      <c r="K37" s="291"/>
      <c r="L37" s="291"/>
      <c r="M37" s="291"/>
      <c r="N37" s="291"/>
      <c r="Q37" s="310"/>
      <c r="R37" s="287"/>
      <c r="S37" s="287"/>
      <c r="T37" s="287"/>
      <c r="U37" s="287"/>
      <c r="V37" s="287"/>
      <c r="W37" s="287"/>
      <c r="X37" s="287"/>
      <c r="Y37" s="287"/>
      <c r="Z37" s="287"/>
      <c r="AA37" s="287"/>
      <c r="AB37" s="287"/>
      <c r="AC37" s="287"/>
      <c r="AD37" s="287"/>
      <c r="AE37" s="310"/>
      <c r="AF37" s="310"/>
      <c r="AG37" s="310"/>
      <c r="AH37" s="310"/>
    </row>
    <row r="38" spans="2:34" x14ac:dyDescent="0.25">
      <c r="B38" s="291"/>
      <c r="C38" s="292"/>
      <c r="D38" s="292"/>
      <c r="E38" s="292"/>
      <c r="F38" s="292"/>
      <c r="G38" s="292"/>
      <c r="H38" s="292"/>
      <c r="I38" s="292"/>
      <c r="J38" s="292"/>
      <c r="K38" s="291"/>
      <c r="L38" s="291"/>
      <c r="M38" s="291"/>
      <c r="N38" s="291"/>
      <c r="Q38" s="310"/>
      <c r="R38" s="287"/>
      <c r="S38" s="286"/>
      <c r="T38" s="286"/>
      <c r="U38" s="286"/>
      <c r="V38" s="286"/>
      <c r="W38" s="286"/>
      <c r="X38" s="286"/>
      <c r="Y38" s="286"/>
      <c r="Z38" s="286"/>
      <c r="AA38" s="286"/>
      <c r="AB38" s="286"/>
      <c r="AC38" s="286"/>
      <c r="AD38" s="286"/>
      <c r="AE38" s="310"/>
      <c r="AF38" s="310"/>
      <c r="AG38" s="310"/>
      <c r="AH38" s="310"/>
    </row>
    <row r="39" spans="2:34" x14ac:dyDescent="0.25">
      <c r="B39" s="291"/>
      <c r="C39" s="292"/>
      <c r="D39" s="292"/>
      <c r="E39" s="292"/>
      <c r="F39" s="292"/>
      <c r="G39" s="292"/>
      <c r="H39" s="292"/>
      <c r="I39" s="292"/>
      <c r="J39" s="292"/>
      <c r="K39" s="291"/>
      <c r="L39" s="291"/>
      <c r="M39" s="291"/>
      <c r="N39" s="291"/>
      <c r="Q39" s="310"/>
      <c r="R39" s="287"/>
      <c r="S39" s="286"/>
      <c r="T39" s="286"/>
      <c r="U39" s="286"/>
      <c r="V39" s="286"/>
      <c r="W39" s="286"/>
      <c r="X39" s="286"/>
      <c r="Y39" s="286"/>
      <c r="Z39" s="286"/>
      <c r="AA39" s="287"/>
      <c r="AB39" s="287"/>
      <c r="AC39" s="287"/>
      <c r="AD39" s="287"/>
      <c r="AE39" s="310"/>
      <c r="AF39" s="310"/>
      <c r="AG39" s="310"/>
      <c r="AH39" s="310"/>
    </row>
    <row r="40" spans="2:34" x14ac:dyDescent="0.25">
      <c r="B40" s="291"/>
      <c r="C40" s="292"/>
      <c r="D40" s="292"/>
      <c r="E40" s="292"/>
      <c r="F40" s="292"/>
      <c r="G40" s="292"/>
      <c r="H40" s="292"/>
      <c r="I40" s="292"/>
      <c r="J40" s="292"/>
      <c r="K40" s="291"/>
      <c r="L40" s="291"/>
      <c r="M40" s="291"/>
      <c r="N40" s="291"/>
      <c r="Q40" s="310"/>
      <c r="R40" s="287"/>
      <c r="S40" s="286"/>
      <c r="T40" s="286"/>
      <c r="U40" s="286"/>
      <c r="V40" s="286"/>
      <c r="W40" s="286"/>
      <c r="X40" s="286"/>
      <c r="Y40" s="286"/>
      <c r="Z40" s="286"/>
      <c r="AA40" s="287"/>
      <c r="AB40" s="287"/>
      <c r="AC40" s="287"/>
      <c r="AD40" s="287"/>
      <c r="AE40" s="310"/>
      <c r="AF40" s="310"/>
      <c r="AG40" s="310"/>
      <c r="AH40" s="310"/>
    </row>
    <row r="41" spans="2:34" x14ac:dyDescent="0.25">
      <c r="B41" s="291"/>
      <c r="C41" s="292"/>
      <c r="D41" s="292"/>
      <c r="E41" s="292"/>
      <c r="F41" s="292"/>
      <c r="G41" s="292"/>
      <c r="H41" s="292"/>
      <c r="I41" s="292"/>
      <c r="J41" s="292"/>
      <c r="K41" s="291"/>
      <c r="L41" s="291"/>
      <c r="M41" s="291"/>
      <c r="N41" s="291"/>
      <c r="Q41" s="310"/>
      <c r="R41" s="287"/>
      <c r="S41" s="286"/>
      <c r="T41" s="286"/>
      <c r="U41" s="286"/>
      <c r="V41" s="286"/>
      <c r="W41" s="286"/>
      <c r="X41" s="286"/>
      <c r="Y41" s="286"/>
      <c r="Z41" s="286"/>
      <c r="AA41" s="287"/>
      <c r="AB41" s="287"/>
      <c r="AC41" s="287"/>
      <c r="AD41" s="287"/>
      <c r="AE41" s="310"/>
      <c r="AF41" s="310"/>
      <c r="AG41" s="310"/>
      <c r="AH41" s="310"/>
    </row>
    <row r="42" spans="2:34" x14ac:dyDescent="0.25">
      <c r="B42" s="291"/>
      <c r="C42" s="292"/>
      <c r="D42" s="292"/>
      <c r="E42" s="292"/>
      <c r="F42" s="292"/>
      <c r="G42" s="292"/>
      <c r="H42" s="292"/>
      <c r="I42" s="292"/>
      <c r="J42" s="292"/>
      <c r="K42" s="291"/>
      <c r="L42" s="291"/>
      <c r="M42" s="291"/>
      <c r="N42" s="291"/>
      <c r="Q42" s="310"/>
      <c r="R42" s="287"/>
      <c r="S42" s="286"/>
      <c r="T42" s="286"/>
      <c r="U42" s="286"/>
      <c r="V42" s="286"/>
      <c r="W42" s="286"/>
      <c r="X42" s="286"/>
      <c r="Y42" s="286"/>
      <c r="Z42" s="286"/>
      <c r="AA42" s="287"/>
      <c r="AB42" s="287"/>
      <c r="AC42" s="287"/>
      <c r="AD42" s="287"/>
      <c r="AE42" s="310"/>
      <c r="AF42" s="310"/>
      <c r="AG42" s="310"/>
      <c r="AH42" s="310"/>
    </row>
    <row r="43" spans="2:34" x14ac:dyDescent="0.25">
      <c r="B43" s="291"/>
      <c r="C43" s="292"/>
      <c r="D43" s="292"/>
      <c r="E43" s="292"/>
      <c r="F43" s="292"/>
      <c r="G43" s="292"/>
      <c r="H43" s="292"/>
      <c r="I43" s="292"/>
      <c r="J43" s="292"/>
      <c r="K43" s="291"/>
      <c r="L43" s="291"/>
      <c r="M43" s="291"/>
      <c r="N43" s="291"/>
      <c r="Q43" s="310"/>
      <c r="R43" s="287"/>
      <c r="S43" s="286"/>
      <c r="T43" s="286"/>
      <c r="U43" s="286"/>
      <c r="V43" s="286"/>
      <c r="W43" s="286"/>
      <c r="X43" s="286"/>
      <c r="Y43" s="286"/>
      <c r="Z43" s="286"/>
      <c r="AA43" s="287"/>
      <c r="AB43" s="287"/>
      <c r="AC43" s="287"/>
      <c r="AD43" s="287"/>
      <c r="AE43" s="310"/>
      <c r="AF43" s="310"/>
      <c r="AG43" s="310"/>
      <c r="AH43" s="310"/>
    </row>
    <row r="44" spans="2:34" x14ac:dyDescent="0.25">
      <c r="B44" s="291"/>
      <c r="C44" s="292"/>
      <c r="D44" s="292"/>
      <c r="E44" s="292"/>
      <c r="F44" s="292"/>
      <c r="G44" s="292"/>
      <c r="H44" s="292"/>
      <c r="I44" s="292"/>
      <c r="J44" s="292"/>
      <c r="K44" s="291"/>
      <c r="L44" s="291"/>
      <c r="M44" s="291"/>
      <c r="N44" s="291"/>
      <c r="Q44" s="310"/>
      <c r="R44" s="287"/>
      <c r="S44" s="286"/>
      <c r="T44" s="286"/>
      <c r="U44" s="286"/>
      <c r="V44" s="286"/>
      <c r="W44" s="286"/>
      <c r="X44" s="286"/>
      <c r="Y44" s="286"/>
      <c r="Z44" s="286"/>
      <c r="AA44" s="287"/>
      <c r="AB44" s="287"/>
      <c r="AC44" s="287"/>
      <c r="AD44" s="287"/>
      <c r="AE44" s="310"/>
      <c r="AF44" s="310"/>
      <c r="AG44" s="310"/>
      <c r="AH44" s="310"/>
    </row>
    <row r="45" spans="2:34" x14ac:dyDescent="0.25">
      <c r="B45" s="291"/>
      <c r="C45" s="292"/>
      <c r="D45" s="292"/>
      <c r="E45" s="292"/>
      <c r="F45" s="292"/>
      <c r="G45" s="292"/>
      <c r="H45" s="292"/>
      <c r="I45" s="292"/>
      <c r="J45" s="292"/>
      <c r="K45" s="291"/>
      <c r="L45" s="291"/>
      <c r="M45" s="291"/>
      <c r="N45" s="291"/>
      <c r="Q45" s="310"/>
      <c r="R45" s="287"/>
      <c r="S45" s="286"/>
      <c r="T45" s="286"/>
      <c r="U45" s="286"/>
      <c r="V45" s="286"/>
      <c r="W45" s="286"/>
      <c r="X45" s="286"/>
      <c r="Y45" s="286"/>
      <c r="Z45" s="286"/>
      <c r="AA45" s="287"/>
      <c r="AB45" s="287"/>
      <c r="AC45" s="287"/>
      <c r="AD45" s="287"/>
      <c r="AE45" s="310"/>
      <c r="AF45" s="310"/>
      <c r="AG45" s="310"/>
      <c r="AH45" s="310"/>
    </row>
    <row r="46" spans="2:34" x14ac:dyDescent="0.25">
      <c r="B46" s="291"/>
      <c r="C46" s="292"/>
      <c r="D46" s="292"/>
      <c r="E46" s="292"/>
      <c r="F46" s="292"/>
      <c r="G46" s="292"/>
      <c r="H46" s="292"/>
      <c r="I46" s="292"/>
      <c r="J46" s="292"/>
      <c r="K46" s="291"/>
      <c r="L46" s="291"/>
      <c r="M46" s="291"/>
      <c r="N46" s="291"/>
      <c r="Q46" s="310"/>
      <c r="R46" s="287"/>
      <c r="S46" s="286"/>
      <c r="T46" s="286"/>
      <c r="U46" s="286"/>
      <c r="V46" s="286"/>
      <c r="W46" s="286"/>
      <c r="X46" s="286"/>
      <c r="Y46" s="286"/>
      <c r="Z46" s="286"/>
      <c r="AA46" s="287"/>
      <c r="AB46" s="287"/>
      <c r="AC46" s="287"/>
      <c r="AD46" s="287"/>
      <c r="AE46" s="310"/>
      <c r="AF46" s="310"/>
      <c r="AG46" s="310"/>
      <c r="AH46" s="310"/>
    </row>
    <row r="47" spans="2:34" x14ac:dyDescent="0.25">
      <c r="B47" s="291"/>
      <c r="C47" s="292"/>
      <c r="D47" s="292"/>
      <c r="E47" s="292"/>
      <c r="F47" s="292"/>
      <c r="G47" s="292"/>
      <c r="H47" s="292"/>
      <c r="I47" s="292"/>
      <c r="J47" s="292"/>
      <c r="K47" s="291"/>
      <c r="L47" s="291"/>
      <c r="M47" s="291"/>
      <c r="N47" s="291"/>
      <c r="Q47" s="310"/>
      <c r="R47" s="287"/>
      <c r="S47" s="286"/>
      <c r="T47" s="286"/>
      <c r="U47" s="286"/>
      <c r="V47" s="286"/>
      <c r="W47" s="286"/>
      <c r="X47" s="286"/>
      <c r="Y47" s="286"/>
      <c r="Z47" s="286"/>
      <c r="AA47" s="287"/>
      <c r="AB47" s="287"/>
      <c r="AC47" s="287"/>
      <c r="AD47" s="287"/>
      <c r="AE47" s="310"/>
      <c r="AF47" s="310"/>
      <c r="AG47" s="310"/>
      <c r="AH47" s="310"/>
    </row>
    <row r="48" spans="2:34" x14ac:dyDescent="0.25">
      <c r="B48" s="285"/>
      <c r="C48" s="286"/>
      <c r="D48" s="286"/>
      <c r="E48" s="286"/>
      <c r="F48" s="286"/>
      <c r="G48" s="286"/>
      <c r="H48" s="286"/>
      <c r="I48" s="286"/>
      <c r="J48" s="286"/>
      <c r="K48" s="287"/>
      <c r="L48" s="287"/>
      <c r="M48" s="287"/>
      <c r="N48" s="287"/>
      <c r="Q48" s="310"/>
      <c r="R48" s="287"/>
      <c r="S48" s="286"/>
      <c r="T48" s="286"/>
      <c r="U48" s="286"/>
      <c r="V48" s="286"/>
      <c r="W48" s="286"/>
      <c r="X48" s="286"/>
      <c r="Y48" s="286"/>
      <c r="Z48" s="286"/>
      <c r="AA48" s="287"/>
      <c r="AB48" s="287"/>
      <c r="AC48" s="287"/>
      <c r="AD48" s="287"/>
      <c r="AE48" s="310"/>
      <c r="AF48" s="310"/>
      <c r="AG48" s="310"/>
      <c r="AH48" s="310"/>
    </row>
    <row r="49" spans="2:34" x14ac:dyDescent="0.25">
      <c r="B49" s="287"/>
      <c r="C49" s="286"/>
      <c r="D49" s="286"/>
      <c r="E49" s="286"/>
      <c r="F49" s="286"/>
      <c r="G49" s="286"/>
      <c r="H49" s="286"/>
      <c r="I49" s="286"/>
      <c r="J49" s="286"/>
      <c r="K49" s="287"/>
      <c r="L49" s="287"/>
      <c r="M49" s="287"/>
      <c r="N49" s="287"/>
      <c r="Q49" s="310"/>
      <c r="R49" s="287"/>
      <c r="S49" s="286"/>
      <c r="T49" s="286"/>
      <c r="U49" s="286"/>
      <c r="V49" s="286"/>
      <c r="W49" s="286"/>
      <c r="X49" s="286"/>
      <c r="Y49" s="286"/>
      <c r="Z49" s="286"/>
      <c r="AA49" s="287"/>
      <c r="AB49" s="287"/>
      <c r="AC49" s="287"/>
      <c r="AD49" s="287"/>
      <c r="AE49" s="310"/>
      <c r="AF49" s="310"/>
      <c r="AG49" s="310"/>
      <c r="AH49" s="310"/>
    </row>
    <row r="50" spans="2:34" x14ac:dyDescent="0.25">
      <c r="B50" s="286"/>
      <c r="C50" s="286"/>
      <c r="D50" s="286"/>
      <c r="E50" s="286"/>
      <c r="F50" s="286"/>
      <c r="G50" s="286"/>
      <c r="H50" s="286"/>
      <c r="I50" s="286"/>
      <c r="J50" s="286"/>
      <c r="K50" s="287"/>
      <c r="L50" s="287"/>
      <c r="M50" s="287"/>
      <c r="N50" s="287"/>
      <c r="Q50" s="310"/>
      <c r="R50" s="287"/>
      <c r="S50" s="286"/>
      <c r="T50" s="286"/>
      <c r="U50" s="286"/>
      <c r="V50" s="286"/>
      <c r="W50" s="286"/>
      <c r="X50" s="286"/>
      <c r="Y50" s="286"/>
      <c r="Z50" s="286"/>
      <c r="AA50" s="287"/>
      <c r="AB50" s="287"/>
      <c r="AC50" s="287"/>
      <c r="AD50" s="287"/>
      <c r="AE50" s="310"/>
      <c r="AF50" s="310"/>
      <c r="AG50" s="310"/>
      <c r="AH50" s="310"/>
    </row>
    <row r="51" spans="2:34" x14ac:dyDescent="0.25">
      <c r="B51" s="286"/>
      <c r="C51" s="286"/>
      <c r="D51" s="286"/>
      <c r="E51" s="286"/>
      <c r="F51" s="286"/>
      <c r="G51" s="286"/>
      <c r="H51" s="286"/>
      <c r="I51" s="286"/>
      <c r="J51" s="286"/>
      <c r="K51" s="287"/>
      <c r="L51" s="287"/>
      <c r="M51" s="287"/>
      <c r="N51" s="287"/>
      <c r="Q51" s="310"/>
      <c r="R51" s="287"/>
      <c r="S51" s="286"/>
      <c r="T51" s="286"/>
      <c r="U51" s="286"/>
      <c r="V51" s="286"/>
      <c r="W51" s="286"/>
      <c r="X51" s="286"/>
      <c r="Y51" s="286"/>
      <c r="Z51" s="286"/>
      <c r="AA51" s="287"/>
      <c r="AB51" s="287"/>
      <c r="AC51" s="287"/>
      <c r="AD51" s="287"/>
      <c r="AE51" s="310"/>
      <c r="AF51" s="310"/>
      <c r="AG51" s="310"/>
      <c r="AH51" s="310"/>
    </row>
    <row r="52" spans="2:34" x14ac:dyDescent="0.25">
      <c r="B52" s="286"/>
      <c r="C52" s="286"/>
      <c r="D52" s="286"/>
      <c r="E52" s="286"/>
      <c r="F52" s="286"/>
      <c r="G52" s="286"/>
      <c r="H52" s="286"/>
      <c r="I52" s="286"/>
      <c r="J52" s="286"/>
      <c r="K52" s="287"/>
      <c r="L52" s="287"/>
      <c r="M52" s="287"/>
      <c r="N52" s="287"/>
      <c r="Q52" s="310"/>
      <c r="R52" s="287"/>
      <c r="S52" s="286"/>
      <c r="T52" s="286"/>
      <c r="U52" s="286"/>
      <c r="V52" s="286"/>
      <c r="W52" s="286"/>
      <c r="X52" s="286"/>
      <c r="Y52" s="286"/>
      <c r="Z52" s="286"/>
      <c r="AA52" s="287"/>
      <c r="AB52" s="287"/>
      <c r="AC52" s="287"/>
      <c r="AD52" s="287"/>
      <c r="AE52" s="310"/>
      <c r="AF52" s="310"/>
      <c r="AG52" s="310"/>
      <c r="AH52" s="310"/>
    </row>
    <row r="53" spans="2:34" ht="15.75" x14ac:dyDescent="0.25">
      <c r="B53" s="286"/>
      <c r="C53" s="282"/>
      <c r="D53" s="289"/>
      <c r="E53" s="289"/>
      <c r="F53" s="289"/>
      <c r="G53" s="289"/>
      <c r="H53" s="289"/>
      <c r="I53" s="289"/>
      <c r="J53" s="289"/>
      <c r="K53" s="287"/>
      <c r="L53" s="287"/>
      <c r="M53" s="287"/>
      <c r="N53" s="287"/>
      <c r="Q53" s="310"/>
      <c r="R53" s="287"/>
      <c r="S53" s="286"/>
      <c r="T53" s="286"/>
      <c r="U53" s="286"/>
      <c r="V53" s="286"/>
      <c r="W53" s="286"/>
      <c r="X53" s="286"/>
      <c r="Y53" s="286"/>
      <c r="Z53" s="286"/>
      <c r="AA53" s="287"/>
      <c r="AB53" s="287"/>
      <c r="AC53" s="287"/>
      <c r="AD53" s="287"/>
      <c r="AE53" s="310"/>
      <c r="AF53" s="310"/>
      <c r="AG53" s="310"/>
      <c r="AH53" s="310"/>
    </row>
    <row r="54" spans="2:34" ht="15.75" x14ac:dyDescent="0.25">
      <c r="B54" s="286"/>
      <c r="C54" s="282"/>
      <c r="D54" s="289"/>
      <c r="E54" s="289"/>
      <c r="F54" s="289"/>
      <c r="G54" s="289"/>
      <c r="H54" s="289"/>
      <c r="I54" s="289"/>
      <c r="J54" s="289"/>
      <c r="K54" s="287"/>
      <c r="L54" s="287"/>
      <c r="M54" s="287"/>
      <c r="N54" s="287"/>
      <c r="Q54" s="310"/>
      <c r="R54" s="287"/>
      <c r="S54" s="286"/>
      <c r="T54" s="286"/>
      <c r="U54" s="286"/>
      <c r="V54" s="286"/>
      <c r="W54" s="286"/>
      <c r="X54" s="286"/>
      <c r="Y54" s="286"/>
      <c r="Z54" s="286"/>
      <c r="AA54" s="287"/>
      <c r="AB54" s="287"/>
      <c r="AC54" s="287"/>
      <c r="AD54" s="287"/>
      <c r="AE54" s="310"/>
      <c r="AF54" s="310"/>
      <c r="AG54" s="310"/>
      <c r="AH54" s="310"/>
    </row>
    <row r="55" spans="2:34" x14ac:dyDescent="0.25">
      <c r="B55" s="287"/>
      <c r="C55" s="286"/>
      <c r="D55" s="286"/>
      <c r="E55" s="286"/>
      <c r="F55" s="286"/>
      <c r="G55" s="286"/>
      <c r="H55" s="286"/>
      <c r="I55" s="286"/>
      <c r="J55" s="286"/>
      <c r="K55" s="287"/>
      <c r="L55" s="287"/>
      <c r="M55" s="287"/>
      <c r="N55" s="287"/>
      <c r="Q55" s="310"/>
      <c r="R55" s="285"/>
      <c r="S55" s="286"/>
      <c r="T55" s="286"/>
      <c r="U55" s="286"/>
      <c r="V55" s="286"/>
      <c r="W55" s="286"/>
      <c r="X55" s="286"/>
      <c r="Y55" s="286"/>
      <c r="Z55" s="286"/>
      <c r="AA55" s="287"/>
      <c r="AB55" s="287"/>
      <c r="AC55" s="287"/>
      <c r="AD55" s="287"/>
      <c r="AE55" s="310"/>
      <c r="AF55" s="310"/>
      <c r="AG55" s="310"/>
      <c r="AH55" s="310"/>
    </row>
    <row r="56" spans="2:34" x14ac:dyDescent="0.25">
      <c r="B56" s="286"/>
      <c r="C56" s="286"/>
      <c r="D56" s="286"/>
      <c r="E56" s="286"/>
      <c r="F56" s="286"/>
      <c r="G56" s="286"/>
      <c r="H56" s="286"/>
      <c r="I56" s="286"/>
      <c r="J56" s="286"/>
      <c r="K56" s="287"/>
      <c r="L56" s="287"/>
      <c r="M56" s="287"/>
      <c r="N56" s="287"/>
      <c r="Q56" s="310"/>
      <c r="R56" s="287"/>
      <c r="S56" s="286"/>
      <c r="T56" s="286"/>
      <c r="U56" s="286"/>
      <c r="V56" s="286"/>
      <c r="W56" s="286"/>
      <c r="X56" s="286"/>
      <c r="Y56" s="286"/>
      <c r="Z56" s="286"/>
      <c r="AA56" s="287"/>
      <c r="AB56" s="287"/>
      <c r="AC56" s="287"/>
      <c r="AD56" s="287"/>
      <c r="AE56" s="310"/>
      <c r="AF56" s="310"/>
      <c r="AG56" s="310"/>
      <c r="AH56" s="310"/>
    </row>
    <row r="57" spans="2:34" x14ac:dyDescent="0.25">
      <c r="B57" s="287"/>
      <c r="C57" s="286"/>
      <c r="D57" s="286"/>
      <c r="E57" s="286"/>
      <c r="F57" s="286"/>
      <c r="G57" s="286"/>
      <c r="H57" s="286"/>
      <c r="I57" s="286"/>
      <c r="J57" s="286"/>
      <c r="K57" s="287"/>
      <c r="L57" s="287"/>
      <c r="M57" s="287"/>
      <c r="N57" s="287"/>
      <c r="Q57" s="310"/>
      <c r="R57" s="286"/>
      <c r="S57" s="286"/>
      <c r="T57" s="286"/>
      <c r="U57" s="286"/>
      <c r="V57" s="286"/>
      <c r="W57" s="286"/>
      <c r="X57" s="286"/>
      <c r="Y57" s="286"/>
      <c r="Z57" s="286"/>
      <c r="AA57" s="287"/>
      <c r="AB57" s="287"/>
      <c r="AC57" s="287"/>
      <c r="AD57" s="287"/>
      <c r="AE57" s="310"/>
      <c r="AF57" s="310"/>
      <c r="AG57" s="310"/>
      <c r="AH57" s="310"/>
    </row>
    <row r="58" spans="2:34" x14ac:dyDescent="0.25">
      <c r="B58" s="287"/>
      <c r="C58" s="286"/>
      <c r="D58" s="286"/>
      <c r="E58" s="286"/>
      <c r="F58" s="286"/>
      <c r="G58" s="286"/>
      <c r="H58" s="286"/>
      <c r="I58" s="286"/>
      <c r="J58" s="286"/>
      <c r="K58" s="287"/>
      <c r="L58" s="287"/>
      <c r="M58" s="287"/>
      <c r="N58" s="287"/>
      <c r="Q58" s="310"/>
      <c r="R58" s="286"/>
      <c r="S58" s="286"/>
      <c r="T58" s="286"/>
      <c r="U58" s="286"/>
      <c r="V58" s="286"/>
      <c r="W58" s="286"/>
      <c r="X58" s="286"/>
      <c r="Y58" s="286"/>
      <c r="Z58" s="286"/>
      <c r="AA58" s="287"/>
      <c r="AB58" s="287"/>
      <c r="AC58" s="287"/>
      <c r="AD58" s="287"/>
      <c r="AE58" s="310"/>
      <c r="AF58" s="310"/>
      <c r="AG58" s="310"/>
      <c r="AH58" s="310"/>
    </row>
    <row r="59" spans="2:34" x14ac:dyDescent="0.25">
      <c r="B59" s="287"/>
      <c r="C59" s="286"/>
      <c r="D59" s="286"/>
      <c r="E59" s="286"/>
      <c r="F59" s="286"/>
      <c r="G59" s="286"/>
      <c r="H59" s="286"/>
      <c r="I59" s="286"/>
      <c r="J59" s="286"/>
      <c r="K59" s="287"/>
      <c r="L59" s="287"/>
      <c r="M59" s="287"/>
      <c r="N59" s="287"/>
      <c r="Q59" s="310"/>
      <c r="R59" s="286"/>
      <c r="S59" s="286"/>
      <c r="T59" s="286"/>
      <c r="U59" s="286"/>
      <c r="V59" s="286"/>
      <c r="W59" s="286"/>
      <c r="X59" s="286"/>
      <c r="Y59" s="286"/>
      <c r="Z59" s="286"/>
      <c r="AA59" s="287"/>
      <c r="AB59" s="287"/>
      <c r="AC59" s="287"/>
      <c r="AD59" s="287"/>
      <c r="AE59" s="310"/>
      <c r="AF59" s="310"/>
      <c r="AG59" s="310"/>
      <c r="AH59" s="310"/>
    </row>
    <row r="60" spans="2:34" ht="15.75" x14ac:dyDescent="0.25">
      <c r="B60" s="291"/>
      <c r="C60" s="292"/>
      <c r="D60" s="292"/>
      <c r="E60" s="292"/>
      <c r="F60" s="292"/>
      <c r="G60" s="292"/>
      <c r="H60" s="292"/>
      <c r="I60" s="292"/>
      <c r="J60" s="292"/>
      <c r="K60" s="291"/>
      <c r="L60" s="291"/>
      <c r="M60" s="291"/>
      <c r="N60" s="291"/>
      <c r="Q60" s="310"/>
      <c r="R60" s="286"/>
      <c r="S60" s="282"/>
      <c r="T60" s="289"/>
      <c r="U60" s="289"/>
      <c r="V60" s="289"/>
      <c r="W60" s="289"/>
      <c r="X60" s="289"/>
      <c r="Y60" s="289"/>
      <c r="Z60" s="289"/>
      <c r="AA60" s="287"/>
      <c r="AB60" s="287"/>
      <c r="AC60" s="287"/>
      <c r="AD60" s="287"/>
      <c r="AE60" s="310"/>
      <c r="AF60" s="310"/>
      <c r="AG60" s="310"/>
      <c r="AH60" s="310"/>
    </row>
    <row r="61" spans="2:34" ht="15.75" x14ac:dyDescent="0.25">
      <c r="B61" s="291"/>
      <c r="C61" s="292"/>
      <c r="D61" s="292"/>
      <c r="E61" s="292"/>
      <c r="F61" s="292"/>
      <c r="G61" s="292"/>
      <c r="H61" s="292"/>
      <c r="I61" s="292"/>
      <c r="J61" s="292"/>
      <c r="K61" s="291"/>
      <c r="L61" s="291"/>
      <c r="M61" s="291"/>
      <c r="N61" s="291"/>
      <c r="Q61" s="310"/>
      <c r="R61" s="286"/>
      <c r="S61" s="282"/>
      <c r="T61" s="289"/>
      <c r="U61" s="289"/>
      <c r="V61" s="289"/>
      <c r="W61" s="289"/>
      <c r="X61" s="289"/>
      <c r="Y61" s="289"/>
      <c r="Z61" s="289"/>
      <c r="AA61" s="287"/>
      <c r="AB61" s="287"/>
      <c r="AC61" s="287"/>
      <c r="AD61" s="287"/>
      <c r="AE61" s="310"/>
      <c r="AF61" s="310"/>
      <c r="AG61" s="310"/>
      <c r="AH61" s="310"/>
    </row>
    <row r="62" spans="2:34" x14ac:dyDescent="0.25">
      <c r="B62" s="291"/>
      <c r="C62" s="292"/>
      <c r="D62" s="292"/>
      <c r="E62" s="292"/>
      <c r="F62" s="292"/>
      <c r="G62" s="292"/>
      <c r="H62" s="292"/>
      <c r="I62" s="292"/>
      <c r="J62" s="292"/>
      <c r="K62" s="291"/>
      <c r="L62" s="291"/>
      <c r="M62" s="291"/>
      <c r="N62" s="291"/>
      <c r="Q62" s="310"/>
      <c r="R62" s="287"/>
      <c r="S62" s="286"/>
      <c r="T62" s="286"/>
      <c r="U62" s="286"/>
      <c r="V62" s="286"/>
      <c r="W62" s="286"/>
      <c r="X62" s="286"/>
      <c r="Y62" s="286"/>
      <c r="Z62" s="286"/>
      <c r="AA62" s="287"/>
      <c r="AB62" s="287"/>
      <c r="AC62" s="287"/>
      <c r="AD62" s="287"/>
      <c r="AE62" s="310"/>
      <c r="AF62" s="310"/>
      <c r="AG62" s="310"/>
      <c r="AH62" s="310"/>
    </row>
    <row r="63" spans="2:34" x14ac:dyDescent="0.25">
      <c r="B63" s="291"/>
      <c r="C63" s="292"/>
      <c r="D63" s="292"/>
      <c r="E63" s="292"/>
      <c r="F63" s="292"/>
      <c r="G63" s="292"/>
      <c r="H63" s="292"/>
      <c r="I63" s="292"/>
      <c r="J63" s="292"/>
      <c r="K63" s="291"/>
      <c r="L63" s="291"/>
      <c r="M63" s="291"/>
      <c r="N63" s="291"/>
      <c r="Q63" s="310"/>
      <c r="R63" s="286"/>
      <c r="S63" s="286"/>
      <c r="T63" s="286"/>
      <c r="U63" s="286"/>
      <c r="V63" s="286"/>
      <c r="W63" s="286"/>
      <c r="X63" s="286"/>
      <c r="Y63" s="286"/>
      <c r="Z63" s="286"/>
      <c r="AA63" s="287"/>
      <c r="AB63" s="287"/>
      <c r="AC63" s="287"/>
      <c r="AD63" s="287"/>
      <c r="AE63" s="310"/>
      <c r="AF63" s="310"/>
      <c r="AG63" s="310"/>
      <c r="AH63" s="310"/>
    </row>
    <row r="64" spans="2:34" x14ac:dyDescent="0.25">
      <c r="B64" s="291"/>
      <c r="C64" s="292"/>
      <c r="D64" s="292"/>
      <c r="E64" s="292"/>
      <c r="F64" s="292"/>
      <c r="G64" s="292"/>
      <c r="H64" s="292"/>
      <c r="I64" s="292"/>
      <c r="J64" s="292"/>
      <c r="K64" s="291"/>
      <c r="L64" s="291"/>
      <c r="M64" s="291"/>
      <c r="N64" s="291"/>
      <c r="Q64" s="310"/>
      <c r="R64" s="287"/>
      <c r="S64" s="286"/>
      <c r="T64" s="286"/>
      <c r="U64" s="286"/>
      <c r="V64" s="286"/>
      <c r="W64" s="286"/>
      <c r="X64" s="286"/>
      <c r="Y64" s="286"/>
      <c r="Z64" s="286"/>
      <c r="AA64" s="287"/>
      <c r="AB64" s="287"/>
      <c r="AC64" s="287"/>
      <c r="AD64" s="287"/>
      <c r="AE64" s="310"/>
      <c r="AF64" s="310"/>
      <c r="AG64" s="310"/>
      <c r="AH64" s="310"/>
    </row>
    <row r="65" spans="2:34" x14ac:dyDescent="0.25">
      <c r="B65" s="291"/>
      <c r="C65" s="292"/>
      <c r="D65" s="292"/>
      <c r="E65" s="292"/>
      <c r="F65" s="292"/>
      <c r="G65" s="292"/>
      <c r="H65" s="292"/>
      <c r="I65" s="292"/>
      <c r="J65" s="292"/>
      <c r="K65" s="291"/>
      <c r="L65" s="291"/>
      <c r="M65" s="291"/>
      <c r="N65" s="291"/>
      <c r="Q65" s="310"/>
      <c r="R65" s="287"/>
      <c r="S65" s="286"/>
      <c r="T65" s="286"/>
      <c r="U65" s="286"/>
      <c r="V65" s="286"/>
      <c r="W65" s="286"/>
      <c r="X65" s="286"/>
      <c r="Y65" s="286"/>
      <c r="Z65" s="286"/>
      <c r="AA65" s="287"/>
      <c r="AB65" s="287"/>
      <c r="AC65" s="287"/>
      <c r="AD65" s="287"/>
      <c r="AE65" s="310"/>
      <c r="AF65" s="310"/>
      <c r="AG65" s="310"/>
      <c r="AH65" s="310"/>
    </row>
    <row r="66" spans="2:34" x14ac:dyDescent="0.25">
      <c r="B66" s="291"/>
      <c r="C66" s="292"/>
      <c r="D66" s="292"/>
      <c r="E66" s="292"/>
      <c r="F66" s="292"/>
      <c r="G66" s="292"/>
      <c r="H66" s="292"/>
      <c r="I66" s="292"/>
      <c r="J66" s="292"/>
      <c r="K66" s="291"/>
      <c r="L66" s="291"/>
      <c r="M66" s="291"/>
      <c r="N66" s="291"/>
      <c r="Q66" s="310"/>
      <c r="R66" s="287"/>
      <c r="S66" s="286"/>
      <c r="T66" s="286"/>
      <c r="U66" s="286"/>
      <c r="V66" s="286"/>
      <c r="W66" s="286"/>
      <c r="X66" s="286"/>
      <c r="Y66" s="286"/>
      <c r="Z66" s="286"/>
      <c r="AA66" s="287"/>
      <c r="AB66" s="287"/>
      <c r="AC66" s="287"/>
      <c r="AD66" s="287"/>
      <c r="AE66" s="310"/>
      <c r="AF66" s="310"/>
      <c r="AG66" s="310"/>
      <c r="AH66" s="310"/>
    </row>
    <row r="67" spans="2:34" x14ac:dyDescent="0.25">
      <c r="B67" s="291"/>
      <c r="C67" s="292"/>
      <c r="D67" s="292"/>
      <c r="E67" s="292"/>
      <c r="F67" s="292"/>
      <c r="G67" s="292"/>
      <c r="H67" s="292"/>
      <c r="I67" s="292"/>
      <c r="J67" s="292"/>
      <c r="K67" s="291"/>
      <c r="L67" s="291"/>
      <c r="M67" s="291"/>
      <c r="N67" s="291"/>
      <c r="Q67" s="310"/>
      <c r="R67" s="287"/>
      <c r="S67" s="286"/>
      <c r="T67" s="286"/>
      <c r="U67" s="286"/>
      <c r="V67" s="286"/>
      <c r="W67" s="286"/>
      <c r="X67" s="286"/>
      <c r="Y67" s="286"/>
      <c r="Z67" s="286"/>
      <c r="AA67" s="287"/>
      <c r="AB67" s="287"/>
      <c r="AC67" s="287"/>
      <c r="AD67" s="287"/>
      <c r="AE67" s="310"/>
      <c r="AF67" s="310"/>
      <c r="AG67" s="310"/>
      <c r="AH67" s="310"/>
    </row>
    <row r="68" spans="2:34" x14ac:dyDescent="0.25">
      <c r="B68" s="291"/>
      <c r="C68" s="292"/>
      <c r="D68" s="292"/>
      <c r="E68" s="292"/>
      <c r="F68" s="292"/>
      <c r="G68" s="292"/>
      <c r="H68" s="292"/>
      <c r="I68" s="292"/>
      <c r="J68" s="292"/>
      <c r="K68" s="291"/>
      <c r="L68" s="291"/>
      <c r="M68" s="291"/>
      <c r="N68" s="291"/>
      <c r="Q68" s="310"/>
      <c r="R68" s="287"/>
      <c r="S68" s="286"/>
      <c r="T68" s="286"/>
      <c r="U68" s="286"/>
      <c r="V68" s="286"/>
      <c r="W68" s="286"/>
      <c r="X68" s="286"/>
      <c r="Y68" s="286"/>
      <c r="Z68" s="286"/>
      <c r="AA68" s="287"/>
      <c r="AB68" s="287"/>
      <c r="AC68" s="287"/>
      <c r="AD68" s="287"/>
      <c r="AE68" s="310"/>
      <c r="AF68" s="310"/>
      <c r="AG68" s="310"/>
      <c r="AH68" s="310"/>
    </row>
    <row r="69" spans="2:34" x14ac:dyDescent="0.25">
      <c r="B69" s="291"/>
      <c r="C69" s="292"/>
      <c r="D69" s="292"/>
      <c r="E69" s="292"/>
      <c r="F69" s="292"/>
      <c r="G69" s="292"/>
      <c r="H69" s="292"/>
      <c r="I69" s="292"/>
      <c r="J69" s="292"/>
      <c r="K69" s="291"/>
      <c r="L69" s="291"/>
      <c r="M69" s="291"/>
      <c r="N69" s="291"/>
      <c r="Q69" s="310"/>
      <c r="R69" s="287"/>
      <c r="S69" s="286"/>
      <c r="T69" s="286"/>
      <c r="U69" s="286"/>
      <c r="V69" s="286"/>
      <c r="W69" s="286"/>
      <c r="X69" s="286"/>
      <c r="Y69" s="286"/>
      <c r="Z69" s="286"/>
      <c r="AA69" s="287"/>
      <c r="AB69" s="287"/>
      <c r="AC69" s="287"/>
      <c r="AD69" s="287"/>
      <c r="AE69" s="310"/>
      <c r="AF69" s="310"/>
      <c r="AG69" s="310"/>
      <c r="AH69" s="310"/>
    </row>
    <row r="70" spans="2:34" x14ac:dyDescent="0.25">
      <c r="B70" s="291"/>
      <c r="C70" s="292"/>
      <c r="D70" s="292"/>
      <c r="E70" s="292"/>
      <c r="F70" s="292"/>
      <c r="G70" s="292"/>
      <c r="H70" s="292"/>
      <c r="I70" s="292"/>
      <c r="J70" s="292"/>
      <c r="K70" s="291"/>
      <c r="L70" s="291"/>
      <c r="M70" s="291"/>
      <c r="N70" s="291"/>
      <c r="Q70" s="310"/>
      <c r="R70" s="287"/>
      <c r="S70" s="286"/>
      <c r="T70" s="286"/>
      <c r="U70" s="286"/>
      <c r="V70" s="286"/>
      <c r="W70" s="286"/>
      <c r="X70" s="286"/>
      <c r="Y70" s="286"/>
      <c r="Z70" s="286"/>
      <c r="AA70" s="287"/>
      <c r="AB70" s="287"/>
      <c r="AC70" s="287"/>
      <c r="AD70" s="287"/>
      <c r="AE70" s="310"/>
      <c r="AF70" s="310"/>
      <c r="AG70" s="310"/>
      <c r="AH70" s="310"/>
    </row>
    <row r="71" spans="2:34" x14ac:dyDescent="0.25">
      <c r="B71" s="292"/>
      <c r="C71" s="292"/>
      <c r="D71" s="292"/>
      <c r="E71" s="292"/>
      <c r="F71" s="292"/>
      <c r="G71" s="292"/>
      <c r="H71" s="292"/>
      <c r="I71" s="292"/>
      <c r="J71" s="292"/>
      <c r="K71" s="291"/>
      <c r="L71" s="291"/>
      <c r="M71" s="291"/>
      <c r="N71" s="291"/>
      <c r="Q71" s="310"/>
      <c r="R71" s="287"/>
      <c r="S71" s="286"/>
      <c r="T71" s="286"/>
      <c r="U71" s="286"/>
      <c r="V71" s="286"/>
      <c r="W71" s="286"/>
      <c r="X71" s="286"/>
      <c r="Y71" s="286"/>
      <c r="Z71" s="286"/>
      <c r="AA71" s="287"/>
      <c r="AB71" s="287"/>
      <c r="AC71" s="287"/>
      <c r="AD71" s="287"/>
      <c r="AE71" s="310"/>
      <c r="AF71" s="310"/>
      <c r="AG71" s="310"/>
      <c r="AH71" s="310"/>
    </row>
    <row r="72" spans="2:34" x14ac:dyDescent="0.25">
      <c r="B72" s="291"/>
      <c r="C72" s="292"/>
      <c r="D72" s="292"/>
      <c r="E72" s="292"/>
      <c r="F72" s="292"/>
      <c r="G72" s="292"/>
      <c r="H72" s="292"/>
      <c r="I72" s="292"/>
      <c r="J72" s="292"/>
      <c r="K72" s="291"/>
      <c r="L72" s="291"/>
      <c r="M72" s="291"/>
      <c r="N72" s="291"/>
      <c r="Q72" s="310"/>
      <c r="R72" s="287"/>
      <c r="S72" s="286"/>
      <c r="T72" s="286"/>
      <c r="U72" s="286"/>
      <c r="V72" s="286"/>
      <c r="W72" s="286"/>
      <c r="X72" s="286"/>
      <c r="Y72" s="286"/>
      <c r="Z72" s="286"/>
      <c r="AA72" s="287"/>
      <c r="AB72" s="287"/>
      <c r="AC72" s="287"/>
      <c r="AD72" s="287"/>
      <c r="AE72" s="310"/>
      <c r="AF72" s="310"/>
      <c r="AG72" s="310"/>
      <c r="AH72" s="310"/>
    </row>
    <row r="73" spans="2:34" x14ac:dyDescent="0.25">
      <c r="B73" s="291"/>
      <c r="C73" s="292"/>
      <c r="D73" s="292"/>
      <c r="E73" s="292"/>
      <c r="F73" s="292"/>
      <c r="G73" s="292"/>
      <c r="H73" s="292"/>
      <c r="I73" s="292"/>
      <c r="J73" s="292"/>
      <c r="K73" s="291"/>
      <c r="L73" s="291"/>
      <c r="M73" s="291"/>
      <c r="N73" s="291"/>
      <c r="Q73" s="310"/>
      <c r="R73" s="287"/>
      <c r="S73" s="286"/>
      <c r="T73" s="286"/>
      <c r="U73" s="286"/>
      <c r="V73" s="286"/>
      <c r="W73" s="286"/>
      <c r="X73" s="286"/>
      <c r="Y73" s="286"/>
      <c r="Z73" s="286"/>
      <c r="AA73" s="287"/>
      <c r="AB73" s="287"/>
      <c r="AC73" s="287"/>
      <c r="AD73" s="287"/>
      <c r="AE73" s="310"/>
      <c r="AF73" s="310"/>
      <c r="AG73" s="310"/>
      <c r="AH73" s="310"/>
    </row>
    <row r="74" spans="2:34" x14ac:dyDescent="0.25">
      <c r="B74" s="291"/>
      <c r="C74" s="292"/>
      <c r="D74" s="292"/>
      <c r="E74" s="292"/>
      <c r="F74" s="292"/>
      <c r="G74" s="292"/>
      <c r="H74" s="292"/>
      <c r="I74" s="292"/>
      <c r="J74" s="292"/>
      <c r="K74" s="291"/>
      <c r="L74" s="291"/>
      <c r="M74" s="291"/>
      <c r="N74" s="291"/>
      <c r="Q74" s="310"/>
      <c r="R74" s="287"/>
      <c r="S74" s="286"/>
      <c r="T74" s="286"/>
      <c r="U74" s="286"/>
      <c r="V74" s="286"/>
      <c r="W74" s="286"/>
      <c r="X74" s="286"/>
      <c r="Y74" s="286"/>
      <c r="Z74" s="286"/>
      <c r="AA74" s="287"/>
      <c r="AB74" s="287"/>
      <c r="AC74" s="287"/>
      <c r="AD74" s="287"/>
      <c r="AE74" s="310"/>
      <c r="AF74" s="310"/>
      <c r="AG74" s="310"/>
      <c r="AH74" s="310"/>
    </row>
    <row r="75" spans="2:34" x14ac:dyDescent="0.25">
      <c r="B75" s="291"/>
      <c r="C75" s="292"/>
      <c r="D75" s="292"/>
      <c r="E75" s="292"/>
      <c r="F75" s="292"/>
      <c r="G75" s="292"/>
      <c r="H75" s="292"/>
      <c r="I75" s="292"/>
      <c r="J75" s="292"/>
      <c r="K75" s="291"/>
      <c r="L75" s="291"/>
      <c r="M75" s="291"/>
      <c r="N75" s="291"/>
      <c r="Q75" s="310"/>
      <c r="R75" s="287"/>
      <c r="S75" s="286"/>
      <c r="T75" s="286"/>
      <c r="U75" s="286"/>
      <c r="V75" s="286"/>
      <c r="W75" s="286"/>
      <c r="X75" s="286"/>
      <c r="Y75" s="286"/>
      <c r="Z75" s="286"/>
      <c r="AA75" s="287"/>
      <c r="AB75" s="287"/>
      <c r="AC75" s="287"/>
      <c r="AD75" s="287"/>
      <c r="AE75" s="310"/>
      <c r="AF75" s="310"/>
      <c r="AG75" s="310"/>
      <c r="AH75" s="310"/>
    </row>
    <row r="76" spans="2:34" x14ac:dyDescent="0.25">
      <c r="B76" s="291"/>
      <c r="C76" s="292"/>
      <c r="D76" s="292"/>
      <c r="E76" s="292"/>
      <c r="F76" s="292"/>
      <c r="G76" s="292"/>
      <c r="H76" s="292"/>
      <c r="I76" s="292"/>
      <c r="J76" s="292"/>
      <c r="K76" s="291"/>
      <c r="L76" s="291"/>
      <c r="M76" s="291"/>
      <c r="N76" s="291"/>
      <c r="R76" s="291"/>
      <c r="S76" s="292"/>
      <c r="T76" s="292"/>
      <c r="U76" s="292"/>
      <c r="V76" s="292"/>
      <c r="W76" s="292"/>
      <c r="X76" s="292"/>
      <c r="Y76" s="292"/>
      <c r="Z76" s="292"/>
      <c r="AA76" s="291"/>
      <c r="AB76" s="291"/>
      <c r="AC76" s="291"/>
      <c r="AD76" s="291"/>
    </row>
    <row r="77" spans="2:34" x14ac:dyDescent="0.25">
      <c r="B77" s="291"/>
      <c r="C77" s="292"/>
      <c r="D77" s="292"/>
      <c r="E77" s="292"/>
      <c r="F77" s="292"/>
      <c r="G77" s="292"/>
      <c r="H77" s="292"/>
      <c r="I77" s="292"/>
      <c r="J77" s="292"/>
      <c r="K77" s="291"/>
      <c r="L77" s="291"/>
      <c r="M77" s="291"/>
      <c r="N77" s="291"/>
      <c r="R77" s="291"/>
      <c r="S77" s="292"/>
      <c r="T77" s="292"/>
      <c r="U77" s="292"/>
      <c r="V77" s="292"/>
      <c r="W77" s="292"/>
      <c r="X77" s="292"/>
      <c r="Y77" s="292"/>
      <c r="Z77" s="292"/>
      <c r="AA77" s="291"/>
      <c r="AB77" s="291"/>
      <c r="AC77" s="291"/>
      <c r="AD77" s="291"/>
    </row>
    <row r="78" spans="2:34" x14ac:dyDescent="0.25">
      <c r="B78" s="291"/>
      <c r="C78" s="292"/>
      <c r="D78" s="292"/>
      <c r="E78" s="292"/>
      <c r="F78" s="292"/>
      <c r="G78" s="292"/>
      <c r="H78" s="292"/>
      <c r="I78" s="292"/>
      <c r="J78" s="292"/>
      <c r="K78" s="291"/>
      <c r="L78" s="291"/>
      <c r="M78" s="291"/>
      <c r="N78" s="291"/>
      <c r="R78" s="292"/>
      <c r="S78" s="292"/>
      <c r="T78" s="292"/>
      <c r="U78" s="292"/>
      <c r="V78" s="292"/>
      <c r="W78" s="292"/>
      <c r="X78" s="292"/>
      <c r="Y78" s="292"/>
      <c r="Z78" s="292"/>
      <c r="AA78" s="291"/>
      <c r="AB78" s="291"/>
      <c r="AC78" s="291"/>
      <c r="AD78" s="291"/>
    </row>
    <row r="79" spans="2:34" x14ac:dyDescent="0.25">
      <c r="B79" s="291"/>
      <c r="C79" s="292"/>
      <c r="D79" s="292"/>
      <c r="E79" s="292"/>
      <c r="F79" s="292"/>
      <c r="G79" s="292"/>
      <c r="H79" s="292"/>
      <c r="I79" s="292"/>
      <c r="J79" s="292"/>
      <c r="K79" s="291"/>
      <c r="L79" s="291"/>
      <c r="M79" s="291"/>
      <c r="N79" s="291"/>
      <c r="R79" s="291"/>
      <c r="S79" s="292"/>
      <c r="T79" s="292"/>
      <c r="U79" s="292"/>
      <c r="V79" s="292"/>
      <c r="W79" s="292"/>
      <c r="X79" s="292"/>
      <c r="Y79" s="292"/>
      <c r="Z79" s="292"/>
      <c r="AA79" s="291"/>
      <c r="AB79" s="291"/>
      <c r="AC79" s="291"/>
      <c r="AD79" s="291"/>
    </row>
    <row r="80" spans="2:34" x14ac:dyDescent="0.25">
      <c r="B80" s="291"/>
      <c r="C80" s="291"/>
      <c r="D80" s="291"/>
      <c r="E80" s="291"/>
      <c r="F80" s="291"/>
      <c r="G80" s="291"/>
      <c r="H80" s="291"/>
      <c r="I80" s="291"/>
      <c r="J80" s="291"/>
      <c r="K80" s="291"/>
      <c r="L80" s="291"/>
      <c r="M80" s="291"/>
      <c r="N80" s="291"/>
      <c r="R80" s="291"/>
      <c r="S80" s="292"/>
      <c r="T80" s="292"/>
      <c r="U80" s="292"/>
      <c r="V80" s="292"/>
      <c r="W80" s="292"/>
      <c r="X80" s="292"/>
      <c r="Y80" s="292"/>
      <c r="Z80" s="292"/>
      <c r="AA80" s="291"/>
      <c r="AB80" s="291"/>
      <c r="AC80" s="291"/>
      <c r="AD80" s="291"/>
    </row>
    <row r="81" spans="2:30" x14ac:dyDescent="0.25">
      <c r="B81" s="291"/>
      <c r="C81" s="291"/>
      <c r="D81" s="291"/>
      <c r="E81" s="291"/>
      <c r="F81" s="291"/>
      <c r="G81" s="291"/>
      <c r="H81" s="291"/>
      <c r="I81" s="291"/>
      <c r="J81" s="291"/>
      <c r="K81" s="291"/>
      <c r="L81" s="291"/>
      <c r="M81" s="291"/>
      <c r="N81" s="291"/>
      <c r="R81" s="291"/>
      <c r="S81" s="292"/>
      <c r="T81" s="292"/>
      <c r="U81" s="292"/>
      <c r="V81" s="292"/>
      <c r="W81" s="292"/>
      <c r="X81" s="292"/>
      <c r="Y81" s="292"/>
      <c r="Z81" s="292"/>
      <c r="AA81" s="291"/>
      <c r="AB81" s="291"/>
      <c r="AC81" s="291"/>
      <c r="AD81" s="291"/>
    </row>
    <row r="82" spans="2:30" x14ac:dyDescent="0.25">
      <c r="B82" s="291"/>
      <c r="C82" s="291"/>
      <c r="D82" s="291"/>
      <c r="E82" s="291"/>
      <c r="F82" s="291"/>
      <c r="G82" s="291"/>
      <c r="H82" s="291"/>
      <c r="I82" s="291"/>
      <c r="J82" s="291"/>
      <c r="K82" s="291"/>
      <c r="L82" s="291"/>
      <c r="M82" s="291"/>
      <c r="N82" s="291"/>
      <c r="R82" s="291"/>
      <c r="S82" s="292"/>
      <c r="T82" s="292"/>
      <c r="U82" s="292"/>
      <c r="V82" s="292"/>
      <c r="W82" s="292"/>
      <c r="X82" s="292"/>
      <c r="Y82" s="292"/>
      <c r="Z82" s="292"/>
      <c r="AA82" s="291"/>
      <c r="AB82" s="291"/>
      <c r="AC82" s="291"/>
      <c r="AD82" s="291"/>
    </row>
    <row r="83" spans="2:30" x14ac:dyDescent="0.25">
      <c r="B83" s="291"/>
      <c r="C83" s="291"/>
      <c r="D83" s="291"/>
      <c r="E83" s="291"/>
      <c r="F83" s="291"/>
      <c r="G83" s="291"/>
      <c r="H83" s="291"/>
      <c r="I83" s="291"/>
      <c r="J83" s="291"/>
      <c r="K83" s="291"/>
      <c r="L83" s="291"/>
      <c r="M83" s="291"/>
      <c r="N83" s="291"/>
      <c r="R83" s="291"/>
      <c r="S83" s="292"/>
      <c r="T83" s="292"/>
      <c r="U83" s="292"/>
      <c r="V83" s="292"/>
      <c r="W83" s="292"/>
      <c r="X83" s="292"/>
      <c r="Y83" s="292"/>
      <c r="Z83" s="292"/>
      <c r="AA83" s="291"/>
      <c r="AB83" s="291"/>
      <c r="AC83" s="291"/>
      <c r="AD83" s="291"/>
    </row>
    <row r="84" spans="2:30" x14ac:dyDescent="0.25">
      <c r="B84" s="291"/>
      <c r="C84" s="291"/>
      <c r="D84" s="291"/>
      <c r="E84" s="291"/>
      <c r="F84" s="291"/>
      <c r="G84" s="291"/>
      <c r="H84" s="291"/>
      <c r="I84" s="291"/>
      <c r="J84" s="291"/>
      <c r="K84" s="291"/>
      <c r="L84" s="291"/>
      <c r="M84" s="291"/>
      <c r="N84" s="291"/>
      <c r="R84" s="291"/>
      <c r="S84" s="292"/>
      <c r="T84" s="292"/>
      <c r="U84" s="292"/>
      <c r="V84" s="292"/>
      <c r="W84" s="292"/>
      <c r="X84" s="292"/>
      <c r="Y84" s="292"/>
      <c r="Z84" s="292"/>
      <c r="AA84" s="291"/>
      <c r="AB84" s="291"/>
      <c r="AC84" s="291"/>
      <c r="AD84" s="291"/>
    </row>
    <row r="85" spans="2:30" x14ac:dyDescent="0.25">
      <c r="B85" s="291"/>
      <c r="C85" s="291"/>
      <c r="D85" s="291"/>
      <c r="E85" s="291"/>
      <c r="F85" s="291"/>
      <c r="G85" s="291"/>
      <c r="H85" s="291"/>
      <c r="I85" s="291"/>
      <c r="J85" s="291"/>
      <c r="K85" s="291"/>
      <c r="L85" s="291"/>
      <c r="M85" s="291"/>
      <c r="N85" s="291"/>
      <c r="R85" s="291"/>
      <c r="S85" s="292"/>
      <c r="T85" s="292"/>
      <c r="U85" s="292"/>
      <c r="V85" s="292"/>
      <c r="W85" s="292"/>
      <c r="X85" s="292"/>
      <c r="Y85" s="292"/>
      <c r="Z85" s="292"/>
      <c r="AA85" s="291"/>
      <c r="AB85" s="291"/>
      <c r="AC85" s="291"/>
      <c r="AD85" s="291"/>
    </row>
    <row r="86" spans="2:30" x14ac:dyDescent="0.25">
      <c r="B86" s="291"/>
      <c r="C86" s="291"/>
      <c r="D86" s="291"/>
      <c r="E86" s="291"/>
      <c r="F86" s="291"/>
      <c r="G86" s="291"/>
      <c r="H86" s="291"/>
      <c r="I86" s="291"/>
      <c r="J86" s="291"/>
      <c r="K86" s="291"/>
      <c r="L86" s="291"/>
      <c r="M86" s="291"/>
      <c r="N86" s="291"/>
      <c r="R86" s="291"/>
      <c r="S86" s="292"/>
      <c r="T86" s="292"/>
      <c r="U86" s="292"/>
      <c r="V86" s="292"/>
      <c r="W86" s="292"/>
      <c r="X86" s="292"/>
      <c r="Y86" s="292"/>
      <c r="Z86" s="292"/>
      <c r="AA86" s="291"/>
      <c r="AB86" s="291"/>
      <c r="AC86" s="291"/>
      <c r="AD86" s="291"/>
    </row>
    <row r="87" spans="2:30" x14ac:dyDescent="0.25">
      <c r="B87" s="291"/>
      <c r="C87" s="291"/>
      <c r="D87" s="291"/>
      <c r="E87" s="291"/>
      <c r="F87" s="291"/>
      <c r="G87" s="291"/>
      <c r="H87" s="291"/>
      <c r="I87" s="291"/>
      <c r="J87" s="291"/>
      <c r="K87" s="291"/>
      <c r="L87" s="291"/>
      <c r="M87" s="291"/>
      <c r="N87" s="291"/>
      <c r="R87" s="291"/>
      <c r="S87" s="291"/>
      <c r="T87" s="291"/>
      <c r="U87" s="291"/>
      <c r="V87" s="291"/>
      <c r="W87" s="291"/>
      <c r="X87" s="291"/>
      <c r="Y87" s="291"/>
      <c r="Z87" s="291"/>
      <c r="AA87" s="291"/>
      <c r="AB87" s="291"/>
      <c r="AC87" s="291"/>
      <c r="AD87" s="291"/>
    </row>
    <row r="88" spans="2:30" x14ac:dyDescent="0.25">
      <c r="B88" s="291"/>
      <c r="C88" s="291"/>
      <c r="D88" s="291"/>
      <c r="E88" s="291"/>
      <c r="F88" s="291"/>
      <c r="G88" s="291"/>
      <c r="H88" s="291"/>
      <c r="I88" s="291"/>
      <c r="J88" s="291"/>
      <c r="K88" s="291"/>
      <c r="L88" s="291"/>
      <c r="M88" s="291"/>
      <c r="N88" s="291"/>
      <c r="R88" s="291"/>
      <c r="S88" s="291"/>
      <c r="T88" s="291"/>
      <c r="U88" s="291"/>
      <c r="V88" s="291"/>
      <c r="W88" s="291"/>
      <c r="X88" s="291"/>
      <c r="Y88" s="291"/>
      <c r="Z88" s="291"/>
      <c r="AA88" s="291"/>
      <c r="AB88" s="291"/>
      <c r="AC88" s="291"/>
      <c r="AD88" s="291"/>
    </row>
    <row r="89" spans="2:30" x14ac:dyDescent="0.25">
      <c r="B89" s="291"/>
      <c r="C89" s="291"/>
      <c r="D89" s="291"/>
      <c r="E89" s="291"/>
      <c r="F89" s="291"/>
      <c r="G89" s="291"/>
      <c r="H89" s="291"/>
      <c r="I89" s="291"/>
      <c r="J89" s="291"/>
      <c r="K89" s="291"/>
      <c r="L89" s="291"/>
      <c r="M89" s="291"/>
      <c r="N89" s="291"/>
      <c r="R89" s="291"/>
      <c r="S89" s="291"/>
      <c r="T89" s="291"/>
      <c r="U89" s="291"/>
      <c r="V89" s="291"/>
      <c r="W89" s="291"/>
      <c r="X89" s="291"/>
      <c r="Y89" s="291"/>
      <c r="Z89" s="291"/>
      <c r="AA89" s="291"/>
      <c r="AB89" s="291"/>
      <c r="AC89" s="291"/>
      <c r="AD89" s="291"/>
    </row>
    <row r="90" spans="2:30" x14ac:dyDescent="0.25">
      <c r="B90" s="291"/>
      <c r="C90" s="291"/>
      <c r="D90" s="291"/>
      <c r="E90" s="291"/>
      <c r="F90" s="291"/>
      <c r="G90" s="291"/>
      <c r="H90" s="291"/>
      <c r="I90" s="291"/>
      <c r="J90" s="291"/>
      <c r="K90" s="291"/>
      <c r="L90" s="291"/>
      <c r="M90" s="291"/>
      <c r="N90" s="291"/>
      <c r="R90" s="291"/>
      <c r="S90" s="291"/>
      <c r="T90" s="291"/>
      <c r="U90" s="291"/>
      <c r="V90" s="291"/>
      <c r="W90" s="291"/>
      <c r="X90" s="291"/>
      <c r="Y90" s="291"/>
      <c r="Z90" s="291"/>
      <c r="AA90" s="291"/>
      <c r="AB90" s="291"/>
      <c r="AC90" s="291"/>
      <c r="AD90" s="291"/>
    </row>
    <row r="91" spans="2:30" x14ac:dyDescent="0.25">
      <c r="B91" s="291"/>
      <c r="C91" s="291"/>
      <c r="D91" s="291"/>
      <c r="E91" s="291"/>
      <c r="F91" s="291"/>
      <c r="G91" s="291"/>
      <c r="H91" s="291"/>
      <c r="I91" s="291"/>
      <c r="J91" s="291"/>
      <c r="K91" s="291"/>
      <c r="L91" s="291"/>
      <c r="M91" s="291"/>
      <c r="N91" s="291"/>
      <c r="R91" s="291"/>
      <c r="S91" s="291"/>
      <c r="T91" s="291"/>
      <c r="U91" s="291"/>
      <c r="V91" s="291"/>
      <c r="W91" s="291"/>
      <c r="X91" s="291"/>
      <c r="Y91" s="291"/>
      <c r="Z91" s="291"/>
      <c r="AA91" s="291"/>
      <c r="AB91" s="291"/>
      <c r="AC91" s="291"/>
      <c r="AD91" s="291"/>
    </row>
    <row r="92" spans="2:30" x14ac:dyDescent="0.25">
      <c r="B92" s="291"/>
      <c r="C92" s="291"/>
      <c r="D92" s="291"/>
      <c r="E92" s="291"/>
      <c r="F92" s="291"/>
      <c r="G92" s="291"/>
      <c r="H92" s="291"/>
      <c r="I92" s="291"/>
      <c r="J92" s="291"/>
      <c r="K92" s="291"/>
      <c r="L92" s="291"/>
      <c r="M92" s="291"/>
      <c r="N92" s="291"/>
      <c r="R92" s="291"/>
      <c r="S92" s="291"/>
      <c r="T92" s="291"/>
      <c r="U92" s="291"/>
      <c r="V92" s="291"/>
      <c r="W92" s="291"/>
      <c r="X92" s="291"/>
      <c r="Y92" s="291"/>
      <c r="Z92" s="291"/>
      <c r="AA92" s="291"/>
      <c r="AB92" s="291"/>
      <c r="AC92" s="291"/>
      <c r="AD92" s="291"/>
    </row>
    <row r="93" spans="2:30" x14ac:dyDescent="0.25">
      <c r="B93" s="291"/>
      <c r="C93" s="291"/>
      <c r="D93" s="291"/>
      <c r="E93" s="291"/>
      <c r="F93" s="291"/>
      <c r="G93" s="291"/>
      <c r="H93" s="291"/>
      <c r="I93" s="291"/>
      <c r="J93" s="291"/>
      <c r="K93" s="291"/>
      <c r="L93" s="291"/>
      <c r="M93" s="291"/>
      <c r="N93" s="291"/>
      <c r="R93" s="291"/>
      <c r="S93" s="291"/>
      <c r="T93" s="291"/>
      <c r="U93" s="291"/>
      <c r="V93" s="291"/>
      <c r="W93" s="291"/>
      <c r="X93" s="291"/>
      <c r="Y93" s="291"/>
      <c r="Z93" s="291"/>
      <c r="AA93" s="291"/>
      <c r="AB93" s="291"/>
      <c r="AC93" s="291"/>
      <c r="AD93" s="291"/>
    </row>
    <row r="94" spans="2:30" x14ac:dyDescent="0.25">
      <c r="B94" s="291"/>
      <c r="C94" s="291"/>
      <c r="D94" s="291"/>
      <c r="E94" s="291"/>
      <c r="F94" s="291"/>
      <c r="G94" s="291"/>
      <c r="H94" s="291"/>
      <c r="I94" s="291"/>
      <c r="J94" s="291"/>
      <c r="K94" s="291"/>
      <c r="L94" s="291"/>
      <c r="M94" s="291"/>
      <c r="N94" s="291"/>
      <c r="R94" s="291"/>
      <c r="S94" s="291"/>
      <c r="T94" s="291"/>
      <c r="U94" s="291"/>
      <c r="V94" s="291"/>
      <c r="W94" s="291"/>
      <c r="X94" s="291"/>
      <c r="Y94" s="291"/>
      <c r="Z94" s="291"/>
      <c r="AA94" s="291"/>
      <c r="AB94" s="291"/>
      <c r="AC94" s="291"/>
      <c r="AD94" s="291"/>
    </row>
    <row r="95" spans="2:30" x14ac:dyDescent="0.25">
      <c r="B95" s="291"/>
      <c r="C95" s="291"/>
      <c r="D95" s="291"/>
      <c r="E95" s="291"/>
      <c r="F95" s="291"/>
      <c r="G95" s="291"/>
      <c r="H95" s="291"/>
      <c r="I95" s="291"/>
      <c r="J95" s="291"/>
      <c r="K95" s="291"/>
      <c r="L95" s="291"/>
      <c r="M95" s="291"/>
      <c r="N95" s="291"/>
      <c r="R95" s="291"/>
      <c r="S95" s="291"/>
      <c r="T95" s="291"/>
      <c r="U95" s="291"/>
      <c r="V95" s="291"/>
      <c r="W95" s="291"/>
      <c r="X95" s="291"/>
      <c r="Y95" s="291"/>
      <c r="Z95" s="291"/>
      <c r="AA95" s="291"/>
      <c r="AB95" s="291"/>
      <c r="AC95" s="291"/>
      <c r="AD95" s="291"/>
    </row>
    <row r="96" spans="2:30" x14ac:dyDescent="0.25">
      <c r="B96" s="291"/>
      <c r="C96" s="291"/>
      <c r="D96" s="291"/>
      <c r="E96" s="291"/>
      <c r="F96" s="291"/>
      <c r="G96" s="291"/>
      <c r="H96" s="291"/>
      <c r="I96" s="291"/>
      <c r="J96" s="291"/>
      <c r="K96" s="291"/>
      <c r="L96" s="291"/>
      <c r="M96" s="291"/>
      <c r="N96" s="291"/>
      <c r="R96" s="291"/>
      <c r="S96" s="291"/>
      <c r="T96" s="291"/>
      <c r="U96" s="291"/>
      <c r="V96" s="291"/>
      <c r="W96" s="291"/>
      <c r="X96" s="291"/>
      <c r="Y96" s="291"/>
      <c r="Z96" s="291"/>
      <c r="AA96" s="291"/>
      <c r="AB96" s="291"/>
      <c r="AC96" s="291"/>
      <c r="AD96" s="291"/>
    </row>
    <row r="97" spans="2:30" x14ac:dyDescent="0.25">
      <c r="B97" s="291"/>
      <c r="C97" s="291"/>
      <c r="D97" s="291"/>
      <c r="E97" s="291"/>
      <c r="F97" s="291"/>
      <c r="G97" s="291"/>
      <c r="H97" s="291"/>
      <c r="I97" s="291"/>
      <c r="J97" s="291"/>
      <c r="K97" s="291"/>
      <c r="L97" s="291"/>
      <c r="M97" s="291"/>
      <c r="N97" s="291"/>
      <c r="R97" s="291"/>
      <c r="S97" s="291"/>
      <c r="T97" s="291"/>
      <c r="U97" s="291"/>
      <c r="V97" s="291"/>
      <c r="W97" s="291"/>
      <c r="X97" s="291"/>
      <c r="Y97" s="291"/>
      <c r="Z97" s="291"/>
      <c r="AA97" s="291"/>
      <c r="AB97" s="291"/>
      <c r="AC97" s="291"/>
      <c r="AD97" s="291"/>
    </row>
    <row r="98" spans="2:30" x14ac:dyDescent="0.25">
      <c r="B98" s="291"/>
      <c r="C98" s="291"/>
      <c r="D98" s="291"/>
      <c r="E98" s="291"/>
      <c r="F98" s="291"/>
      <c r="G98" s="291"/>
      <c r="H98" s="291"/>
      <c r="I98" s="291"/>
      <c r="J98" s="291"/>
      <c r="K98" s="291"/>
      <c r="L98" s="291"/>
      <c r="M98" s="291"/>
      <c r="N98" s="291"/>
      <c r="R98" s="291"/>
      <c r="S98" s="291"/>
      <c r="T98" s="291"/>
      <c r="U98" s="291"/>
      <c r="V98" s="291"/>
      <c r="W98" s="291"/>
      <c r="X98" s="291"/>
      <c r="Y98" s="291"/>
      <c r="Z98" s="291"/>
      <c r="AA98" s="291"/>
      <c r="AB98" s="291"/>
      <c r="AC98" s="291"/>
      <c r="AD98" s="291"/>
    </row>
    <row r="99" spans="2:30" x14ac:dyDescent="0.25">
      <c r="B99" s="291"/>
      <c r="C99" s="291"/>
      <c r="D99" s="291"/>
      <c r="E99" s="291"/>
      <c r="F99" s="291"/>
      <c r="G99" s="291"/>
      <c r="H99" s="291"/>
      <c r="I99" s="291"/>
      <c r="J99" s="291"/>
      <c r="K99" s="291"/>
      <c r="L99" s="291"/>
      <c r="M99" s="291"/>
      <c r="N99" s="291"/>
      <c r="R99" s="291"/>
      <c r="S99" s="291"/>
      <c r="T99" s="291"/>
      <c r="U99" s="291"/>
      <c r="V99" s="291"/>
      <c r="W99" s="291"/>
      <c r="X99" s="291"/>
      <c r="Y99" s="291"/>
      <c r="Z99" s="291"/>
      <c r="AA99" s="291"/>
      <c r="AB99" s="291"/>
      <c r="AC99" s="291"/>
      <c r="AD99" s="291"/>
    </row>
    <row r="100" spans="2:30" x14ac:dyDescent="0.25">
      <c r="B100" s="291"/>
      <c r="C100" s="291"/>
      <c r="D100" s="291"/>
      <c r="E100" s="291"/>
      <c r="F100" s="291"/>
      <c r="G100" s="291"/>
      <c r="H100" s="291"/>
      <c r="I100" s="291"/>
      <c r="J100" s="291"/>
      <c r="K100" s="291"/>
      <c r="L100" s="291"/>
      <c r="M100" s="291"/>
      <c r="N100" s="291"/>
      <c r="R100" s="291"/>
      <c r="S100" s="291"/>
      <c r="T100" s="291"/>
      <c r="U100" s="291"/>
      <c r="V100" s="291"/>
      <c r="W100" s="291"/>
      <c r="X100" s="291"/>
      <c r="Y100" s="291"/>
      <c r="Z100" s="291"/>
      <c r="AA100" s="291"/>
      <c r="AB100" s="291"/>
      <c r="AC100" s="291"/>
      <c r="AD100" s="291"/>
    </row>
    <row r="101" spans="2:30" x14ac:dyDescent="0.25">
      <c r="B101" s="291"/>
      <c r="C101" s="291"/>
      <c r="D101" s="291"/>
      <c r="E101" s="291"/>
      <c r="F101" s="291"/>
      <c r="G101" s="291"/>
      <c r="H101" s="291"/>
      <c r="I101" s="291"/>
      <c r="J101" s="291"/>
      <c r="K101" s="291"/>
      <c r="L101" s="291"/>
      <c r="M101" s="291"/>
      <c r="N101" s="291"/>
      <c r="R101" s="291"/>
      <c r="S101" s="291"/>
      <c r="T101" s="291"/>
      <c r="U101" s="291"/>
      <c r="V101" s="291"/>
      <c r="W101" s="291"/>
      <c r="X101" s="291"/>
      <c r="Y101" s="291"/>
      <c r="Z101" s="291"/>
      <c r="AA101" s="291"/>
      <c r="AB101" s="291"/>
      <c r="AC101" s="291"/>
      <c r="AD101" s="291"/>
    </row>
    <row r="102" spans="2:30" x14ac:dyDescent="0.25">
      <c r="B102" s="291"/>
      <c r="C102" s="291"/>
      <c r="D102" s="291"/>
      <c r="E102" s="291"/>
      <c r="F102" s="291"/>
      <c r="G102" s="291"/>
      <c r="H102" s="291"/>
      <c r="I102" s="291"/>
      <c r="J102" s="291"/>
      <c r="K102" s="291"/>
      <c r="L102" s="291"/>
      <c r="M102" s="291"/>
      <c r="N102" s="291"/>
      <c r="R102" s="291"/>
      <c r="S102" s="291"/>
      <c r="T102" s="291"/>
      <c r="U102" s="291"/>
      <c r="V102" s="291"/>
      <c r="W102" s="291"/>
      <c r="X102" s="291"/>
      <c r="Y102" s="291"/>
      <c r="Z102" s="291"/>
      <c r="AA102" s="291"/>
      <c r="AB102" s="291"/>
      <c r="AC102" s="291"/>
      <c r="AD102" s="291"/>
    </row>
    <row r="103" spans="2:30" x14ac:dyDescent="0.25">
      <c r="B103" s="291"/>
      <c r="C103" s="291"/>
      <c r="D103" s="291"/>
      <c r="E103" s="291"/>
      <c r="F103" s="291"/>
      <c r="G103" s="291"/>
      <c r="H103" s="291"/>
      <c r="I103" s="291"/>
      <c r="J103" s="291"/>
      <c r="K103" s="291"/>
      <c r="L103" s="291"/>
      <c r="M103" s="291"/>
      <c r="N103" s="291"/>
      <c r="R103" s="291"/>
      <c r="S103" s="291"/>
      <c r="T103" s="291"/>
      <c r="U103" s="291"/>
      <c r="V103" s="291"/>
      <c r="W103" s="291"/>
      <c r="X103" s="291"/>
      <c r="Y103" s="291"/>
      <c r="Z103" s="291"/>
      <c r="AA103" s="291"/>
      <c r="AB103" s="291"/>
      <c r="AC103" s="291"/>
      <c r="AD103" s="291"/>
    </row>
    <row r="104" spans="2:30" x14ac:dyDescent="0.25">
      <c r="B104" s="291"/>
      <c r="C104" s="291"/>
      <c r="D104" s="291"/>
      <c r="E104" s="291"/>
      <c r="F104" s="291"/>
      <c r="G104" s="291"/>
      <c r="H104" s="291"/>
      <c r="I104" s="291"/>
      <c r="J104" s="291"/>
      <c r="K104" s="291"/>
      <c r="L104" s="291"/>
      <c r="M104" s="291"/>
      <c r="N104" s="291"/>
      <c r="R104" s="291"/>
      <c r="S104" s="291"/>
      <c r="T104" s="291"/>
      <c r="U104" s="291"/>
      <c r="V104" s="291"/>
      <c r="W104" s="291"/>
      <c r="X104" s="291"/>
      <c r="Y104" s="291"/>
      <c r="Z104" s="291"/>
      <c r="AA104" s="291"/>
      <c r="AB104" s="291"/>
      <c r="AC104" s="291"/>
      <c r="AD104" s="291"/>
    </row>
    <row r="105" spans="2:30" x14ac:dyDescent="0.25">
      <c r="B105" s="291"/>
      <c r="C105" s="291"/>
      <c r="D105" s="291"/>
      <c r="E105" s="291"/>
      <c r="F105" s="291"/>
      <c r="G105" s="291"/>
      <c r="H105" s="291"/>
      <c r="I105" s="291"/>
      <c r="J105" s="291"/>
      <c r="K105" s="291"/>
      <c r="L105" s="291"/>
      <c r="M105" s="291"/>
      <c r="N105" s="291"/>
      <c r="R105" s="291"/>
      <c r="S105" s="291"/>
      <c r="T105" s="291"/>
      <c r="U105" s="291"/>
      <c r="V105" s="291"/>
      <c r="W105" s="291"/>
      <c r="X105" s="291"/>
      <c r="Y105" s="291"/>
      <c r="Z105" s="291"/>
      <c r="AA105" s="291"/>
      <c r="AB105" s="291"/>
      <c r="AC105" s="291"/>
      <c r="AD105" s="291"/>
    </row>
    <row r="106" spans="2:30" x14ac:dyDescent="0.25">
      <c r="B106" s="291"/>
      <c r="C106" s="291"/>
      <c r="D106" s="291"/>
      <c r="E106" s="291"/>
      <c r="F106" s="291"/>
      <c r="G106" s="291"/>
      <c r="H106" s="291"/>
      <c r="I106" s="291"/>
      <c r="J106" s="291"/>
      <c r="K106" s="291"/>
      <c r="L106" s="291"/>
      <c r="M106" s="291"/>
      <c r="N106" s="291"/>
      <c r="R106" s="291"/>
      <c r="S106" s="291"/>
      <c r="T106" s="291"/>
      <c r="U106" s="291"/>
      <c r="V106" s="291"/>
      <c r="W106" s="291"/>
      <c r="X106" s="291"/>
      <c r="Y106" s="291"/>
      <c r="Z106" s="291"/>
      <c r="AA106" s="291"/>
      <c r="AB106" s="291"/>
      <c r="AC106" s="291"/>
      <c r="AD106" s="291"/>
    </row>
    <row r="107" spans="2:30" x14ac:dyDescent="0.25">
      <c r="R107" s="291"/>
      <c r="S107" s="291"/>
      <c r="T107" s="291"/>
      <c r="U107" s="291"/>
      <c r="V107" s="291"/>
      <c r="W107" s="291"/>
      <c r="X107" s="291"/>
      <c r="Y107" s="291"/>
      <c r="Z107" s="291"/>
      <c r="AA107" s="291"/>
      <c r="AB107" s="291"/>
      <c r="AC107" s="291"/>
      <c r="AD107" s="291"/>
    </row>
    <row r="108" spans="2:30" x14ac:dyDescent="0.25">
      <c r="R108" s="291"/>
      <c r="S108" s="291"/>
      <c r="T108" s="291"/>
      <c r="U108" s="291"/>
      <c r="V108" s="291"/>
      <c r="W108" s="291"/>
      <c r="X108" s="291"/>
      <c r="Y108" s="291"/>
      <c r="Z108" s="291"/>
      <c r="AA108" s="291"/>
      <c r="AB108" s="291"/>
      <c r="AC108" s="291"/>
      <c r="AD108" s="291"/>
    </row>
    <row r="109" spans="2:30" x14ac:dyDescent="0.25">
      <c r="R109" s="291"/>
      <c r="S109" s="291"/>
      <c r="T109" s="291"/>
      <c r="U109" s="291"/>
      <c r="V109" s="291"/>
      <c r="W109" s="291"/>
      <c r="X109" s="291"/>
      <c r="Y109" s="291"/>
      <c r="Z109" s="291"/>
      <c r="AA109" s="291"/>
      <c r="AB109" s="291"/>
      <c r="AC109" s="291"/>
      <c r="AD109" s="291"/>
    </row>
    <row r="110" spans="2:30" x14ac:dyDescent="0.25">
      <c r="R110" s="291"/>
      <c r="S110" s="291"/>
      <c r="T110" s="291"/>
      <c r="U110" s="291"/>
      <c r="V110" s="291"/>
      <c r="W110" s="291"/>
      <c r="X110" s="291"/>
      <c r="Y110" s="291"/>
      <c r="Z110" s="291"/>
      <c r="AA110" s="291"/>
      <c r="AB110" s="291"/>
      <c r="AC110" s="291"/>
      <c r="AD110" s="291"/>
    </row>
    <row r="111" spans="2:30" x14ac:dyDescent="0.25">
      <c r="R111" s="291"/>
      <c r="S111" s="291"/>
      <c r="T111" s="291"/>
      <c r="U111" s="291"/>
      <c r="V111" s="291"/>
      <c r="W111" s="291"/>
      <c r="X111" s="291"/>
      <c r="Y111" s="291"/>
      <c r="Z111" s="291"/>
      <c r="AA111" s="291"/>
      <c r="AB111" s="291"/>
      <c r="AC111" s="291"/>
      <c r="AD111" s="291"/>
    </row>
    <row r="112" spans="2:30" x14ac:dyDescent="0.25">
      <c r="R112" s="291"/>
      <c r="S112" s="291"/>
      <c r="T112" s="291"/>
      <c r="U112" s="291"/>
      <c r="V112" s="291"/>
      <c r="W112" s="291"/>
      <c r="X112" s="291"/>
      <c r="Y112" s="291"/>
      <c r="Z112" s="291"/>
      <c r="AA112" s="291"/>
      <c r="AB112" s="291"/>
      <c r="AC112" s="291"/>
      <c r="AD112" s="291"/>
    </row>
    <row r="113" spans="18:30" x14ac:dyDescent="0.25">
      <c r="R113" s="291"/>
      <c r="S113" s="291"/>
      <c r="T113" s="291"/>
      <c r="U113" s="291"/>
      <c r="V113" s="291"/>
      <c r="W113" s="291"/>
      <c r="X113" s="291"/>
      <c r="Y113" s="291"/>
      <c r="Z113" s="291"/>
      <c r="AA113" s="291"/>
      <c r="AB113" s="291"/>
      <c r="AC113" s="291"/>
      <c r="AD113" s="291"/>
    </row>
  </sheetData>
  <sheetProtection password="ED05" sheet="1" objects="1" scenarios="1"/>
  <protectedRanges>
    <protectedRange sqref="L5:M13" name="Range1"/>
  </protectedRanges>
  <mergeCells count="22">
    <mergeCell ref="D2:I2"/>
    <mergeCell ref="B5:B6"/>
    <mergeCell ref="B7:B9"/>
    <mergeCell ref="L3:L4"/>
    <mergeCell ref="K3:K4"/>
    <mergeCell ref="B10:B13"/>
    <mergeCell ref="B3:B4"/>
    <mergeCell ref="C3:C4"/>
    <mergeCell ref="J3:J4"/>
    <mergeCell ref="M3:M4"/>
    <mergeCell ref="N3:N4"/>
    <mergeCell ref="R17:R20"/>
    <mergeCell ref="T9:Y9"/>
    <mergeCell ref="R10:R11"/>
    <mergeCell ref="S10:S11"/>
    <mergeCell ref="Z10:Z11"/>
    <mergeCell ref="AC10:AC11"/>
    <mergeCell ref="AD10:AD11"/>
    <mergeCell ref="R12:R13"/>
    <mergeCell ref="R14:R16"/>
    <mergeCell ref="AB10:AB11"/>
    <mergeCell ref="AA10:AA1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
  <sheetViews>
    <sheetView zoomScale="70" zoomScaleNormal="70" zoomScalePageLayoutView="80" workbookViewId="0">
      <pane xSplit="3" ySplit="4" topLeftCell="D5" activePane="bottomRight" state="frozen"/>
      <selection pane="topRight" activeCell="D1" sqref="D1"/>
      <selection pane="bottomLeft" activeCell="A5" sqref="A5"/>
      <selection pane="bottomRight" activeCell="G6" sqref="G6"/>
    </sheetView>
  </sheetViews>
  <sheetFormatPr defaultColWidth="8.7109375" defaultRowHeight="15" x14ac:dyDescent="0.25"/>
  <cols>
    <col min="1" max="1" width="7" style="51" customWidth="1"/>
    <col min="2" max="2" width="25.7109375" style="51" customWidth="1"/>
    <col min="3" max="11" width="30.7109375" style="51" customWidth="1"/>
    <col min="12" max="13" width="8.7109375" style="51"/>
    <col min="14" max="14" width="25.7109375" style="51" customWidth="1"/>
    <col min="15" max="16384" width="8.7109375" style="51"/>
  </cols>
  <sheetData>
    <row r="1" spans="1:14" ht="18.75" x14ac:dyDescent="0.3">
      <c r="A1" s="313" t="s">
        <v>2737</v>
      </c>
      <c r="B1" s="311"/>
      <c r="C1" s="311"/>
      <c r="D1" s="311"/>
      <c r="E1" s="311"/>
      <c r="F1" s="311"/>
      <c r="G1" s="311"/>
      <c r="H1" s="311"/>
      <c r="I1" s="311"/>
      <c r="J1" s="311"/>
      <c r="K1" s="311"/>
      <c r="L1" s="311"/>
      <c r="M1" s="311"/>
      <c r="N1" s="311"/>
    </row>
    <row r="2" spans="1:14" ht="15.75" customHeight="1" x14ac:dyDescent="0.25">
      <c r="A2" s="311"/>
      <c r="B2" s="309" t="s">
        <v>670</v>
      </c>
      <c r="C2" s="312" t="s">
        <v>671</v>
      </c>
      <c r="D2" s="453" t="s">
        <v>2738</v>
      </c>
      <c r="E2" s="454"/>
      <c r="F2" s="454"/>
      <c r="G2" s="454"/>
      <c r="H2" s="454"/>
      <c r="I2" s="454"/>
      <c r="J2" s="311"/>
      <c r="K2" s="311"/>
      <c r="L2" s="311"/>
      <c r="M2" s="311"/>
      <c r="N2" s="311"/>
    </row>
    <row r="3" spans="1:14" ht="15.75" customHeight="1" x14ac:dyDescent="0.25">
      <c r="A3" s="311"/>
      <c r="B3" s="461"/>
      <c r="C3" s="457" t="s">
        <v>673</v>
      </c>
      <c r="D3" s="334" t="s">
        <v>674</v>
      </c>
      <c r="E3" s="334" t="s">
        <v>675</v>
      </c>
      <c r="F3" s="334" t="s">
        <v>676</v>
      </c>
      <c r="G3" s="334" t="s">
        <v>677</v>
      </c>
      <c r="H3" s="334" t="s">
        <v>678</v>
      </c>
      <c r="I3" s="334" t="s">
        <v>679</v>
      </c>
      <c r="J3" s="457" t="s">
        <v>680</v>
      </c>
      <c r="K3" s="457" t="s">
        <v>2493</v>
      </c>
      <c r="L3" s="463" t="s">
        <v>682</v>
      </c>
      <c r="M3" s="463" t="s">
        <v>683</v>
      </c>
      <c r="N3" s="463" t="s">
        <v>2494</v>
      </c>
    </row>
    <row r="4" spans="1:14" ht="27.75" customHeight="1" x14ac:dyDescent="0.25">
      <c r="A4" s="311"/>
      <c r="B4" s="462"/>
      <c r="C4" s="388"/>
      <c r="D4" s="324" t="s">
        <v>684</v>
      </c>
      <c r="E4" s="324" t="s">
        <v>685</v>
      </c>
      <c r="F4" s="324" t="s">
        <v>686</v>
      </c>
      <c r="G4" s="324" t="s">
        <v>687</v>
      </c>
      <c r="H4" s="227" t="s">
        <v>2495</v>
      </c>
      <c r="I4" s="324" t="s">
        <v>689</v>
      </c>
      <c r="J4" s="388"/>
      <c r="K4" s="424"/>
      <c r="L4" s="394"/>
      <c r="M4" s="394"/>
      <c r="N4" s="394"/>
    </row>
    <row r="5" spans="1:14" ht="236.25" x14ac:dyDescent="0.25">
      <c r="A5" s="311"/>
      <c r="B5" s="477" t="s">
        <v>690</v>
      </c>
      <c r="C5" s="277" t="s">
        <v>2739</v>
      </c>
      <c r="D5" s="278" t="s">
        <v>2740</v>
      </c>
      <c r="E5" s="278" t="s">
        <v>2741</v>
      </c>
      <c r="F5" s="278" t="s">
        <v>2742</v>
      </c>
      <c r="G5" s="278" t="s">
        <v>2743</v>
      </c>
      <c r="H5" s="278" t="s">
        <v>2744</v>
      </c>
      <c r="I5" s="278" t="s">
        <v>2745</v>
      </c>
      <c r="J5" s="278" t="s">
        <v>2746</v>
      </c>
      <c r="K5" s="278" t="s">
        <v>2747</v>
      </c>
      <c r="L5" s="270" t="s">
        <v>2324</v>
      </c>
      <c r="M5" s="270" t="s">
        <v>2324</v>
      </c>
      <c r="N5" s="233" t="s">
        <v>2748</v>
      </c>
    </row>
    <row r="6" spans="1:14" ht="110.25" x14ac:dyDescent="0.25">
      <c r="A6" s="311"/>
      <c r="B6" s="477"/>
      <c r="C6" s="277" t="s">
        <v>2749</v>
      </c>
      <c r="D6" s="278" t="s">
        <v>2750</v>
      </c>
      <c r="E6" s="278" t="s">
        <v>2751</v>
      </c>
      <c r="F6" s="278" t="s">
        <v>2752</v>
      </c>
      <c r="G6" s="278" t="s">
        <v>2753</v>
      </c>
      <c r="H6" s="278" t="s">
        <v>2754</v>
      </c>
      <c r="I6" s="278" t="s">
        <v>3098</v>
      </c>
      <c r="J6" s="278" t="s">
        <v>2755</v>
      </c>
      <c r="K6" s="278" t="s">
        <v>2747</v>
      </c>
      <c r="L6" s="270" t="s">
        <v>2324</v>
      </c>
      <c r="M6" s="270" t="s">
        <v>2324</v>
      </c>
      <c r="N6" s="233" t="s">
        <v>2756</v>
      </c>
    </row>
    <row r="7" spans="1:14" ht="180" x14ac:dyDescent="0.25">
      <c r="A7" s="311"/>
      <c r="B7" s="478"/>
      <c r="C7" s="277" t="s">
        <v>2757</v>
      </c>
      <c r="D7" s="278" t="s">
        <v>2758</v>
      </c>
      <c r="E7" s="278" t="s">
        <v>2759</v>
      </c>
      <c r="F7" s="278" t="s">
        <v>2760</v>
      </c>
      <c r="G7" s="278" t="s">
        <v>2761</v>
      </c>
      <c r="H7" s="278" t="s">
        <v>2762</v>
      </c>
      <c r="I7" s="278" t="s">
        <v>2763</v>
      </c>
      <c r="J7" s="278" t="s">
        <v>2764</v>
      </c>
      <c r="K7" s="278" t="s">
        <v>2765</v>
      </c>
      <c r="L7" s="270" t="s">
        <v>2324</v>
      </c>
      <c r="M7" s="270" t="s">
        <v>2324</v>
      </c>
      <c r="N7" s="233" t="s">
        <v>2766</v>
      </c>
    </row>
    <row r="8" spans="1:14" ht="252" x14ac:dyDescent="0.25">
      <c r="A8" s="311"/>
      <c r="B8" s="479" t="s">
        <v>709</v>
      </c>
      <c r="C8" s="344" t="s">
        <v>2767</v>
      </c>
      <c r="D8" s="345" t="s">
        <v>2768</v>
      </c>
      <c r="E8" s="345" t="s">
        <v>2769</v>
      </c>
      <c r="F8" s="345" t="s">
        <v>2770</v>
      </c>
      <c r="G8" s="345" t="s">
        <v>2771</v>
      </c>
      <c r="H8" s="345" t="s">
        <v>2772</v>
      </c>
      <c r="I8" s="345" t="s">
        <v>2773</v>
      </c>
      <c r="J8" s="280" t="s">
        <v>2774</v>
      </c>
      <c r="K8" s="280" t="s">
        <v>2765</v>
      </c>
      <c r="L8" s="270" t="s">
        <v>2324</v>
      </c>
      <c r="M8" s="270" t="s">
        <v>2324</v>
      </c>
      <c r="N8" s="268" t="s">
        <v>2775</v>
      </c>
    </row>
    <row r="9" spans="1:14" ht="110.25" x14ac:dyDescent="0.25">
      <c r="A9" s="311"/>
      <c r="B9" s="479"/>
      <c r="C9" s="279" t="s">
        <v>2776</v>
      </c>
      <c r="D9" s="280" t="s">
        <v>2777</v>
      </c>
      <c r="E9" s="280" t="s">
        <v>2778</v>
      </c>
      <c r="F9" s="280" t="s">
        <v>2779</v>
      </c>
      <c r="G9" s="280" t="s">
        <v>2780</v>
      </c>
      <c r="H9" s="281" t="s">
        <v>2781</v>
      </c>
      <c r="I9" s="280" t="s">
        <v>2782</v>
      </c>
      <c r="J9" s="280" t="s">
        <v>2783</v>
      </c>
      <c r="K9" s="280" t="s">
        <v>2765</v>
      </c>
      <c r="L9" s="270">
        <v>0</v>
      </c>
      <c r="M9" s="270">
        <v>0</v>
      </c>
      <c r="N9" s="268" t="s">
        <v>2784</v>
      </c>
    </row>
    <row r="10" spans="1:14" ht="330.75" x14ac:dyDescent="0.25">
      <c r="A10" s="311"/>
      <c r="B10" s="479"/>
      <c r="C10" s="279" t="s">
        <v>2785</v>
      </c>
      <c r="D10" s="280" t="s">
        <v>2786</v>
      </c>
      <c r="E10" s="280" t="s">
        <v>2787</v>
      </c>
      <c r="F10" s="280" t="s">
        <v>2788</v>
      </c>
      <c r="G10" s="280" t="s">
        <v>2789</v>
      </c>
      <c r="H10" s="281" t="s">
        <v>2790</v>
      </c>
      <c r="I10" s="281" t="s">
        <v>2791</v>
      </c>
      <c r="J10" s="280" t="s">
        <v>2792</v>
      </c>
      <c r="K10" s="280" t="s">
        <v>2793</v>
      </c>
      <c r="L10" s="270"/>
      <c r="M10" s="270"/>
      <c r="N10" s="268" t="s">
        <v>2794</v>
      </c>
    </row>
    <row r="11" spans="1:14" ht="110.25" x14ac:dyDescent="0.25">
      <c r="A11" s="311"/>
      <c r="B11" s="479"/>
      <c r="C11" s="279" t="s">
        <v>2795</v>
      </c>
      <c r="D11" s="280" t="s">
        <v>2796</v>
      </c>
      <c r="E11" s="280" t="s">
        <v>2797</v>
      </c>
      <c r="F11" s="280" t="s">
        <v>2798</v>
      </c>
      <c r="G11" s="280" t="s">
        <v>2799</v>
      </c>
      <c r="H11" s="281" t="s">
        <v>2800</v>
      </c>
      <c r="I11" s="280" t="s">
        <v>2801</v>
      </c>
      <c r="J11" s="280" t="s">
        <v>2802</v>
      </c>
      <c r="K11" s="280" t="s">
        <v>2803</v>
      </c>
      <c r="L11" s="270"/>
      <c r="M11" s="270"/>
      <c r="N11" s="268" t="s">
        <v>2804</v>
      </c>
    </row>
    <row r="12" spans="1:14" ht="206.25" customHeight="1" x14ac:dyDescent="0.25">
      <c r="A12" s="311"/>
      <c r="B12" s="480"/>
      <c r="C12" s="279" t="s">
        <v>2805</v>
      </c>
      <c r="D12" s="280" t="s">
        <v>2806</v>
      </c>
      <c r="E12" s="280" t="s">
        <v>2807</v>
      </c>
      <c r="F12" s="280" t="s">
        <v>2808</v>
      </c>
      <c r="G12" s="280" t="s">
        <v>2809</v>
      </c>
      <c r="H12" s="280" t="s">
        <v>2810</v>
      </c>
      <c r="I12" s="280" t="s">
        <v>2811</v>
      </c>
      <c r="J12" s="280" t="s">
        <v>2812</v>
      </c>
      <c r="K12" s="280" t="s">
        <v>2813</v>
      </c>
      <c r="L12" s="270" t="s">
        <v>2324</v>
      </c>
      <c r="M12" s="270" t="s">
        <v>2324</v>
      </c>
      <c r="N12" s="268" t="s">
        <v>2814</v>
      </c>
    </row>
    <row r="13" spans="1:14" ht="220.5" x14ac:dyDescent="0.25">
      <c r="A13" s="311"/>
      <c r="B13" s="477" t="s">
        <v>754</v>
      </c>
      <c r="C13" s="277" t="s">
        <v>2815</v>
      </c>
      <c r="D13" s="278" t="s">
        <v>2816</v>
      </c>
      <c r="E13" s="278" t="s">
        <v>2817</v>
      </c>
      <c r="F13" s="278" t="s">
        <v>2818</v>
      </c>
      <c r="G13" s="278" t="s">
        <v>2819</v>
      </c>
      <c r="H13" s="278" t="s">
        <v>2820</v>
      </c>
      <c r="I13" s="278" t="s">
        <v>2821</v>
      </c>
      <c r="J13" s="278" t="s">
        <v>2822</v>
      </c>
      <c r="K13" s="278" t="s">
        <v>2823</v>
      </c>
      <c r="L13" s="270" t="s">
        <v>2324</v>
      </c>
      <c r="M13" s="270" t="s">
        <v>2324</v>
      </c>
      <c r="N13" s="233" t="s">
        <v>2824</v>
      </c>
    </row>
    <row r="14" spans="1:14" ht="409.5" x14ac:dyDescent="0.25">
      <c r="A14" s="311"/>
      <c r="B14" s="477"/>
      <c r="C14" s="277" t="s">
        <v>2825</v>
      </c>
      <c r="D14" s="278" t="s">
        <v>2826</v>
      </c>
      <c r="E14" s="278" t="s">
        <v>2827</v>
      </c>
      <c r="F14" s="278" t="s">
        <v>2828</v>
      </c>
      <c r="G14" s="278" t="s">
        <v>2829</v>
      </c>
      <c r="H14" s="278" t="s">
        <v>2830</v>
      </c>
      <c r="I14" s="278" t="s">
        <v>2831</v>
      </c>
      <c r="J14" s="278" t="s">
        <v>2832</v>
      </c>
      <c r="K14" s="278" t="s">
        <v>2833</v>
      </c>
      <c r="L14" s="270">
        <v>0</v>
      </c>
      <c r="M14" s="270">
        <v>0</v>
      </c>
      <c r="N14" s="234" t="s">
        <v>2834</v>
      </c>
    </row>
    <row r="15" spans="1:14" ht="220.5" x14ac:dyDescent="0.25">
      <c r="A15" s="311"/>
      <c r="B15" s="477"/>
      <c r="C15" s="277" t="s">
        <v>2835</v>
      </c>
      <c r="D15" s="278" t="s">
        <v>2836</v>
      </c>
      <c r="E15" s="278" t="s">
        <v>2837</v>
      </c>
      <c r="F15" s="278" t="s">
        <v>2838</v>
      </c>
      <c r="G15" s="278" t="s">
        <v>2839</v>
      </c>
      <c r="H15" s="278" t="s">
        <v>2840</v>
      </c>
      <c r="I15" s="278" t="s">
        <v>2841</v>
      </c>
      <c r="J15" s="278" t="s">
        <v>2842</v>
      </c>
      <c r="K15" s="278" t="s">
        <v>2843</v>
      </c>
      <c r="L15" s="270">
        <v>0</v>
      </c>
      <c r="M15" s="270">
        <v>0</v>
      </c>
      <c r="N15" s="234" t="s">
        <v>2844</v>
      </c>
    </row>
    <row r="16" spans="1:14" ht="283.5" x14ac:dyDescent="0.25">
      <c r="A16" s="311"/>
      <c r="B16" s="481"/>
      <c r="C16" s="277" t="s">
        <v>2845</v>
      </c>
      <c r="D16" s="278" t="s">
        <v>2846</v>
      </c>
      <c r="E16" s="278" t="s">
        <v>2847</v>
      </c>
      <c r="F16" s="278" t="s">
        <v>2848</v>
      </c>
      <c r="G16" s="278" t="s">
        <v>2849</v>
      </c>
      <c r="H16" s="278" t="s">
        <v>2850</v>
      </c>
      <c r="I16" s="278" t="s">
        <v>2851</v>
      </c>
      <c r="J16" s="278" t="s">
        <v>2852</v>
      </c>
      <c r="K16" s="278" t="s">
        <v>2853</v>
      </c>
      <c r="L16" s="270" t="s">
        <v>2324</v>
      </c>
      <c r="M16" s="270" t="s">
        <v>2324</v>
      </c>
      <c r="N16" s="234" t="s">
        <v>2854</v>
      </c>
    </row>
    <row r="17" spans="1:14" ht="267.75" x14ac:dyDescent="0.25">
      <c r="A17" s="311"/>
      <c r="B17" s="481"/>
      <c r="C17" s="277" t="s">
        <v>3099</v>
      </c>
      <c r="D17" s="278" t="s">
        <v>2855</v>
      </c>
      <c r="E17" s="278" t="s">
        <v>2856</v>
      </c>
      <c r="F17" s="278" t="s">
        <v>2857</v>
      </c>
      <c r="G17" s="278" t="s">
        <v>2858</v>
      </c>
      <c r="H17" s="278" t="s">
        <v>2859</v>
      </c>
      <c r="I17" s="278" t="s">
        <v>2860</v>
      </c>
      <c r="J17" s="278" t="s">
        <v>2861</v>
      </c>
      <c r="K17" s="278" t="s">
        <v>2853</v>
      </c>
      <c r="L17" s="270">
        <v>0</v>
      </c>
      <c r="M17" s="270">
        <v>0</v>
      </c>
      <c r="N17" s="234" t="s">
        <v>2862</v>
      </c>
    </row>
    <row r="18" spans="1:14" ht="15.75" x14ac:dyDescent="0.25">
      <c r="A18" s="311"/>
      <c r="B18" s="311"/>
      <c r="C18" s="311"/>
      <c r="D18" s="311"/>
      <c r="E18" s="311"/>
      <c r="F18" s="311"/>
      <c r="G18" s="311"/>
      <c r="H18" s="311"/>
      <c r="I18" s="311"/>
      <c r="J18" s="311"/>
      <c r="K18" s="293" t="s">
        <v>764</v>
      </c>
      <c r="L18" s="271">
        <f>SUM(L5:L17)/13</f>
        <v>0</v>
      </c>
      <c r="M18" s="271">
        <f>SUM(M5:M17)/13</f>
        <v>0</v>
      </c>
      <c r="N18" s="294"/>
    </row>
    <row r="19" spans="1:14" s="79" customFormat="1" x14ac:dyDescent="0.25">
      <c r="A19" s="311"/>
      <c r="B19" s="311"/>
      <c r="C19" s="311"/>
      <c r="D19" s="311"/>
      <c r="E19" s="311"/>
      <c r="F19" s="311"/>
      <c r="G19" s="311"/>
      <c r="H19" s="311"/>
      <c r="I19" s="311"/>
      <c r="J19" s="311"/>
      <c r="K19" s="311"/>
      <c r="L19" s="311"/>
      <c r="M19" s="311"/>
      <c r="N19" s="311"/>
    </row>
    <row r="20" spans="1:14" s="79" customFormat="1" x14ac:dyDescent="0.25">
      <c r="A20" s="311"/>
      <c r="B20" s="311"/>
      <c r="C20" s="311"/>
      <c r="D20" s="311"/>
      <c r="E20" s="311"/>
      <c r="F20" s="311"/>
      <c r="G20" s="311"/>
      <c r="H20" s="311"/>
      <c r="I20" s="311"/>
      <c r="J20" s="311"/>
      <c r="K20" s="311"/>
      <c r="L20" s="311"/>
      <c r="M20" s="311"/>
      <c r="N20" s="311"/>
    </row>
    <row r="21" spans="1:14" s="79" customFormat="1" x14ac:dyDescent="0.25">
      <c r="A21" s="311"/>
      <c r="B21" s="312"/>
      <c r="C21" s="312"/>
      <c r="D21" s="311"/>
      <c r="E21" s="311"/>
      <c r="F21" s="311"/>
      <c r="G21" s="311"/>
      <c r="H21" s="311"/>
      <c r="I21" s="311"/>
      <c r="J21" s="311"/>
      <c r="K21" s="311"/>
      <c r="L21" s="311"/>
      <c r="M21" s="311"/>
      <c r="N21" s="311"/>
    </row>
    <row r="22" spans="1:14" s="79" customFormat="1" x14ac:dyDescent="0.25">
      <c r="A22" s="311"/>
      <c r="B22" s="312"/>
      <c r="C22" s="311"/>
      <c r="D22" s="311"/>
      <c r="E22" s="311"/>
      <c r="F22" s="311"/>
      <c r="G22" s="311"/>
      <c r="H22" s="311"/>
      <c r="I22" s="311"/>
      <c r="J22" s="311"/>
      <c r="K22" s="311"/>
      <c r="L22" s="311"/>
      <c r="M22" s="311"/>
      <c r="N22" s="311"/>
    </row>
    <row r="23" spans="1:14" s="79" customFormat="1" x14ac:dyDescent="0.25">
      <c r="A23" s="311"/>
      <c r="B23" s="312"/>
      <c r="C23" s="311"/>
      <c r="D23" s="311"/>
      <c r="E23" s="311"/>
      <c r="F23" s="311"/>
      <c r="G23" s="311"/>
      <c r="H23" s="311"/>
      <c r="I23" s="311"/>
      <c r="J23" s="311"/>
      <c r="K23" s="311"/>
      <c r="L23" s="311"/>
      <c r="M23" s="311"/>
      <c r="N23" s="311"/>
    </row>
    <row r="24" spans="1:14" s="79" customFormat="1" x14ac:dyDescent="0.25">
      <c r="A24" s="311"/>
      <c r="B24" s="312"/>
      <c r="C24" s="311"/>
      <c r="D24" s="311"/>
      <c r="E24" s="311"/>
      <c r="F24" s="311"/>
      <c r="G24" s="311"/>
      <c r="H24" s="311"/>
      <c r="I24" s="311"/>
      <c r="J24" s="311"/>
      <c r="K24" s="311"/>
      <c r="L24" s="311"/>
      <c r="M24" s="311"/>
      <c r="N24" s="311"/>
    </row>
    <row r="27" spans="1:14" ht="15.75" x14ac:dyDescent="0.25">
      <c r="B27" s="272" t="s">
        <v>2863</v>
      </c>
      <c r="C27" s="324"/>
      <c r="D27" s="324"/>
      <c r="E27" s="324"/>
      <c r="F27" s="324" t="s">
        <v>667</v>
      </c>
      <c r="G27" s="324" t="s">
        <v>2864</v>
      </c>
      <c r="H27" s="227" t="s">
        <v>2865</v>
      </c>
      <c r="I27" s="324" t="s">
        <v>2866</v>
      </c>
      <c r="J27" s="324"/>
      <c r="K27" s="330"/>
      <c r="L27" s="322"/>
      <c r="M27" s="322"/>
      <c r="N27" s="322"/>
    </row>
    <row r="28" spans="1:14" ht="120" x14ac:dyDescent="0.25">
      <c r="B28" s="272" t="s">
        <v>295</v>
      </c>
      <c r="C28" s="273" t="s">
        <v>2867</v>
      </c>
      <c r="D28" s="324"/>
      <c r="E28" s="274" t="s">
        <v>2868</v>
      </c>
      <c r="F28" s="274" t="s">
        <v>2869</v>
      </c>
      <c r="G28" s="274" t="s">
        <v>2870</v>
      </c>
      <c r="H28" s="275" t="s">
        <v>2871</v>
      </c>
      <c r="I28" s="274" t="s">
        <v>2872</v>
      </c>
      <c r="J28" s="324"/>
      <c r="K28" s="330"/>
      <c r="L28" s="322"/>
      <c r="M28" s="322"/>
      <c r="N28" s="322"/>
    </row>
  </sheetData>
  <sheetProtection password="ED05" sheet="1" objects="1" scenarios="1"/>
  <protectedRanges>
    <protectedRange sqref="L5:M17" name="Range1"/>
  </protectedRanges>
  <mergeCells count="11">
    <mergeCell ref="B13:B17"/>
    <mergeCell ref="D2:I2"/>
    <mergeCell ref="B3:B4"/>
    <mergeCell ref="C3:C4"/>
    <mergeCell ref="J3:J4"/>
    <mergeCell ref="M3:M4"/>
    <mergeCell ref="N3:N4"/>
    <mergeCell ref="L3:L4"/>
    <mergeCell ref="B5:B7"/>
    <mergeCell ref="B8:B12"/>
    <mergeCell ref="K3:K4"/>
  </mergeCells>
  <hyperlinks>
    <hyperlink ref="C28" r:id="rId1"/>
  </hyperlinks>
  <pageMargins left="0.7" right="0.7" top="0.75" bottom="0.75" header="0.3" footer="0.3"/>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80" zoomScaleNormal="80" zoomScalePageLayoutView="80" workbookViewId="0">
      <pane xSplit="3" ySplit="4" topLeftCell="D5" activePane="bottomRight" state="frozen"/>
      <selection pane="topRight" activeCell="D1" sqref="D1"/>
      <selection pane="bottomLeft" activeCell="A5" sqref="A5"/>
      <selection pane="bottomRight" sqref="A1:XFD1048576"/>
    </sheetView>
  </sheetViews>
  <sheetFormatPr defaultColWidth="8.85546875" defaultRowHeight="15" x14ac:dyDescent="0.25"/>
  <cols>
    <col min="1" max="1" width="7" style="51" customWidth="1"/>
    <col min="2" max="11" width="25.7109375" style="51" customWidth="1"/>
    <col min="12" max="13" width="8.85546875" style="51"/>
    <col min="14" max="14" width="25.7109375" style="51" customWidth="1"/>
    <col min="15" max="16384" width="8.85546875" style="51"/>
  </cols>
  <sheetData>
    <row r="1" spans="1:14" ht="18.75" x14ac:dyDescent="0.3">
      <c r="A1" s="313" t="s">
        <v>2873</v>
      </c>
      <c r="B1" s="311"/>
      <c r="C1" s="311"/>
      <c r="D1" s="311"/>
      <c r="E1" s="311"/>
      <c r="F1" s="311"/>
      <c r="G1" s="311"/>
      <c r="H1" s="311"/>
      <c r="I1" s="311"/>
      <c r="J1" s="311"/>
      <c r="K1" s="311"/>
      <c r="L1" s="311"/>
      <c r="M1" s="311"/>
      <c r="N1" s="311"/>
    </row>
    <row r="2" spans="1:14" ht="67.5" customHeight="1" x14ac:dyDescent="0.25">
      <c r="A2" s="311"/>
      <c r="B2" s="309" t="s">
        <v>670</v>
      </c>
      <c r="C2" s="312" t="s">
        <v>671</v>
      </c>
      <c r="D2" s="453" t="s">
        <v>2874</v>
      </c>
      <c r="E2" s="454"/>
      <c r="F2" s="454"/>
      <c r="G2" s="454"/>
      <c r="H2" s="454"/>
      <c r="I2" s="454"/>
      <c r="J2" s="311"/>
      <c r="K2" s="311"/>
      <c r="L2" s="311"/>
      <c r="M2" s="311"/>
      <c r="N2" s="311"/>
    </row>
    <row r="3" spans="1:14" ht="15.75" customHeight="1" x14ac:dyDescent="0.25">
      <c r="A3" s="311"/>
      <c r="B3" s="461"/>
      <c r="C3" s="457" t="s">
        <v>673</v>
      </c>
      <c r="D3" s="334" t="s">
        <v>674</v>
      </c>
      <c r="E3" s="334" t="s">
        <v>675</v>
      </c>
      <c r="F3" s="334" t="s">
        <v>676</v>
      </c>
      <c r="G3" s="334" t="s">
        <v>677</v>
      </c>
      <c r="H3" s="334" t="s">
        <v>678</v>
      </c>
      <c r="I3" s="334" t="s">
        <v>679</v>
      </c>
      <c r="J3" s="457" t="s">
        <v>680</v>
      </c>
      <c r="K3" s="457" t="s">
        <v>2493</v>
      </c>
      <c r="L3" s="463" t="s">
        <v>682</v>
      </c>
      <c r="M3" s="463" t="s">
        <v>683</v>
      </c>
      <c r="N3" s="463" t="s">
        <v>2494</v>
      </c>
    </row>
    <row r="4" spans="1:14" ht="60.75" customHeight="1" x14ac:dyDescent="0.25">
      <c r="A4" s="311"/>
      <c r="B4" s="462"/>
      <c r="C4" s="388"/>
      <c r="D4" s="324" t="s">
        <v>684</v>
      </c>
      <c r="E4" s="324" t="s">
        <v>685</v>
      </c>
      <c r="F4" s="324" t="s">
        <v>686</v>
      </c>
      <c r="G4" s="324" t="s">
        <v>687</v>
      </c>
      <c r="H4" s="227" t="s">
        <v>2495</v>
      </c>
      <c r="I4" s="324" t="s">
        <v>689</v>
      </c>
      <c r="J4" s="388"/>
      <c r="K4" s="424"/>
      <c r="L4" s="394"/>
      <c r="M4" s="394"/>
      <c r="N4" s="394"/>
    </row>
    <row r="5" spans="1:14" ht="299.25" x14ac:dyDescent="0.25">
      <c r="A5" s="311"/>
      <c r="B5" s="485" t="s">
        <v>690</v>
      </c>
      <c r="C5" s="317" t="s">
        <v>2875</v>
      </c>
      <c r="D5" s="317" t="s">
        <v>2876</v>
      </c>
      <c r="E5" s="317" t="s">
        <v>2877</v>
      </c>
      <c r="F5" s="317" t="s">
        <v>2878</v>
      </c>
      <c r="G5" s="317" t="s">
        <v>2879</v>
      </c>
      <c r="H5" s="317" t="s">
        <v>2880</v>
      </c>
      <c r="I5" s="317" t="s">
        <v>2881</v>
      </c>
      <c r="J5" s="296"/>
      <c r="K5" s="296"/>
      <c r="L5" s="276" t="s">
        <v>2324</v>
      </c>
      <c r="M5" s="276" t="s">
        <v>2324</v>
      </c>
      <c r="N5" s="228"/>
    </row>
    <row r="6" spans="1:14" ht="63" x14ac:dyDescent="0.25">
      <c r="A6" s="311"/>
      <c r="B6" s="475"/>
      <c r="C6" s="295" t="s">
        <v>2882</v>
      </c>
      <c r="D6" s="296"/>
      <c r="E6" s="296"/>
      <c r="F6" s="296"/>
      <c r="G6" s="296"/>
      <c r="H6" s="296"/>
      <c r="I6" s="296"/>
      <c r="J6" s="296"/>
      <c r="K6" s="296"/>
      <c r="L6" s="276" t="s">
        <v>2324</v>
      </c>
      <c r="M6" s="276" t="s">
        <v>2324</v>
      </c>
      <c r="N6" s="228"/>
    </row>
    <row r="7" spans="1:14" ht="78.75" x14ac:dyDescent="0.25">
      <c r="A7" s="311"/>
      <c r="B7" s="475"/>
      <c r="C7" s="295" t="s">
        <v>2883</v>
      </c>
      <c r="D7" s="296"/>
      <c r="E7" s="296"/>
      <c r="F7" s="296"/>
      <c r="G7" s="296"/>
      <c r="H7" s="296"/>
      <c r="I7" s="296"/>
      <c r="J7" s="296"/>
      <c r="K7" s="296"/>
      <c r="L7" s="276" t="s">
        <v>2324</v>
      </c>
      <c r="M7" s="276" t="s">
        <v>2324</v>
      </c>
      <c r="N7" s="228"/>
    </row>
    <row r="8" spans="1:14" ht="63" x14ac:dyDescent="0.25">
      <c r="A8" s="311"/>
      <c r="B8" s="486"/>
      <c r="C8" s="295" t="s">
        <v>2884</v>
      </c>
      <c r="D8" s="296"/>
      <c r="E8" s="296"/>
      <c r="F8" s="296"/>
      <c r="G8" s="296"/>
      <c r="H8" s="296"/>
      <c r="I8" s="296"/>
      <c r="J8" s="296"/>
      <c r="K8" s="296"/>
      <c r="L8" s="276"/>
      <c r="M8" s="276"/>
      <c r="N8" s="228"/>
    </row>
    <row r="9" spans="1:14" ht="47.25" x14ac:dyDescent="0.25">
      <c r="A9" s="311"/>
      <c r="B9" s="482" t="s">
        <v>709</v>
      </c>
      <c r="C9" s="297" t="s">
        <v>2885</v>
      </c>
      <c r="D9" s="298"/>
      <c r="E9" s="298"/>
      <c r="F9" s="298"/>
      <c r="G9" s="298"/>
      <c r="H9" s="298"/>
      <c r="I9" s="298"/>
      <c r="J9" s="298"/>
      <c r="K9" s="298"/>
      <c r="L9" s="276" t="s">
        <v>2324</v>
      </c>
      <c r="M9" s="276" t="s">
        <v>2324</v>
      </c>
      <c r="N9" s="229"/>
    </row>
    <row r="10" spans="1:14" ht="78.75" x14ac:dyDescent="0.25">
      <c r="A10" s="311"/>
      <c r="B10" s="483"/>
      <c r="C10" s="297" t="s">
        <v>2886</v>
      </c>
      <c r="D10" s="298"/>
      <c r="E10" s="298"/>
      <c r="F10" s="298"/>
      <c r="G10" s="298"/>
      <c r="H10" s="298"/>
      <c r="I10" s="298"/>
      <c r="J10" s="298"/>
      <c r="K10" s="298"/>
      <c r="L10" s="276" t="s">
        <v>2324</v>
      </c>
      <c r="M10" s="276" t="s">
        <v>2324</v>
      </c>
      <c r="N10" s="229"/>
    </row>
    <row r="11" spans="1:14" ht="94.5" x14ac:dyDescent="0.25">
      <c r="A11" s="311"/>
      <c r="B11" s="483"/>
      <c r="C11" s="297" t="s">
        <v>2887</v>
      </c>
      <c r="D11" s="298"/>
      <c r="E11" s="298"/>
      <c r="F11" s="298"/>
      <c r="G11" s="298"/>
      <c r="H11" s="298"/>
      <c r="I11" s="298"/>
      <c r="J11" s="298"/>
      <c r="K11" s="298"/>
      <c r="L11" s="276" t="s">
        <v>2324</v>
      </c>
      <c r="M11" s="276" t="s">
        <v>2324</v>
      </c>
      <c r="N11" s="229"/>
    </row>
    <row r="12" spans="1:14" ht="126" x14ac:dyDescent="0.25">
      <c r="A12" s="311"/>
      <c r="B12" s="483"/>
      <c r="C12" s="297" t="s">
        <v>2888</v>
      </c>
      <c r="D12" s="298"/>
      <c r="E12" s="298"/>
      <c r="F12" s="298"/>
      <c r="G12" s="298"/>
      <c r="H12" s="298"/>
      <c r="I12" s="298"/>
      <c r="J12" s="298"/>
      <c r="K12" s="298"/>
      <c r="L12" s="276"/>
      <c r="M12" s="276"/>
      <c r="N12" s="229"/>
    </row>
    <row r="13" spans="1:14" ht="126" x14ac:dyDescent="0.25">
      <c r="A13" s="311"/>
      <c r="B13" s="483"/>
      <c r="C13" s="297" t="s">
        <v>2889</v>
      </c>
      <c r="D13" s="298"/>
      <c r="E13" s="298"/>
      <c r="F13" s="298"/>
      <c r="G13" s="298"/>
      <c r="H13" s="298"/>
      <c r="I13" s="298"/>
      <c r="J13" s="298"/>
      <c r="K13" s="298"/>
      <c r="L13" s="276"/>
      <c r="M13" s="276"/>
      <c r="N13" s="229"/>
    </row>
    <row r="14" spans="1:14" ht="157.5" x14ac:dyDescent="0.25">
      <c r="A14" s="311"/>
      <c r="B14" s="483"/>
      <c r="C14" s="297" t="s">
        <v>2890</v>
      </c>
      <c r="D14" s="298"/>
      <c r="E14" s="298"/>
      <c r="F14" s="298"/>
      <c r="G14" s="298"/>
      <c r="H14" s="298"/>
      <c r="I14" s="298"/>
      <c r="J14" s="298"/>
      <c r="K14" s="298"/>
      <c r="L14" s="276"/>
      <c r="M14" s="276"/>
      <c r="N14" s="229"/>
    </row>
    <row r="15" spans="1:14" ht="110.25" x14ac:dyDescent="0.25">
      <c r="A15" s="311"/>
      <c r="B15" s="483"/>
      <c r="C15" s="297" t="s">
        <v>2891</v>
      </c>
      <c r="D15" s="298"/>
      <c r="E15" s="298"/>
      <c r="F15" s="298"/>
      <c r="G15" s="298"/>
      <c r="H15" s="298"/>
      <c r="I15" s="298"/>
      <c r="J15" s="298"/>
      <c r="K15" s="298"/>
      <c r="L15" s="276"/>
      <c r="M15" s="276"/>
      <c r="N15" s="229"/>
    </row>
    <row r="16" spans="1:14" ht="47.25" x14ac:dyDescent="0.25">
      <c r="A16" s="311"/>
      <c r="B16" s="483"/>
      <c r="C16" s="297" t="s">
        <v>2892</v>
      </c>
      <c r="D16" s="298"/>
      <c r="E16" s="298"/>
      <c r="F16" s="298"/>
      <c r="G16" s="298"/>
      <c r="H16" s="298"/>
      <c r="I16" s="298"/>
      <c r="J16" s="298"/>
      <c r="K16" s="298"/>
      <c r="L16" s="276"/>
      <c r="M16" s="276"/>
      <c r="N16" s="229"/>
    </row>
    <row r="17" spans="1:14" ht="189" x14ac:dyDescent="0.25">
      <c r="A17" s="311"/>
      <c r="B17" s="483"/>
      <c r="C17" s="297" t="s">
        <v>2893</v>
      </c>
      <c r="D17" s="298"/>
      <c r="E17" s="298"/>
      <c r="F17" s="298"/>
      <c r="G17" s="298"/>
      <c r="H17" s="298"/>
      <c r="I17" s="298"/>
      <c r="J17" s="298"/>
      <c r="K17" s="298"/>
      <c r="L17" s="276"/>
      <c r="M17" s="276"/>
      <c r="N17" s="229"/>
    </row>
    <row r="18" spans="1:14" ht="47.25" x14ac:dyDescent="0.25">
      <c r="A18" s="311"/>
      <c r="B18" s="483"/>
      <c r="C18" s="297" t="s">
        <v>2894</v>
      </c>
      <c r="D18" s="298"/>
      <c r="E18" s="298"/>
      <c r="F18" s="298"/>
      <c r="G18" s="298"/>
      <c r="H18" s="298"/>
      <c r="I18" s="298"/>
      <c r="J18" s="298"/>
      <c r="K18" s="298"/>
      <c r="L18" s="276"/>
      <c r="M18" s="276"/>
      <c r="N18" s="229"/>
    </row>
    <row r="19" spans="1:14" ht="47.25" x14ac:dyDescent="0.25">
      <c r="A19" s="311"/>
      <c r="B19" s="483"/>
      <c r="C19" s="297" t="s">
        <v>2894</v>
      </c>
      <c r="D19" s="298"/>
      <c r="E19" s="298"/>
      <c r="F19" s="298"/>
      <c r="G19" s="298"/>
      <c r="H19" s="298"/>
      <c r="I19" s="298"/>
      <c r="J19" s="298"/>
      <c r="K19" s="298"/>
      <c r="L19" s="276"/>
      <c r="M19" s="276"/>
      <c r="N19" s="229"/>
    </row>
    <row r="20" spans="1:14" ht="63" x14ac:dyDescent="0.25">
      <c r="A20" s="311"/>
      <c r="B20" s="484"/>
      <c r="C20" s="297" t="s">
        <v>2895</v>
      </c>
      <c r="D20" s="298"/>
      <c r="E20" s="298"/>
      <c r="F20" s="298"/>
      <c r="G20" s="298"/>
      <c r="H20" s="298"/>
      <c r="I20" s="298"/>
      <c r="J20" s="298"/>
      <c r="K20" s="298"/>
      <c r="L20" s="276"/>
      <c r="M20" s="276"/>
      <c r="N20" s="229"/>
    </row>
    <row r="21" spans="1:14" ht="63" x14ac:dyDescent="0.25">
      <c r="A21" s="311"/>
      <c r="B21" s="455" t="s">
        <v>754</v>
      </c>
      <c r="C21" s="295" t="s">
        <v>2896</v>
      </c>
      <c r="D21" s="296"/>
      <c r="E21" s="296"/>
      <c r="F21" s="296"/>
      <c r="G21" s="296"/>
      <c r="H21" s="296"/>
      <c r="I21" s="296"/>
      <c r="J21" s="296"/>
      <c r="K21" s="296"/>
      <c r="L21" s="276" t="s">
        <v>2324</v>
      </c>
      <c r="M21" s="276" t="s">
        <v>2324</v>
      </c>
      <c r="N21" s="228"/>
    </row>
    <row r="22" spans="1:14" ht="157.5" x14ac:dyDescent="0.25">
      <c r="A22" s="311"/>
      <c r="B22" s="464"/>
      <c r="C22" s="295" t="s">
        <v>2897</v>
      </c>
      <c r="D22" s="296"/>
      <c r="E22" s="296"/>
      <c r="F22" s="296"/>
      <c r="G22" s="296"/>
      <c r="H22" s="296"/>
      <c r="I22" s="296"/>
      <c r="J22" s="296"/>
      <c r="K22" s="296"/>
      <c r="L22" s="276" t="s">
        <v>2324</v>
      </c>
      <c r="M22" s="276" t="s">
        <v>2324</v>
      </c>
      <c r="N22" s="228"/>
    </row>
    <row r="23" spans="1:14" ht="126" x14ac:dyDescent="0.25">
      <c r="A23" s="311"/>
      <c r="B23" s="464"/>
      <c r="C23" s="295" t="s">
        <v>2898</v>
      </c>
      <c r="D23" s="296"/>
      <c r="E23" s="296"/>
      <c r="F23" s="296"/>
      <c r="G23" s="296"/>
      <c r="H23" s="296"/>
      <c r="I23" s="296"/>
      <c r="J23" s="296"/>
      <c r="K23" s="296"/>
      <c r="L23" s="276" t="s">
        <v>2324</v>
      </c>
      <c r="M23" s="276" t="s">
        <v>2324</v>
      </c>
      <c r="N23" s="228"/>
    </row>
    <row r="24" spans="1:14" ht="141.75" x14ac:dyDescent="0.25">
      <c r="A24" s="311"/>
      <c r="B24" s="464"/>
      <c r="C24" s="295" t="s">
        <v>2899</v>
      </c>
      <c r="D24" s="296"/>
      <c r="E24" s="296"/>
      <c r="F24" s="296"/>
      <c r="G24" s="296"/>
      <c r="H24" s="296"/>
      <c r="I24" s="296"/>
      <c r="J24" s="296"/>
      <c r="K24" s="296"/>
      <c r="L24" s="276" t="s">
        <v>2324</v>
      </c>
      <c r="M24" s="276" t="s">
        <v>2324</v>
      </c>
      <c r="N24" s="228"/>
    </row>
    <row r="25" spans="1:14" ht="94.5" x14ac:dyDescent="0.25">
      <c r="A25" s="311"/>
      <c r="B25" s="464"/>
      <c r="C25" s="295" t="s">
        <v>2900</v>
      </c>
      <c r="D25" s="296"/>
      <c r="E25" s="296"/>
      <c r="F25" s="296"/>
      <c r="G25" s="296"/>
      <c r="H25" s="296"/>
      <c r="I25" s="296"/>
      <c r="J25" s="296"/>
      <c r="K25" s="296"/>
      <c r="L25" s="276" t="s">
        <v>2324</v>
      </c>
      <c r="M25" s="276" t="s">
        <v>2324</v>
      </c>
      <c r="N25" s="228"/>
    </row>
    <row r="26" spans="1:14" ht="94.5" x14ac:dyDescent="0.25">
      <c r="A26" s="311"/>
      <c r="B26" s="465"/>
      <c r="C26" s="164" t="s">
        <v>2901</v>
      </c>
      <c r="D26" s="165"/>
      <c r="E26" s="165"/>
      <c r="F26" s="165"/>
      <c r="G26" s="165"/>
      <c r="H26" s="165"/>
      <c r="I26" s="165"/>
      <c r="J26" s="296"/>
      <c r="K26" s="296"/>
      <c r="L26" s="276"/>
      <c r="M26" s="276"/>
      <c r="N26" s="228"/>
    </row>
    <row r="27" spans="1:14" ht="47.25" x14ac:dyDescent="0.25">
      <c r="A27" s="311"/>
      <c r="B27" s="465"/>
      <c r="C27" s="164" t="s">
        <v>2902</v>
      </c>
      <c r="D27" s="165"/>
      <c r="E27" s="165"/>
      <c r="F27" s="165"/>
      <c r="G27" s="165"/>
      <c r="H27" s="165"/>
      <c r="I27" s="165"/>
      <c r="J27" s="296"/>
      <c r="K27" s="296"/>
      <c r="L27" s="276"/>
      <c r="M27" s="276"/>
      <c r="N27" s="228"/>
    </row>
    <row r="28" spans="1:14" ht="47.25" x14ac:dyDescent="0.25">
      <c r="A28" s="311"/>
      <c r="B28" s="465"/>
      <c r="C28" s="164" t="s">
        <v>2903</v>
      </c>
      <c r="D28" s="165"/>
      <c r="E28" s="165"/>
      <c r="F28" s="165"/>
      <c r="G28" s="165"/>
      <c r="H28" s="165"/>
      <c r="I28" s="165"/>
      <c r="J28" s="296"/>
      <c r="K28" s="296"/>
      <c r="L28" s="276"/>
      <c r="M28" s="276"/>
      <c r="N28" s="228"/>
    </row>
    <row r="29" spans="1:14" ht="47.25" x14ac:dyDescent="0.25">
      <c r="A29" s="311"/>
      <c r="B29" s="465"/>
      <c r="C29" s="164" t="s">
        <v>2904</v>
      </c>
      <c r="D29" s="165"/>
      <c r="E29" s="165"/>
      <c r="F29" s="165"/>
      <c r="G29" s="165"/>
      <c r="H29" s="165"/>
      <c r="I29" s="165"/>
      <c r="J29" s="296"/>
      <c r="K29" s="296"/>
      <c r="L29" s="276" t="s">
        <v>2324</v>
      </c>
      <c r="M29" s="276" t="s">
        <v>2324</v>
      </c>
      <c r="N29" s="228"/>
    </row>
    <row r="30" spans="1:14" ht="15.75" x14ac:dyDescent="0.25">
      <c r="A30" s="311"/>
      <c r="B30" s="311"/>
      <c r="C30" s="311"/>
      <c r="D30" s="311"/>
      <c r="E30" s="311"/>
      <c r="F30" s="311"/>
      <c r="G30" s="311"/>
      <c r="H30" s="311"/>
      <c r="I30" s="311"/>
      <c r="J30" s="311"/>
      <c r="K30" s="293" t="s">
        <v>764</v>
      </c>
      <c r="L30" s="174">
        <v>0</v>
      </c>
      <c r="M30" s="174">
        <v>0</v>
      </c>
      <c r="N30" s="294"/>
    </row>
    <row r="31" spans="1:14" s="79" customFormat="1" x14ac:dyDescent="0.25">
      <c r="A31" s="311"/>
      <c r="B31" s="311"/>
      <c r="C31" s="311"/>
      <c r="D31" s="311"/>
      <c r="E31" s="311"/>
      <c r="F31" s="311"/>
      <c r="G31" s="311"/>
      <c r="H31" s="311"/>
      <c r="I31" s="311"/>
      <c r="J31" s="311"/>
      <c r="K31" s="311"/>
      <c r="L31" s="311"/>
      <c r="M31" s="311"/>
      <c r="N31" s="311"/>
    </row>
    <row r="32" spans="1:14" s="79" customFormat="1" x14ac:dyDescent="0.25">
      <c r="A32" s="311"/>
      <c r="B32" s="311"/>
      <c r="C32" s="311"/>
      <c r="D32" s="311"/>
      <c r="E32" s="311"/>
      <c r="F32" s="311"/>
      <c r="G32" s="311"/>
      <c r="H32" s="311"/>
      <c r="I32" s="311"/>
      <c r="J32" s="311"/>
      <c r="K32" s="311"/>
      <c r="L32" s="311"/>
      <c r="M32" s="311"/>
      <c r="N32" s="311"/>
    </row>
    <row r="33" spans="1:14" s="79" customFormat="1" x14ac:dyDescent="0.25">
      <c r="A33" s="311"/>
      <c r="B33" s="299" t="s">
        <v>2643</v>
      </c>
      <c r="C33" s="299"/>
      <c r="D33" s="311"/>
      <c r="E33" s="311"/>
      <c r="F33" s="311"/>
      <c r="G33" s="311"/>
      <c r="H33" s="311"/>
      <c r="I33" s="311"/>
      <c r="J33" s="311"/>
      <c r="K33" s="311"/>
      <c r="L33" s="311"/>
      <c r="M33" s="311"/>
      <c r="N33" s="311"/>
    </row>
    <row r="34" spans="1:14" s="79" customFormat="1" x14ac:dyDescent="0.25">
      <c r="A34" s="311"/>
      <c r="B34" s="299" t="s">
        <v>2644</v>
      </c>
      <c r="C34" s="300"/>
      <c r="D34" s="311"/>
      <c r="E34" s="311"/>
      <c r="F34" s="311"/>
      <c r="G34" s="311"/>
      <c r="H34" s="311"/>
      <c r="I34" s="311"/>
      <c r="J34" s="311"/>
      <c r="K34" s="311"/>
      <c r="L34" s="311"/>
      <c r="M34" s="311"/>
      <c r="N34" s="311"/>
    </row>
    <row r="35" spans="1:14" s="79" customFormat="1" x14ac:dyDescent="0.25">
      <c r="A35" s="311"/>
      <c r="B35" s="299" t="s">
        <v>2645</v>
      </c>
      <c r="C35" s="300"/>
      <c r="D35" s="311"/>
      <c r="E35" s="311"/>
      <c r="F35" s="311"/>
      <c r="G35" s="311"/>
      <c r="H35" s="311"/>
      <c r="I35" s="311"/>
      <c r="J35" s="311"/>
      <c r="K35" s="311"/>
      <c r="L35" s="311"/>
      <c r="M35" s="311"/>
      <c r="N35" s="311"/>
    </row>
    <row r="36" spans="1:14" s="79" customFormat="1" x14ac:dyDescent="0.25">
      <c r="A36" s="311"/>
      <c r="B36" s="299" t="s">
        <v>2646</v>
      </c>
      <c r="C36" s="300"/>
      <c r="D36" s="311"/>
      <c r="E36" s="311"/>
      <c r="F36" s="311"/>
      <c r="G36" s="311"/>
      <c r="H36" s="311"/>
      <c r="I36" s="311"/>
      <c r="J36" s="311"/>
      <c r="K36" s="311"/>
      <c r="L36" s="311"/>
      <c r="M36" s="311"/>
      <c r="N36" s="311"/>
    </row>
  </sheetData>
  <mergeCells count="11">
    <mergeCell ref="D2:I2"/>
    <mergeCell ref="B3:B4"/>
    <mergeCell ref="C3:C4"/>
    <mergeCell ref="J3:J4"/>
    <mergeCell ref="K3:K4"/>
    <mergeCell ref="M3:M4"/>
    <mergeCell ref="N3:N4"/>
    <mergeCell ref="B21:B29"/>
    <mergeCell ref="L3:L4"/>
    <mergeCell ref="B9:B20"/>
    <mergeCell ref="B5:B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70" zoomScaleNormal="70" zoomScalePageLayoutView="80" workbookViewId="0">
      <pane xSplit="3" ySplit="4" topLeftCell="D5" activePane="bottomRight" state="frozen"/>
      <selection pane="topRight" activeCell="D1" sqref="D1"/>
      <selection pane="bottomLeft" activeCell="A5" sqref="A5"/>
      <selection pane="bottomRight" activeCell="H6" sqref="H6"/>
    </sheetView>
  </sheetViews>
  <sheetFormatPr defaultColWidth="8.85546875" defaultRowHeight="15" x14ac:dyDescent="0.25"/>
  <cols>
    <col min="1" max="1" width="7" style="51" customWidth="1"/>
    <col min="2" max="2" width="25.7109375" style="51" customWidth="1"/>
    <col min="3" max="11" width="30.7109375" style="51" customWidth="1"/>
    <col min="12" max="13" width="8.85546875" style="51"/>
    <col min="14" max="14" width="25.7109375" style="51" customWidth="1"/>
    <col min="15" max="16384" width="8.85546875" style="51"/>
  </cols>
  <sheetData>
    <row r="1" spans="1:14" ht="18.75" x14ac:dyDescent="0.3">
      <c r="A1" s="313" t="s">
        <v>2905</v>
      </c>
      <c r="B1" s="311"/>
      <c r="C1" s="311"/>
      <c r="D1" s="311"/>
      <c r="E1" s="311"/>
      <c r="F1" s="311"/>
      <c r="G1" s="311"/>
      <c r="H1" s="311"/>
      <c r="I1" s="311"/>
      <c r="J1" s="311"/>
      <c r="K1" s="311"/>
      <c r="L1" s="311"/>
      <c r="M1" s="311"/>
      <c r="N1" s="311"/>
    </row>
    <row r="2" spans="1:14" ht="90.75" customHeight="1" x14ac:dyDescent="0.25">
      <c r="A2" s="311"/>
      <c r="B2" s="309" t="s">
        <v>670</v>
      </c>
      <c r="C2" s="312" t="s">
        <v>671</v>
      </c>
      <c r="D2" s="453" t="s">
        <v>2906</v>
      </c>
      <c r="E2" s="454"/>
      <c r="F2" s="454"/>
      <c r="G2" s="454"/>
      <c r="H2" s="454"/>
      <c r="I2" s="454"/>
      <c r="J2" s="311"/>
      <c r="K2" s="311"/>
      <c r="L2" s="311"/>
      <c r="M2" s="311"/>
      <c r="N2" s="311"/>
    </row>
    <row r="3" spans="1:14" ht="15.75" customHeight="1" x14ac:dyDescent="0.25">
      <c r="A3" s="311"/>
      <c r="B3" s="461"/>
      <c r="C3" s="457" t="s">
        <v>673</v>
      </c>
      <c r="D3" s="334" t="s">
        <v>674</v>
      </c>
      <c r="E3" s="334" t="s">
        <v>675</v>
      </c>
      <c r="F3" s="334" t="s">
        <v>676</v>
      </c>
      <c r="G3" s="334" t="s">
        <v>677</v>
      </c>
      <c r="H3" s="334" t="s">
        <v>678</v>
      </c>
      <c r="I3" s="334" t="s">
        <v>679</v>
      </c>
      <c r="J3" s="457" t="s">
        <v>680</v>
      </c>
      <c r="K3" s="457" t="s">
        <v>2493</v>
      </c>
      <c r="L3" s="463" t="s">
        <v>682</v>
      </c>
      <c r="M3" s="463" t="s">
        <v>683</v>
      </c>
      <c r="N3" s="463" t="s">
        <v>2494</v>
      </c>
    </row>
    <row r="4" spans="1:14" ht="60.75" customHeight="1" x14ac:dyDescent="0.25">
      <c r="A4" s="311"/>
      <c r="B4" s="462"/>
      <c r="C4" s="388"/>
      <c r="D4" s="324" t="s">
        <v>684</v>
      </c>
      <c r="E4" s="324" t="s">
        <v>685</v>
      </c>
      <c r="F4" s="324" t="s">
        <v>686</v>
      </c>
      <c r="G4" s="324" t="s">
        <v>687</v>
      </c>
      <c r="H4" s="227" t="s">
        <v>2495</v>
      </c>
      <c r="I4" s="324" t="s">
        <v>689</v>
      </c>
      <c r="J4" s="388"/>
      <c r="K4" s="424"/>
      <c r="L4" s="394"/>
      <c r="M4" s="394"/>
      <c r="N4" s="394"/>
    </row>
    <row r="5" spans="1:14" ht="206.25" customHeight="1" x14ac:dyDescent="0.25">
      <c r="A5" s="311"/>
      <c r="B5" s="455" t="s">
        <v>690</v>
      </c>
      <c r="C5" s="166" t="s">
        <v>2907</v>
      </c>
      <c r="D5" s="296" t="s">
        <v>2908</v>
      </c>
      <c r="E5" s="296" t="s">
        <v>2909</v>
      </c>
      <c r="F5" s="296" t="s">
        <v>2910</v>
      </c>
      <c r="G5" s="296" t="s">
        <v>2911</v>
      </c>
      <c r="H5" s="296" t="s">
        <v>2912</v>
      </c>
      <c r="I5" s="296" t="s">
        <v>2913</v>
      </c>
      <c r="J5" s="296" t="s">
        <v>2914</v>
      </c>
      <c r="K5" s="296" t="s">
        <v>2915</v>
      </c>
      <c r="L5" s="276" t="s">
        <v>2324</v>
      </c>
      <c r="M5" s="276" t="s">
        <v>2324</v>
      </c>
      <c r="N5" s="233" t="s">
        <v>2916</v>
      </c>
    </row>
    <row r="6" spans="1:14" ht="195" x14ac:dyDescent="0.25">
      <c r="A6" s="311"/>
      <c r="B6" s="456"/>
      <c r="C6" s="295" t="s">
        <v>2917</v>
      </c>
      <c r="D6" s="296" t="s">
        <v>2918</v>
      </c>
      <c r="E6" s="296" t="s">
        <v>2919</v>
      </c>
      <c r="F6" s="296" t="s">
        <v>2920</v>
      </c>
      <c r="G6" s="296" t="s">
        <v>2921</v>
      </c>
      <c r="H6" s="296" t="s">
        <v>2922</v>
      </c>
      <c r="I6" s="296" t="s">
        <v>2923</v>
      </c>
      <c r="J6" s="296" t="s">
        <v>2924</v>
      </c>
      <c r="K6" s="296" t="s">
        <v>2925</v>
      </c>
      <c r="L6" s="276" t="s">
        <v>2324</v>
      </c>
      <c r="M6" s="276" t="s">
        <v>2324</v>
      </c>
      <c r="N6" s="233" t="s">
        <v>2926</v>
      </c>
    </row>
    <row r="7" spans="1:14" ht="126" x14ac:dyDescent="0.25">
      <c r="A7" s="311"/>
      <c r="B7" s="456"/>
      <c r="C7" s="295" t="s">
        <v>2927</v>
      </c>
      <c r="D7" s="296" t="s">
        <v>2928</v>
      </c>
      <c r="E7" s="296" t="s">
        <v>2929</v>
      </c>
      <c r="F7" s="296" t="s">
        <v>2930</v>
      </c>
      <c r="G7" s="296" t="s">
        <v>2931</v>
      </c>
      <c r="H7" s="296" t="s">
        <v>2932</v>
      </c>
      <c r="I7" s="296" t="s">
        <v>2933</v>
      </c>
      <c r="J7" s="296" t="s">
        <v>2934</v>
      </c>
      <c r="K7" s="296"/>
      <c r="L7" s="276" t="s">
        <v>2324</v>
      </c>
      <c r="M7" s="276" t="s">
        <v>2324</v>
      </c>
      <c r="N7" s="233" t="s">
        <v>2935</v>
      </c>
    </row>
    <row r="8" spans="1:14" ht="204.75" x14ac:dyDescent="0.25">
      <c r="A8" s="311"/>
      <c r="B8" s="482" t="s">
        <v>709</v>
      </c>
      <c r="C8" s="343" t="s">
        <v>2936</v>
      </c>
      <c r="D8" s="342" t="s">
        <v>2937</v>
      </c>
      <c r="E8" s="342" t="s">
        <v>2938</v>
      </c>
      <c r="F8" s="342" t="s">
        <v>2939</v>
      </c>
      <c r="G8" s="342" t="s">
        <v>2940</v>
      </c>
      <c r="H8" s="342" t="s">
        <v>3102</v>
      </c>
      <c r="I8" s="342" t="s">
        <v>2941</v>
      </c>
      <c r="J8" s="298" t="s">
        <v>2942</v>
      </c>
      <c r="K8" s="298" t="s">
        <v>2925</v>
      </c>
      <c r="L8" s="276" t="s">
        <v>2324</v>
      </c>
      <c r="M8" s="276" t="s">
        <v>2324</v>
      </c>
      <c r="N8" s="268" t="s">
        <v>2943</v>
      </c>
    </row>
    <row r="9" spans="1:14" ht="236.25" x14ac:dyDescent="0.25">
      <c r="A9" s="311"/>
      <c r="B9" s="483"/>
      <c r="C9" s="297" t="s">
        <v>2944</v>
      </c>
      <c r="D9" s="298" t="s">
        <v>2945</v>
      </c>
      <c r="E9" s="298" t="s">
        <v>2946</v>
      </c>
      <c r="F9" s="298" t="s">
        <v>2947</v>
      </c>
      <c r="G9" s="298" t="s">
        <v>2948</v>
      </c>
      <c r="H9" s="298" t="s">
        <v>2949</v>
      </c>
      <c r="I9" s="298" t="s">
        <v>2950</v>
      </c>
      <c r="J9" s="298" t="s">
        <v>2951</v>
      </c>
      <c r="K9" s="298" t="s">
        <v>2925</v>
      </c>
      <c r="L9" s="276" t="s">
        <v>2324</v>
      </c>
      <c r="M9" s="276" t="s">
        <v>2324</v>
      </c>
      <c r="N9" s="268" t="s">
        <v>2952</v>
      </c>
    </row>
    <row r="10" spans="1:14" ht="150" x14ac:dyDescent="0.25">
      <c r="A10" s="311"/>
      <c r="B10" s="483"/>
      <c r="C10" s="297" t="s">
        <v>2953</v>
      </c>
      <c r="D10" s="298" t="s">
        <v>2954</v>
      </c>
      <c r="E10" s="298" t="s">
        <v>2955</v>
      </c>
      <c r="F10" s="298" t="s">
        <v>2956</v>
      </c>
      <c r="G10" s="298" t="s">
        <v>2957</v>
      </c>
      <c r="H10" s="298" t="s">
        <v>2958</v>
      </c>
      <c r="I10" s="298" t="s">
        <v>2959</v>
      </c>
      <c r="J10" s="298" t="s">
        <v>2960</v>
      </c>
      <c r="K10" s="298" t="s">
        <v>2925</v>
      </c>
      <c r="L10" s="276" t="s">
        <v>2324</v>
      </c>
      <c r="M10" s="276" t="s">
        <v>2324</v>
      </c>
      <c r="N10" s="268" t="s">
        <v>2961</v>
      </c>
    </row>
    <row r="11" spans="1:14" ht="189" customHeight="1" x14ac:dyDescent="0.25">
      <c r="A11" s="311"/>
      <c r="B11" s="483"/>
      <c r="C11" s="297" t="s">
        <v>2962</v>
      </c>
      <c r="D11" s="298" t="s">
        <v>2963</v>
      </c>
      <c r="E11" s="298" t="s">
        <v>2964</v>
      </c>
      <c r="F11" s="298" t="s">
        <v>2965</v>
      </c>
      <c r="G11" s="298" t="s">
        <v>2966</v>
      </c>
      <c r="H11" s="298" t="s">
        <v>2967</v>
      </c>
      <c r="I11" s="298" t="s">
        <v>2968</v>
      </c>
      <c r="J11" s="298" t="s">
        <v>2969</v>
      </c>
      <c r="K11" s="298" t="s">
        <v>2925</v>
      </c>
      <c r="L11" s="276" t="s">
        <v>2324</v>
      </c>
      <c r="M11" s="276" t="s">
        <v>2324</v>
      </c>
      <c r="N11" s="268" t="s">
        <v>2970</v>
      </c>
    </row>
    <row r="12" spans="1:14" ht="126" x14ac:dyDescent="0.25">
      <c r="A12" s="311"/>
      <c r="B12" s="483"/>
      <c r="C12" s="297" t="s">
        <v>2971</v>
      </c>
      <c r="D12" s="298" t="s">
        <v>2972</v>
      </c>
      <c r="E12" s="298" t="s">
        <v>2973</v>
      </c>
      <c r="F12" s="298" t="s">
        <v>2974</v>
      </c>
      <c r="G12" s="298" t="s">
        <v>2975</v>
      </c>
      <c r="H12" s="298" t="s">
        <v>2976</v>
      </c>
      <c r="I12" s="298" t="s">
        <v>2977</v>
      </c>
      <c r="J12" s="298" t="s">
        <v>2978</v>
      </c>
      <c r="K12" s="298" t="s">
        <v>2925</v>
      </c>
      <c r="L12" s="276" t="s">
        <v>2324</v>
      </c>
      <c r="M12" s="276" t="s">
        <v>2324</v>
      </c>
      <c r="N12" s="268" t="s">
        <v>2979</v>
      </c>
    </row>
    <row r="13" spans="1:14" ht="273.75" customHeight="1" x14ac:dyDescent="0.25">
      <c r="A13" s="311"/>
      <c r="B13" s="483"/>
      <c r="C13" s="297" t="s">
        <v>2980</v>
      </c>
      <c r="D13" s="298" t="s">
        <v>2981</v>
      </c>
      <c r="E13" s="298" t="s">
        <v>2982</v>
      </c>
      <c r="F13" s="298" t="s">
        <v>2983</v>
      </c>
      <c r="G13" s="298" t="s">
        <v>2984</v>
      </c>
      <c r="H13" s="298" t="s">
        <v>2985</v>
      </c>
      <c r="I13" s="298" t="s">
        <v>2986</v>
      </c>
      <c r="J13" s="298" t="s">
        <v>2987</v>
      </c>
      <c r="K13" s="298" t="s">
        <v>2925</v>
      </c>
      <c r="L13" s="276" t="s">
        <v>2324</v>
      </c>
      <c r="M13" s="276" t="s">
        <v>2324</v>
      </c>
      <c r="N13" s="268" t="s">
        <v>2988</v>
      </c>
    </row>
    <row r="14" spans="1:14" ht="157.5" x14ac:dyDescent="0.25">
      <c r="A14" s="311"/>
      <c r="B14" s="484"/>
      <c r="C14" s="297" t="s">
        <v>2989</v>
      </c>
      <c r="D14" s="298" t="s">
        <v>2990</v>
      </c>
      <c r="E14" s="298" t="s">
        <v>2991</v>
      </c>
      <c r="F14" s="298" t="s">
        <v>2992</v>
      </c>
      <c r="G14" s="298" t="s">
        <v>2993</v>
      </c>
      <c r="H14" s="298" t="s">
        <v>2994</v>
      </c>
      <c r="I14" s="298" t="s">
        <v>2995</v>
      </c>
      <c r="J14" s="298" t="s">
        <v>2996</v>
      </c>
      <c r="K14" s="298" t="s">
        <v>2925</v>
      </c>
      <c r="L14" s="276" t="s">
        <v>2324</v>
      </c>
      <c r="M14" s="276" t="s">
        <v>2324</v>
      </c>
      <c r="N14" s="268" t="s">
        <v>2997</v>
      </c>
    </row>
    <row r="15" spans="1:14" ht="110.25" x14ac:dyDescent="0.25">
      <c r="A15" s="311"/>
      <c r="B15" s="337"/>
      <c r="C15" s="297" t="s">
        <v>2998</v>
      </c>
      <c r="D15" s="298" t="s">
        <v>2999</v>
      </c>
      <c r="E15" s="298" t="s">
        <v>3000</v>
      </c>
      <c r="F15" s="298" t="s">
        <v>3001</v>
      </c>
      <c r="G15" s="298" t="s">
        <v>3002</v>
      </c>
      <c r="H15" s="298" t="s">
        <v>3003</v>
      </c>
      <c r="I15" s="298" t="s">
        <v>3004</v>
      </c>
      <c r="J15" s="298" t="s">
        <v>3005</v>
      </c>
      <c r="K15" s="298" t="s">
        <v>2925</v>
      </c>
      <c r="L15" s="276" t="s">
        <v>2324</v>
      </c>
      <c r="M15" s="276" t="s">
        <v>2324</v>
      </c>
      <c r="N15" s="268" t="s">
        <v>3006</v>
      </c>
    </row>
    <row r="16" spans="1:14" ht="94.5" x14ac:dyDescent="0.25">
      <c r="A16" s="311"/>
      <c r="B16" s="455" t="s">
        <v>754</v>
      </c>
      <c r="C16" s="295" t="s">
        <v>3007</v>
      </c>
      <c r="D16" s="296" t="s">
        <v>3008</v>
      </c>
      <c r="E16" s="296" t="s">
        <v>3009</v>
      </c>
      <c r="F16" s="296" t="s">
        <v>3010</v>
      </c>
      <c r="G16" s="296" t="s">
        <v>3011</v>
      </c>
      <c r="H16" s="296" t="s">
        <v>3012</v>
      </c>
      <c r="I16" s="296" t="s">
        <v>3013</v>
      </c>
      <c r="J16" s="296" t="s">
        <v>3014</v>
      </c>
      <c r="K16" s="296" t="s">
        <v>2925</v>
      </c>
      <c r="L16" s="276" t="s">
        <v>2324</v>
      </c>
      <c r="M16" s="276" t="s">
        <v>2324</v>
      </c>
      <c r="N16" s="233" t="s">
        <v>3015</v>
      </c>
    </row>
    <row r="17" spans="1:14" ht="175.5" customHeight="1" x14ac:dyDescent="0.25">
      <c r="A17" s="311"/>
      <c r="B17" s="464"/>
      <c r="C17" s="295" t="s">
        <v>3016</v>
      </c>
      <c r="D17" s="296" t="s">
        <v>3017</v>
      </c>
      <c r="E17" s="296" t="s">
        <v>3018</v>
      </c>
      <c r="F17" s="296" t="s">
        <v>3019</v>
      </c>
      <c r="G17" s="296" t="s">
        <v>3020</v>
      </c>
      <c r="H17" s="296" t="s">
        <v>3021</v>
      </c>
      <c r="I17" s="296" t="s">
        <v>3022</v>
      </c>
      <c r="J17" s="296" t="s">
        <v>3023</v>
      </c>
      <c r="K17" s="296" t="s">
        <v>2925</v>
      </c>
      <c r="L17" s="276" t="s">
        <v>2324</v>
      </c>
      <c r="M17" s="276" t="s">
        <v>2324</v>
      </c>
      <c r="N17" s="233" t="s">
        <v>3024</v>
      </c>
    </row>
    <row r="18" spans="1:14" ht="114" customHeight="1" x14ac:dyDescent="0.25">
      <c r="A18" s="311"/>
      <c r="B18" s="464"/>
      <c r="C18" s="295" t="s">
        <v>3025</v>
      </c>
      <c r="D18" s="296" t="s">
        <v>3008</v>
      </c>
      <c r="E18" s="296" t="s">
        <v>3026</v>
      </c>
      <c r="F18" s="296" t="s">
        <v>3027</v>
      </c>
      <c r="G18" s="296" t="s">
        <v>3028</v>
      </c>
      <c r="H18" s="296" t="s">
        <v>3029</v>
      </c>
      <c r="I18" s="296" t="s">
        <v>3030</v>
      </c>
      <c r="J18" s="296" t="s">
        <v>3031</v>
      </c>
      <c r="K18" s="296" t="s">
        <v>2925</v>
      </c>
      <c r="L18" s="276" t="s">
        <v>2324</v>
      </c>
      <c r="M18" s="276" t="s">
        <v>2324</v>
      </c>
      <c r="N18" s="233" t="s">
        <v>3032</v>
      </c>
    </row>
    <row r="19" spans="1:14" ht="141.75" customHeight="1" x14ac:dyDescent="0.25">
      <c r="A19" s="311"/>
      <c r="B19" s="464"/>
      <c r="C19" s="295" t="s">
        <v>3033</v>
      </c>
      <c r="D19" s="296" t="s">
        <v>3034</v>
      </c>
      <c r="E19" s="296" t="s">
        <v>3035</v>
      </c>
      <c r="F19" s="296" t="s">
        <v>3036</v>
      </c>
      <c r="G19" s="296" t="s">
        <v>3037</v>
      </c>
      <c r="H19" s="296" t="s">
        <v>3038</v>
      </c>
      <c r="I19" s="296" t="s">
        <v>3039</v>
      </c>
      <c r="J19" s="296" t="s">
        <v>3040</v>
      </c>
      <c r="K19" s="296" t="s">
        <v>2925</v>
      </c>
      <c r="L19" s="276" t="s">
        <v>2324</v>
      </c>
      <c r="M19" s="276" t="s">
        <v>2324</v>
      </c>
      <c r="N19" s="233" t="s">
        <v>3041</v>
      </c>
    </row>
    <row r="20" spans="1:14" ht="15.75" x14ac:dyDescent="0.25">
      <c r="A20" s="311"/>
      <c r="B20" s="311"/>
      <c r="C20" s="311"/>
      <c r="D20" s="311"/>
      <c r="E20" s="311"/>
      <c r="F20" s="311"/>
      <c r="G20" s="311"/>
      <c r="H20" s="311"/>
      <c r="I20" s="311"/>
      <c r="J20" s="311"/>
      <c r="K20" s="293" t="s">
        <v>764</v>
      </c>
      <c r="L20" s="341">
        <f>SUM(L5:L19)/15</f>
        <v>0</v>
      </c>
      <c r="M20" s="341">
        <f>SUM(M5:M19)/15</f>
        <v>0</v>
      </c>
      <c r="N20" s="294"/>
    </row>
    <row r="21" spans="1:14" s="79" customFormat="1" x14ac:dyDescent="0.25">
      <c r="A21" s="311"/>
      <c r="B21" s="311"/>
      <c r="C21" s="311"/>
      <c r="D21" s="311"/>
      <c r="E21" s="311"/>
      <c r="F21" s="311"/>
      <c r="G21" s="311"/>
      <c r="H21" s="311"/>
      <c r="I21" s="311"/>
      <c r="J21" s="311"/>
      <c r="K21" s="311"/>
      <c r="L21" s="311"/>
      <c r="M21" s="311"/>
      <c r="N21" s="311"/>
    </row>
    <row r="22" spans="1:14" s="79" customFormat="1" x14ac:dyDescent="0.25">
      <c r="A22" s="311"/>
      <c r="B22" s="311"/>
      <c r="C22" s="311"/>
      <c r="D22" s="311"/>
      <c r="E22" s="311"/>
      <c r="F22" s="311"/>
      <c r="G22" s="311"/>
      <c r="H22" s="311"/>
      <c r="I22" s="311"/>
      <c r="J22" s="311"/>
      <c r="K22" s="311"/>
      <c r="L22" s="311"/>
      <c r="M22" s="311"/>
      <c r="N22" s="311"/>
    </row>
    <row r="23" spans="1:14" s="79" customFormat="1" x14ac:dyDescent="0.25">
      <c r="A23" s="311"/>
      <c r="B23" s="312"/>
      <c r="C23" s="312"/>
      <c r="D23" s="311"/>
      <c r="E23" s="311"/>
      <c r="F23" s="311"/>
      <c r="G23" s="311"/>
      <c r="H23" s="311"/>
      <c r="I23" s="311"/>
      <c r="J23" s="311"/>
      <c r="K23" s="311"/>
      <c r="L23" s="311"/>
      <c r="M23" s="311"/>
      <c r="N23" s="311"/>
    </row>
    <row r="24" spans="1:14" s="79" customFormat="1" x14ac:dyDescent="0.25">
      <c r="A24" s="311"/>
      <c r="B24" s="312"/>
      <c r="C24" s="311"/>
      <c r="D24" s="311"/>
      <c r="E24" s="311"/>
      <c r="F24" s="311"/>
      <c r="G24" s="311"/>
      <c r="H24" s="311"/>
      <c r="I24" s="311"/>
      <c r="J24" s="311"/>
      <c r="K24" s="311"/>
      <c r="L24" s="311"/>
      <c r="M24" s="311"/>
      <c r="N24" s="311"/>
    </row>
    <row r="25" spans="1:14" s="79" customFormat="1" x14ac:dyDescent="0.25">
      <c r="A25" s="311"/>
      <c r="B25" s="312"/>
      <c r="C25" s="311"/>
      <c r="D25" s="311"/>
      <c r="E25" s="311"/>
      <c r="F25" s="311"/>
      <c r="G25" s="311"/>
      <c r="H25" s="311"/>
      <c r="I25" s="311"/>
      <c r="J25" s="311"/>
      <c r="K25" s="311"/>
      <c r="L25" s="311"/>
      <c r="M25" s="311"/>
      <c r="N25" s="311"/>
    </row>
    <row r="26" spans="1:14" s="79" customFormat="1" x14ac:dyDescent="0.25">
      <c r="A26" s="311"/>
      <c r="B26" s="312"/>
      <c r="C26" s="340"/>
      <c r="D26" s="311"/>
      <c r="E26" s="311"/>
      <c r="F26" s="311"/>
      <c r="G26" s="311"/>
      <c r="H26" s="311"/>
      <c r="I26" s="311"/>
      <c r="J26" s="311"/>
      <c r="K26" s="311"/>
      <c r="L26" s="311"/>
      <c r="M26" s="311"/>
      <c r="N26" s="311"/>
    </row>
    <row r="48" spans="5:6" x14ac:dyDescent="0.25">
      <c r="E48" s="311"/>
      <c r="F48" s="311"/>
    </row>
    <row r="49" spans="5:6" x14ac:dyDescent="0.25">
      <c r="E49" s="311"/>
      <c r="F49" s="311"/>
    </row>
    <row r="50" spans="5:6" x14ac:dyDescent="0.25">
      <c r="E50" s="311"/>
      <c r="F50" s="311"/>
    </row>
  </sheetData>
  <sheetProtection password="ED05" sheet="1" objects="1" scenarios="1"/>
  <protectedRanges>
    <protectedRange sqref="L5:M19" name="Range1"/>
  </protectedRanges>
  <mergeCells count="11">
    <mergeCell ref="D2:I2"/>
    <mergeCell ref="B3:B4"/>
    <mergeCell ref="C3:C4"/>
    <mergeCell ref="J3:J4"/>
    <mergeCell ref="K3:K4"/>
    <mergeCell ref="M3:M4"/>
    <mergeCell ref="N3:N4"/>
    <mergeCell ref="B5:B7"/>
    <mergeCell ref="B8:B14"/>
    <mergeCell ref="B16:B19"/>
    <mergeCell ref="L3:L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80" zoomScaleNormal="80" zoomScalePageLayoutView="80" workbookViewId="0">
      <selection activeCell="C24" sqref="C24"/>
    </sheetView>
  </sheetViews>
  <sheetFormatPr defaultColWidth="9.140625" defaultRowHeight="15" x14ac:dyDescent="0.25"/>
  <cols>
    <col min="1" max="1" width="47" customWidth="1"/>
    <col min="2" max="2" width="7.28515625" customWidth="1"/>
    <col min="3" max="4" width="10.7109375" customWidth="1"/>
  </cols>
  <sheetData>
    <row r="1" spans="1:4" ht="15.75" x14ac:dyDescent="0.25">
      <c r="A1" s="61" t="s">
        <v>260</v>
      </c>
      <c r="B1" s="78"/>
      <c r="C1" s="78"/>
      <c r="D1" s="78"/>
    </row>
    <row r="3" spans="1:4" ht="15.75" x14ac:dyDescent="0.25">
      <c r="A3" s="97" t="s">
        <v>261</v>
      </c>
      <c r="B3" s="161"/>
      <c r="C3" s="99" t="s">
        <v>262</v>
      </c>
      <c r="D3" s="99" t="s">
        <v>263</v>
      </c>
    </row>
    <row r="4" spans="1:4" x14ac:dyDescent="0.25">
      <c r="A4" s="94" t="s">
        <v>264</v>
      </c>
      <c r="B4" s="95"/>
      <c r="C4" s="98">
        <f>'1. Finance'!L13</f>
        <v>0</v>
      </c>
      <c r="D4" s="98">
        <f>'1. Finance'!M13</f>
        <v>0</v>
      </c>
    </row>
    <row r="5" spans="1:4" x14ac:dyDescent="0.25">
      <c r="A5" s="94" t="s">
        <v>265</v>
      </c>
      <c r="B5" s="95"/>
      <c r="C5" s="98">
        <f>'2. Enterprise Strategy'!L11</f>
        <v>0</v>
      </c>
      <c r="D5" s="98">
        <f>'2. Enterprise Strategy'!M11</f>
        <v>0</v>
      </c>
    </row>
    <row r="6" spans="1:4" x14ac:dyDescent="0.25">
      <c r="A6" s="94" t="s">
        <v>266</v>
      </c>
      <c r="B6" s="95"/>
      <c r="C6" s="98">
        <f>'3. Structure'!L10</f>
        <v>0</v>
      </c>
      <c r="D6" s="98">
        <f>'3. Structure'!M10</f>
        <v>0</v>
      </c>
    </row>
    <row r="7" spans="1:4" x14ac:dyDescent="0.25">
      <c r="A7" s="94" t="s">
        <v>267</v>
      </c>
      <c r="B7" s="95"/>
      <c r="C7" s="98">
        <f>'4. Culture'!L11</f>
        <v>0</v>
      </c>
      <c r="D7" s="98">
        <f>'4. Culture'!M11</f>
        <v>0</v>
      </c>
    </row>
    <row r="8" spans="1:4" x14ac:dyDescent="0.25">
      <c r="A8" s="94" t="s">
        <v>268</v>
      </c>
      <c r="B8" s="95"/>
      <c r="C8" s="98">
        <f>'5. Skills'!L17</f>
        <v>0</v>
      </c>
      <c r="D8" s="98">
        <f>'5. Skills'!M17</f>
        <v>0</v>
      </c>
    </row>
    <row r="9" spans="1:4" x14ac:dyDescent="0.25">
      <c r="A9" s="94" t="s">
        <v>269</v>
      </c>
      <c r="B9" s="95"/>
      <c r="C9" s="98">
        <f>'6. Compliance'!L15</f>
        <v>0</v>
      </c>
      <c r="D9" s="98">
        <f>'6. Compliance'!M15</f>
        <v>0</v>
      </c>
    </row>
    <row r="10" spans="1:4" x14ac:dyDescent="0.25">
      <c r="A10" s="94" t="s">
        <v>270</v>
      </c>
      <c r="B10" s="95"/>
      <c r="C10" s="98">
        <f>'7. Governance &amp; Control'!L12</f>
        <v>0</v>
      </c>
      <c r="D10" s="98">
        <f>'7. Governance &amp; Control'!M12</f>
        <v>0</v>
      </c>
    </row>
    <row r="11" spans="1:4" x14ac:dyDescent="0.25">
      <c r="A11" s="94" t="s">
        <v>271</v>
      </c>
      <c r="B11" s="95"/>
      <c r="C11" s="98">
        <f>'8. Business Process'!L8</f>
        <v>0</v>
      </c>
      <c r="D11" s="98">
        <f>'8. Business Process'!M8</f>
        <v>0</v>
      </c>
    </row>
    <row r="12" spans="1:4" x14ac:dyDescent="0.25">
      <c r="A12" s="94" t="s">
        <v>272</v>
      </c>
      <c r="B12" s="95"/>
      <c r="C12" s="98">
        <f>'9. Procurement'!L12</f>
        <v>0</v>
      </c>
      <c r="D12" s="98">
        <f>'9. Procurement'!M12</f>
        <v>0</v>
      </c>
    </row>
    <row r="13" spans="1:4" x14ac:dyDescent="0.25">
      <c r="A13" s="94" t="s">
        <v>273</v>
      </c>
      <c r="B13" s="95"/>
      <c r="C13" s="98">
        <f>'10. Commercial'!L11</f>
        <v>0</v>
      </c>
      <c r="D13" s="98">
        <f>'10. Commercial'!M11</f>
        <v>0</v>
      </c>
    </row>
    <row r="14" spans="1:4" x14ac:dyDescent="0.25">
      <c r="A14" s="94" t="s">
        <v>274</v>
      </c>
      <c r="B14" s="95"/>
      <c r="C14" s="98">
        <f>'11. Portfolio Mgt'!L9</f>
        <v>0</v>
      </c>
      <c r="D14" s="98">
        <f>'11. Portfolio Mgt'!M9</f>
        <v>0</v>
      </c>
    </row>
    <row r="15" spans="1:4" x14ac:dyDescent="0.25">
      <c r="A15" s="94" t="s">
        <v>275</v>
      </c>
      <c r="B15" s="95"/>
      <c r="C15" s="98">
        <f>'12. Projects'!L11</f>
        <v>0</v>
      </c>
      <c r="D15" s="98">
        <f>'12. Projects'!M11</f>
        <v>0</v>
      </c>
    </row>
    <row r="16" spans="1:4" s="78" customFormat="1" x14ac:dyDescent="0.25">
      <c r="A16" s="96" t="s">
        <v>276</v>
      </c>
      <c r="B16" s="95"/>
      <c r="C16" s="98">
        <f>'13. Operations (IT) Processes'!L25</f>
        <v>0</v>
      </c>
      <c r="D16" s="98">
        <f>'13. Operations (IT) Processes'!M25</f>
        <v>0</v>
      </c>
    </row>
    <row r="17" spans="1:4" s="78" customFormat="1" x14ac:dyDescent="0.25">
      <c r="A17" s="94" t="s">
        <v>277</v>
      </c>
      <c r="B17" s="95"/>
      <c r="C17" s="98">
        <f>'14. Management Tools'!L14</f>
        <v>0</v>
      </c>
      <c r="D17" s="98">
        <f>'14. Management Tools'!M14</f>
        <v>0</v>
      </c>
    </row>
    <row r="18" spans="1:4" s="78" customFormat="1" x14ac:dyDescent="0.25">
      <c r="A18" s="96" t="s">
        <v>278</v>
      </c>
      <c r="B18" s="95"/>
      <c r="C18" s="98">
        <f>'15. Security'!L13</f>
        <v>0</v>
      </c>
      <c r="D18" s="98">
        <f>'15. Security'!M13</f>
        <v>0</v>
      </c>
    </row>
    <row r="19" spans="1:4" s="78" customFormat="1" x14ac:dyDescent="0.25">
      <c r="A19" s="96" t="s">
        <v>279</v>
      </c>
      <c r="B19" s="93"/>
      <c r="C19" s="98">
        <f>'16. Information Lifecycle Mgmt'!L16</f>
        <v>0</v>
      </c>
      <c r="D19" s="98">
        <f>'16. Information Lifecycle Mgmt'!M16</f>
        <v>0</v>
      </c>
    </row>
    <row r="20" spans="1:4" s="78" customFormat="1" x14ac:dyDescent="0.25">
      <c r="A20" s="96" t="s">
        <v>280</v>
      </c>
      <c r="B20" s="95"/>
      <c r="C20" s="98">
        <f>'17. DevOps'!L19</f>
        <v>0</v>
      </c>
      <c r="D20" s="98">
        <f>'17. DevOps'!M19</f>
        <v>0</v>
      </c>
    </row>
    <row r="21" spans="1:4" s="78" customFormat="1" x14ac:dyDescent="0.25">
      <c r="A21" s="96" t="s">
        <v>281</v>
      </c>
      <c r="B21" s="95"/>
      <c r="C21" s="98">
        <f>'18. PaaS'!L13</f>
        <v>0</v>
      </c>
      <c r="D21" s="98">
        <f>'18. PaaS'!M13</f>
        <v>0</v>
      </c>
    </row>
    <row r="22" spans="1:4" s="78" customFormat="1" x14ac:dyDescent="0.25">
      <c r="A22" s="96" t="s">
        <v>282</v>
      </c>
      <c r="B22" s="93"/>
      <c r="C22" s="98">
        <f>'19. IPaaS'!L10</f>
        <v>0</v>
      </c>
      <c r="D22" s="98">
        <f>'19. IPaaS'!M10</f>
        <v>0</v>
      </c>
    </row>
    <row r="23" spans="1:4" x14ac:dyDescent="0.25">
      <c r="A23" s="94" t="s">
        <v>283</v>
      </c>
      <c r="B23" s="95"/>
      <c r="C23" s="98">
        <f>'20. IT Architecture'!L13</f>
        <v>0</v>
      </c>
      <c r="D23" s="98">
        <f>'20. IT Architecture'!M13</f>
        <v>0</v>
      </c>
    </row>
    <row r="24" spans="1:4" x14ac:dyDescent="0.25">
      <c r="A24" s="94" t="s">
        <v>284</v>
      </c>
      <c r="B24" s="95"/>
      <c r="C24" s="98">
        <f>'21. Applications'!L12</f>
        <v>0</v>
      </c>
      <c r="D24" s="98">
        <f>'21. Applications'!M12</f>
        <v>0</v>
      </c>
    </row>
    <row r="25" spans="1:4" x14ac:dyDescent="0.25">
      <c r="A25" s="96" t="s">
        <v>285</v>
      </c>
      <c r="B25" s="93"/>
      <c r="C25" s="98">
        <f>'22. SaaS'!L11</f>
        <v>0</v>
      </c>
      <c r="D25" s="98">
        <f>'22. SaaS'!M11</f>
        <v>0</v>
      </c>
    </row>
    <row r="26" spans="1:4" x14ac:dyDescent="0.25">
      <c r="A26" s="96" t="s">
        <v>286</v>
      </c>
      <c r="B26" s="93"/>
      <c r="C26" s="98">
        <f>'23. Data'!L16</f>
        <v>0</v>
      </c>
      <c r="D26" s="98">
        <f>'23. Data'!M16</f>
        <v>0</v>
      </c>
    </row>
    <row r="27" spans="1:4" x14ac:dyDescent="0.25">
      <c r="A27" s="96" t="s">
        <v>287</v>
      </c>
      <c r="B27" s="95"/>
      <c r="C27" s="98">
        <f>'24. IaaS'!L22</f>
        <v>0</v>
      </c>
      <c r="D27" s="98">
        <f>'24. IaaS'!M22</f>
        <v>0</v>
      </c>
    </row>
    <row r="28" spans="1:4" x14ac:dyDescent="0.25">
      <c r="A28" s="96" t="s">
        <v>288</v>
      </c>
      <c r="B28" s="95"/>
      <c r="C28" s="98">
        <f>'25. STaaS'!L20</f>
        <v>0</v>
      </c>
      <c r="D28" s="98">
        <f>'25. STaaS'!M20</f>
        <v>0</v>
      </c>
    </row>
    <row r="29" spans="1:4" x14ac:dyDescent="0.25">
      <c r="A29" s="96" t="s">
        <v>289</v>
      </c>
      <c r="B29" s="95"/>
      <c r="C29" s="98">
        <f>'26. Network'!L20</f>
        <v>0</v>
      </c>
      <c r="D29" s="98">
        <f>'26. Network'!M20</f>
        <v>0</v>
      </c>
    </row>
    <row r="30" spans="1:4" x14ac:dyDescent="0.25">
      <c r="A30" s="96" t="s">
        <v>290</v>
      </c>
      <c r="B30" s="95"/>
      <c r="C30" s="98">
        <f>'27. AI'!L14</f>
        <v>0</v>
      </c>
      <c r="D30" s="98">
        <f>'27. AI'!M14</f>
        <v>0</v>
      </c>
    </row>
    <row r="31" spans="1:4" x14ac:dyDescent="0.25">
      <c r="A31" s="96" t="s">
        <v>291</v>
      </c>
      <c r="B31" s="95"/>
      <c r="C31" s="98">
        <f>'28. IOT'!L18</f>
        <v>0</v>
      </c>
      <c r="D31" s="98">
        <f>'28. IOT'!M18</f>
        <v>0</v>
      </c>
    </row>
    <row r="32" spans="1:4" x14ac:dyDescent="0.25">
      <c r="A32" s="96" t="s">
        <v>292</v>
      </c>
      <c r="B32" s="95"/>
      <c r="C32" s="98">
        <f>'29. Mobility'!L30</f>
        <v>0</v>
      </c>
      <c r="D32" s="98">
        <f>'29. Mobility'!M30</f>
        <v>0</v>
      </c>
    </row>
    <row r="33" spans="1:4" x14ac:dyDescent="0.25">
      <c r="A33" s="96" t="s">
        <v>293</v>
      </c>
      <c r="B33" s="95"/>
      <c r="C33" s="98">
        <f>'30. API''s'!L20</f>
        <v>0</v>
      </c>
      <c r="D33" s="98">
        <f>'30. API''s'!M20</f>
        <v>0</v>
      </c>
    </row>
    <row r="34" spans="1:4" x14ac:dyDescent="0.25">
      <c r="A34" s="96" t="s">
        <v>3101</v>
      </c>
      <c r="B34" s="95"/>
      <c r="C34" s="98">
        <f>'31. ConfigMgt'!L11</f>
        <v>0</v>
      </c>
      <c r="D34" s="98">
        <f>'31. ConfigMgt'!M11</f>
        <v>0</v>
      </c>
    </row>
  </sheetData>
  <sheetProtection password="ED05" sheet="1" objects="1" scenarios="1"/>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zoomScalePageLayoutView="80" workbookViewId="0">
      <pane xSplit="2" ySplit="4" topLeftCell="C5" activePane="bottomRight" state="frozen"/>
      <selection pane="topRight"/>
      <selection pane="bottomLeft"/>
      <selection pane="bottomRight" activeCell="C5" sqref="C5"/>
    </sheetView>
  </sheetViews>
  <sheetFormatPr defaultColWidth="8.85546875" defaultRowHeight="15" x14ac:dyDescent="0.25"/>
  <cols>
    <col min="1" max="1" width="7" style="51" customWidth="1"/>
    <col min="2" max="2" width="25.7109375" style="51" customWidth="1"/>
    <col min="3" max="11" width="30.7109375" style="51" customWidth="1"/>
    <col min="12" max="13" width="8.85546875" style="51"/>
    <col min="14" max="14" width="25.7109375" style="51" customWidth="1"/>
    <col min="15" max="16384" width="8.85546875" style="51"/>
  </cols>
  <sheetData>
    <row r="1" spans="1:14" ht="18.75" x14ac:dyDescent="0.3">
      <c r="A1" s="313" t="s">
        <v>3042</v>
      </c>
      <c r="B1" s="311"/>
      <c r="C1" s="311"/>
      <c r="D1" s="311"/>
      <c r="E1" s="311"/>
      <c r="F1" s="311"/>
      <c r="G1" s="311"/>
      <c r="H1" s="311"/>
      <c r="I1" s="311"/>
      <c r="J1" s="311"/>
      <c r="K1" s="311"/>
      <c r="L1" s="311"/>
      <c r="M1" s="311"/>
      <c r="N1" s="311"/>
    </row>
    <row r="2" spans="1:14" ht="74.25" customHeight="1" x14ac:dyDescent="0.25">
      <c r="A2" s="311"/>
      <c r="B2" s="309" t="s">
        <v>670</v>
      </c>
      <c r="C2" s="312" t="s">
        <v>671</v>
      </c>
      <c r="D2" s="453" t="s">
        <v>3043</v>
      </c>
      <c r="E2" s="454"/>
      <c r="F2" s="454"/>
      <c r="G2" s="454"/>
      <c r="H2" s="454"/>
      <c r="I2" s="454"/>
      <c r="J2" s="311"/>
      <c r="K2" s="311"/>
      <c r="L2" s="311"/>
      <c r="M2" s="311"/>
      <c r="N2" s="311"/>
    </row>
    <row r="3" spans="1:14" ht="15.75" customHeight="1" x14ac:dyDescent="0.25">
      <c r="A3" s="311"/>
      <c r="B3" s="461"/>
      <c r="C3" s="457" t="s">
        <v>673</v>
      </c>
      <c r="D3" s="334" t="s">
        <v>674</v>
      </c>
      <c r="E3" s="334" t="s">
        <v>675</v>
      </c>
      <c r="F3" s="334" t="s">
        <v>676</v>
      </c>
      <c r="G3" s="334" t="s">
        <v>677</v>
      </c>
      <c r="H3" s="334" t="s">
        <v>678</v>
      </c>
      <c r="I3" s="334" t="s">
        <v>679</v>
      </c>
      <c r="J3" s="457" t="s">
        <v>680</v>
      </c>
      <c r="K3" s="457" t="s">
        <v>2493</v>
      </c>
      <c r="L3" s="463" t="s">
        <v>682</v>
      </c>
      <c r="M3" s="463" t="s">
        <v>683</v>
      </c>
      <c r="N3" s="463" t="s">
        <v>2494</v>
      </c>
    </row>
    <row r="4" spans="1:14" ht="60.75" customHeight="1" x14ac:dyDescent="0.25">
      <c r="A4" s="311"/>
      <c r="B4" s="462"/>
      <c r="C4" s="388"/>
      <c r="D4" s="324" t="s">
        <v>684</v>
      </c>
      <c r="E4" s="324" t="s">
        <v>685</v>
      </c>
      <c r="F4" s="324" t="s">
        <v>686</v>
      </c>
      <c r="G4" s="324" t="s">
        <v>687</v>
      </c>
      <c r="H4" s="227" t="s">
        <v>2495</v>
      </c>
      <c r="I4" s="324" t="s">
        <v>689</v>
      </c>
      <c r="J4" s="388"/>
      <c r="K4" s="424"/>
      <c r="L4" s="394"/>
      <c r="M4" s="394"/>
      <c r="N4" s="394"/>
    </row>
    <row r="5" spans="1:14" ht="222.75" customHeight="1" x14ac:dyDescent="0.25">
      <c r="A5" s="311"/>
      <c r="B5" s="338" t="s">
        <v>690</v>
      </c>
      <c r="C5" s="295" t="s">
        <v>3044</v>
      </c>
      <c r="D5" s="296" t="s">
        <v>3045</v>
      </c>
      <c r="E5" s="296" t="s">
        <v>3046</v>
      </c>
      <c r="F5" s="296" t="s">
        <v>3047</v>
      </c>
      <c r="G5" s="296" t="s">
        <v>3048</v>
      </c>
      <c r="H5" s="296" t="s">
        <v>3049</v>
      </c>
      <c r="I5" s="296" t="s">
        <v>3050</v>
      </c>
      <c r="J5" s="296" t="s">
        <v>3051</v>
      </c>
      <c r="K5" s="296" t="s">
        <v>3052</v>
      </c>
      <c r="L5" s="276" t="s">
        <v>2324</v>
      </c>
      <c r="M5" s="276" t="s">
        <v>2324</v>
      </c>
      <c r="N5" s="296" t="s">
        <v>3053</v>
      </c>
    </row>
    <row r="6" spans="1:14" ht="409.5" customHeight="1" x14ac:dyDescent="0.25">
      <c r="A6" s="311"/>
      <c r="B6" s="482" t="s">
        <v>709</v>
      </c>
      <c r="C6" s="297" t="s">
        <v>3054</v>
      </c>
      <c r="D6" s="298" t="s">
        <v>3055</v>
      </c>
      <c r="E6" s="298" t="s">
        <v>3056</v>
      </c>
      <c r="F6" s="298" t="s">
        <v>3057</v>
      </c>
      <c r="G6" s="298" t="s">
        <v>3058</v>
      </c>
      <c r="H6" s="298" t="s">
        <v>3105</v>
      </c>
      <c r="I6" s="298" t="s">
        <v>3106</v>
      </c>
      <c r="J6" s="298" t="s">
        <v>3059</v>
      </c>
      <c r="K6" s="298" t="s">
        <v>3060</v>
      </c>
      <c r="L6" s="276" t="s">
        <v>2324</v>
      </c>
      <c r="M6" s="276" t="s">
        <v>2324</v>
      </c>
      <c r="N6" s="298" t="s">
        <v>3061</v>
      </c>
    </row>
    <row r="7" spans="1:14" ht="204.75" x14ac:dyDescent="0.25">
      <c r="A7" s="311"/>
      <c r="B7" s="483"/>
      <c r="C7" s="343" t="s">
        <v>3062</v>
      </c>
      <c r="D7" s="342" t="s">
        <v>3063</v>
      </c>
      <c r="E7" s="342" t="s">
        <v>3064</v>
      </c>
      <c r="F7" s="342" t="s">
        <v>3065</v>
      </c>
      <c r="G7" s="342" t="s">
        <v>3066</v>
      </c>
      <c r="H7" s="342" t="s">
        <v>3067</v>
      </c>
      <c r="I7" s="342" t="s">
        <v>3068</v>
      </c>
      <c r="J7" s="298" t="s">
        <v>3069</v>
      </c>
      <c r="K7" s="298" t="s">
        <v>3070</v>
      </c>
      <c r="L7" s="276" t="s">
        <v>2324</v>
      </c>
      <c r="M7" s="276" t="s">
        <v>2324</v>
      </c>
      <c r="N7" s="298" t="s">
        <v>3071</v>
      </c>
    </row>
    <row r="8" spans="1:14" s="235" customFormat="1" ht="378" x14ac:dyDescent="0.25">
      <c r="A8" s="311"/>
      <c r="B8" s="487" t="s">
        <v>754</v>
      </c>
      <c r="C8" s="295" t="s">
        <v>3072</v>
      </c>
      <c r="D8" s="296" t="s">
        <v>3073</v>
      </c>
      <c r="E8" s="296" t="s">
        <v>3074</v>
      </c>
      <c r="F8" s="296" t="s">
        <v>3075</v>
      </c>
      <c r="G8" s="296" t="s">
        <v>3076</v>
      </c>
      <c r="H8" s="296" t="s">
        <v>3107</v>
      </c>
      <c r="I8" s="296" t="s">
        <v>3077</v>
      </c>
      <c r="J8" s="296" t="s">
        <v>3078</v>
      </c>
      <c r="K8" s="296" t="s">
        <v>3079</v>
      </c>
      <c r="L8" s="276" t="s">
        <v>2324</v>
      </c>
      <c r="M8" s="276" t="s">
        <v>2324</v>
      </c>
      <c r="N8" s="296"/>
    </row>
    <row r="9" spans="1:14" ht="357.75" customHeight="1" x14ac:dyDescent="0.25">
      <c r="A9" s="311"/>
      <c r="B9" s="488"/>
      <c r="C9" s="295" t="s">
        <v>3080</v>
      </c>
      <c r="D9" s="296" t="s">
        <v>3081</v>
      </c>
      <c r="E9" s="296" t="s">
        <v>3082</v>
      </c>
      <c r="F9" s="296" t="s">
        <v>3083</v>
      </c>
      <c r="G9" s="296" t="s">
        <v>3084</v>
      </c>
      <c r="H9" s="296" t="s">
        <v>3085</v>
      </c>
      <c r="I9" s="296" t="s">
        <v>3086</v>
      </c>
      <c r="J9" s="296" t="s">
        <v>3087</v>
      </c>
      <c r="K9" s="296" t="s">
        <v>3088</v>
      </c>
      <c r="L9" s="276" t="s">
        <v>2324</v>
      </c>
      <c r="M9" s="276" t="s">
        <v>2324</v>
      </c>
      <c r="N9" s="296" t="s">
        <v>3089</v>
      </c>
    </row>
    <row r="10" spans="1:14" ht="409.5" customHeight="1" x14ac:dyDescent="0.25">
      <c r="A10" s="311"/>
      <c r="B10" s="488"/>
      <c r="C10" s="295" t="s">
        <v>3090</v>
      </c>
      <c r="D10" s="296" t="s">
        <v>3091</v>
      </c>
      <c r="E10" s="296" t="s">
        <v>3092</v>
      </c>
      <c r="F10" s="296" t="s">
        <v>3093</v>
      </c>
      <c r="G10" s="296" t="s">
        <v>3094</v>
      </c>
      <c r="H10" s="296" t="s">
        <v>3095</v>
      </c>
      <c r="I10" s="296" t="s">
        <v>3096</v>
      </c>
      <c r="J10" s="296" t="s">
        <v>3097</v>
      </c>
      <c r="K10" s="296" t="s">
        <v>1749</v>
      </c>
      <c r="L10" s="276" t="s">
        <v>2324</v>
      </c>
      <c r="M10" s="276" t="s">
        <v>2324</v>
      </c>
      <c r="N10" s="296"/>
    </row>
    <row r="11" spans="1:14" ht="15.75" x14ac:dyDescent="0.25">
      <c r="A11" s="311"/>
      <c r="B11" s="311"/>
      <c r="C11" s="311"/>
      <c r="D11" s="311"/>
      <c r="E11" s="311"/>
      <c r="F11" s="311"/>
      <c r="G11" s="311"/>
      <c r="H11" s="311"/>
      <c r="I11" s="311"/>
      <c r="J11" s="311"/>
      <c r="K11" s="293" t="s">
        <v>764</v>
      </c>
      <c r="L11" s="269">
        <f>SUM(L5:L10)/8</f>
        <v>0</v>
      </c>
      <c r="M11" s="269">
        <f>SUM(M5:M10)/8</f>
        <v>0</v>
      </c>
      <c r="N11" s="294"/>
    </row>
    <row r="12" spans="1:14" s="79" customFormat="1" x14ac:dyDescent="0.25">
      <c r="A12" s="311"/>
      <c r="B12" s="311"/>
      <c r="C12" s="311"/>
      <c r="D12" s="311"/>
      <c r="E12" s="311"/>
      <c r="F12" s="311"/>
      <c r="G12" s="311"/>
      <c r="H12" s="311"/>
      <c r="I12" s="311"/>
      <c r="J12" s="311"/>
      <c r="K12" s="311"/>
      <c r="L12" s="311"/>
      <c r="M12" s="311"/>
      <c r="N12" s="311"/>
    </row>
    <row r="13" spans="1:14" s="79" customFormat="1" x14ac:dyDescent="0.25">
      <c r="A13" s="311"/>
      <c r="B13" s="311"/>
      <c r="C13" s="311"/>
      <c r="D13" s="311"/>
      <c r="E13" s="311"/>
      <c r="F13" s="311"/>
      <c r="G13" s="311"/>
      <c r="H13" s="311"/>
      <c r="I13" s="311"/>
      <c r="J13" s="311"/>
      <c r="K13" s="311"/>
      <c r="L13" s="311"/>
      <c r="M13" s="311"/>
      <c r="N13" s="311"/>
    </row>
    <row r="14" spans="1:14" s="79" customFormat="1" x14ac:dyDescent="0.25">
      <c r="A14" s="311"/>
      <c r="B14" s="312"/>
      <c r="C14" s="312"/>
      <c r="D14" s="311"/>
      <c r="E14" s="311"/>
      <c r="F14" s="311"/>
      <c r="G14" s="311"/>
      <c r="H14" s="311"/>
      <c r="I14" s="311"/>
      <c r="J14" s="311"/>
      <c r="K14" s="311"/>
      <c r="L14" s="311"/>
      <c r="M14" s="311"/>
      <c r="N14" s="311"/>
    </row>
    <row r="15" spans="1:14" s="79" customFormat="1" x14ac:dyDescent="0.25">
      <c r="A15" s="311"/>
      <c r="B15" s="312"/>
      <c r="C15" s="311"/>
      <c r="D15" s="311"/>
      <c r="E15" s="311"/>
      <c r="F15" s="311"/>
      <c r="G15" s="311"/>
      <c r="H15" s="311"/>
      <c r="I15" s="311"/>
      <c r="J15" s="311"/>
      <c r="K15" s="311"/>
      <c r="L15" s="311"/>
      <c r="M15" s="311"/>
      <c r="N15" s="311"/>
    </row>
    <row r="16" spans="1:14" s="79" customFormat="1" x14ac:dyDescent="0.25">
      <c r="A16" s="311"/>
      <c r="B16" s="312"/>
      <c r="C16" s="311"/>
      <c r="D16" s="311"/>
      <c r="E16" s="311"/>
      <c r="F16" s="311"/>
      <c r="G16" s="311"/>
      <c r="H16" s="311"/>
      <c r="I16" s="311"/>
      <c r="J16" s="311"/>
      <c r="K16" s="311"/>
      <c r="L16" s="311"/>
      <c r="M16" s="311"/>
      <c r="N16" s="311"/>
    </row>
    <row r="17" spans="1:14" s="79" customFormat="1" x14ac:dyDescent="0.25">
      <c r="A17" s="311"/>
      <c r="B17" s="312"/>
      <c r="C17" s="311"/>
      <c r="D17" s="311"/>
      <c r="E17" s="311"/>
      <c r="F17" s="311"/>
      <c r="G17" s="311"/>
      <c r="H17" s="311"/>
      <c r="I17" s="311"/>
      <c r="J17" s="311"/>
      <c r="K17" s="311"/>
      <c r="L17" s="311"/>
      <c r="M17" s="311"/>
      <c r="N17" s="311"/>
    </row>
    <row r="18" spans="1:14" s="79" customFormat="1" x14ac:dyDescent="0.25">
      <c r="A18" s="311"/>
      <c r="B18" s="312"/>
      <c r="C18" s="311"/>
      <c r="D18" s="311"/>
      <c r="E18" s="311"/>
      <c r="F18" s="311"/>
      <c r="G18" s="311"/>
      <c r="H18" s="311"/>
      <c r="I18" s="311"/>
      <c r="J18" s="311"/>
      <c r="K18" s="311"/>
      <c r="L18" s="311"/>
      <c r="M18" s="311"/>
      <c r="N18" s="311"/>
    </row>
    <row r="19" spans="1:14" x14ac:dyDescent="0.25">
      <c r="B19" s="310"/>
      <c r="C19" s="310"/>
    </row>
    <row r="20" spans="1:14" x14ac:dyDescent="0.25">
      <c r="B20" s="310"/>
      <c r="C20" s="310"/>
    </row>
    <row r="21" spans="1:14" x14ac:dyDescent="0.25">
      <c r="B21" s="310"/>
      <c r="C21" s="310"/>
    </row>
    <row r="22" spans="1:14" x14ac:dyDescent="0.25">
      <c r="B22" s="310"/>
      <c r="C22" s="310"/>
    </row>
  </sheetData>
  <sheetProtection password="ED05" sheet="1" objects="1" scenarios="1"/>
  <protectedRanges>
    <protectedRange sqref="L5:M10" name="Range1"/>
  </protectedRanges>
  <mergeCells count="10">
    <mergeCell ref="B8:B10"/>
    <mergeCell ref="D2:I2"/>
    <mergeCell ref="B3:B4"/>
    <mergeCell ref="C3:C4"/>
    <mergeCell ref="B6:B7"/>
    <mergeCell ref="J3:J4"/>
    <mergeCell ref="K3:K4"/>
    <mergeCell ref="M3:M4"/>
    <mergeCell ref="N3:N4"/>
    <mergeCell ref="L3: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8"/>
  <sheetViews>
    <sheetView workbookViewId="0">
      <selection activeCell="B2" sqref="B2"/>
    </sheetView>
  </sheetViews>
  <sheetFormatPr defaultColWidth="9.140625" defaultRowHeight="15" x14ac:dyDescent="0.25"/>
  <cols>
    <col min="1" max="1" width="4.28515625" customWidth="1"/>
    <col min="2" max="2" width="27.7109375" customWidth="1"/>
    <col min="3" max="3" width="150.42578125" customWidth="1"/>
  </cols>
  <sheetData>
    <row r="1" spans="1:4" x14ac:dyDescent="0.25">
      <c r="A1" s="20" t="s">
        <v>294</v>
      </c>
      <c r="B1" s="78"/>
      <c r="C1" s="78"/>
      <c r="D1" s="78"/>
    </row>
    <row r="2" spans="1:4" ht="15.75" thickBot="1" x14ac:dyDescent="0.3">
      <c r="A2" s="78"/>
      <c r="B2" s="78"/>
      <c r="C2" s="78"/>
      <c r="D2" s="78"/>
    </row>
    <row r="3" spans="1:4" ht="15.75" thickBot="1" x14ac:dyDescent="0.3">
      <c r="A3" s="78"/>
      <c r="B3" s="88" t="s">
        <v>261</v>
      </c>
      <c r="C3" s="89" t="s">
        <v>295</v>
      </c>
      <c r="D3" s="78"/>
    </row>
    <row r="4" spans="1:4" ht="15.75" thickBot="1" x14ac:dyDescent="0.3">
      <c r="A4" s="78"/>
      <c r="B4" s="318" t="s">
        <v>296</v>
      </c>
      <c r="C4" s="80" t="s">
        <v>297</v>
      </c>
      <c r="D4" s="78"/>
    </row>
    <row r="5" spans="1:4" x14ac:dyDescent="0.25">
      <c r="A5" s="78"/>
      <c r="B5" s="379" t="s">
        <v>298</v>
      </c>
      <c r="C5" s="81" t="s">
        <v>299</v>
      </c>
      <c r="D5" s="78"/>
    </row>
    <row r="6" spans="1:4" x14ac:dyDescent="0.25">
      <c r="A6" s="78"/>
      <c r="B6" s="380"/>
      <c r="C6" s="82" t="s">
        <v>300</v>
      </c>
      <c r="D6" s="78"/>
    </row>
    <row r="7" spans="1:4" x14ac:dyDescent="0.25">
      <c r="A7" s="78"/>
      <c r="B7" s="380"/>
      <c r="C7" s="82" t="s">
        <v>301</v>
      </c>
      <c r="D7" s="78"/>
    </row>
    <row r="8" spans="1:4" x14ac:dyDescent="0.25">
      <c r="A8" s="78"/>
      <c r="B8" s="380"/>
      <c r="C8" s="82" t="s">
        <v>302</v>
      </c>
      <c r="D8" s="78"/>
    </row>
    <row r="9" spans="1:4" x14ac:dyDescent="0.25">
      <c r="A9" s="78"/>
      <c r="B9" s="380"/>
      <c r="C9" s="82" t="s">
        <v>303</v>
      </c>
      <c r="D9" s="78"/>
    </row>
    <row r="10" spans="1:4" ht="15.75" thickBot="1" x14ac:dyDescent="0.3">
      <c r="A10" s="78"/>
      <c r="B10" s="381"/>
      <c r="C10" s="83" t="s">
        <v>304</v>
      </c>
      <c r="D10" s="78"/>
    </row>
    <row r="11" spans="1:4" x14ac:dyDescent="0.25">
      <c r="A11" s="78"/>
      <c r="B11" s="379" t="s">
        <v>305</v>
      </c>
      <c r="C11" s="81" t="s">
        <v>306</v>
      </c>
      <c r="D11" s="78"/>
    </row>
    <row r="12" spans="1:4" x14ac:dyDescent="0.25">
      <c r="A12" s="78"/>
      <c r="B12" s="380"/>
      <c r="C12" s="82" t="s">
        <v>307</v>
      </c>
      <c r="D12" s="78"/>
    </row>
    <row r="13" spans="1:4" x14ac:dyDescent="0.25">
      <c r="A13" s="78"/>
      <c r="B13" s="380"/>
      <c r="C13" s="82" t="s">
        <v>308</v>
      </c>
      <c r="D13" s="78"/>
    </row>
    <row r="14" spans="1:4" x14ac:dyDescent="0.25">
      <c r="A14" s="78"/>
      <c r="B14" s="380"/>
      <c r="C14" s="82" t="s">
        <v>309</v>
      </c>
      <c r="D14" s="78"/>
    </row>
    <row r="15" spans="1:4" x14ac:dyDescent="0.25">
      <c r="A15" s="78"/>
      <c r="B15" s="380"/>
      <c r="C15" s="82" t="s">
        <v>310</v>
      </c>
      <c r="D15" s="78"/>
    </row>
    <row r="16" spans="1:4" x14ac:dyDescent="0.25">
      <c r="A16" s="78"/>
      <c r="B16" s="381"/>
      <c r="C16" s="83" t="s">
        <v>311</v>
      </c>
      <c r="D16" s="78"/>
    </row>
    <row r="17" spans="2:3" x14ac:dyDescent="0.25">
      <c r="B17" s="379" t="s">
        <v>312</v>
      </c>
      <c r="C17" s="81" t="s">
        <v>313</v>
      </c>
    </row>
    <row r="18" spans="2:3" x14ac:dyDescent="0.25">
      <c r="B18" s="380"/>
      <c r="C18" s="82" t="s">
        <v>314</v>
      </c>
    </row>
    <row r="19" spans="2:3" ht="15.75" thickBot="1" x14ac:dyDescent="0.3">
      <c r="B19" s="381"/>
      <c r="C19" s="83" t="s">
        <v>315</v>
      </c>
    </row>
    <row r="20" spans="2:3" ht="24.75" thickBot="1" x14ac:dyDescent="0.3">
      <c r="B20" s="318" t="s">
        <v>316</v>
      </c>
      <c r="C20" s="80" t="s">
        <v>317</v>
      </c>
    </row>
    <row r="21" spans="2:3" x14ac:dyDescent="0.25">
      <c r="B21" s="379" t="s">
        <v>318</v>
      </c>
      <c r="C21" s="81" t="s">
        <v>319</v>
      </c>
    </row>
    <row r="22" spans="2:3" x14ac:dyDescent="0.25">
      <c r="B22" s="380"/>
      <c r="C22" s="82" t="s">
        <v>320</v>
      </c>
    </row>
    <row r="23" spans="2:3" x14ac:dyDescent="0.25">
      <c r="B23" s="380"/>
      <c r="C23" s="82" t="s">
        <v>321</v>
      </c>
    </row>
    <row r="24" spans="2:3" x14ac:dyDescent="0.25">
      <c r="B24" s="380"/>
      <c r="C24" s="82" t="s">
        <v>322</v>
      </c>
    </row>
    <row r="25" spans="2:3" x14ac:dyDescent="0.25">
      <c r="B25" s="380"/>
      <c r="C25" s="82" t="s">
        <v>323</v>
      </c>
    </row>
    <row r="26" spans="2:3" ht="15.75" thickBot="1" x14ac:dyDescent="0.3">
      <c r="B26" s="381"/>
      <c r="C26" s="83" t="s">
        <v>324</v>
      </c>
    </row>
    <row r="27" spans="2:3" ht="24" x14ac:dyDescent="0.25">
      <c r="B27" s="379" t="s">
        <v>325</v>
      </c>
      <c r="C27" s="84" t="s">
        <v>326</v>
      </c>
    </row>
    <row r="28" spans="2:3" x14ac:dyDescent="0.25">
      <c r="B28" s="380"/>
      <c r="C28" s="81" t="s">
        <v>327</v>
      </c>
    </row>
    <row r="29" spans="2:3" x14ac:dyDescent="0.25">
      <c r="B29" s="380"/>
      <c r="C29" s="85"/>
    </row>
    <row r="30" spans="2:3" x14ac:dyDescent="0.25">
      <c r="B30" s="380"/>
      <c r="C30" s="81" t="s">
        <v>328</v>
      </c>
    </row>
    <row r="31" spans="2:3" x14ac:dyDescent="0.25">
      <c r="B31" s="380"/>
      <c r="C31" s="81" t="s">
        <v>329</v>
      </c>
    </row>
    <row r="32" spans="2:3" x14ac:dyDescent="0.25">
      <c r="B32" s="380"/>
      <c r="C32" s="81" t="s">
        <v>330</v>
      </c>
    </row>
    <row r="33" spans="2:3" x14ac:dyDescent="0.25">
      <c r="B33" s="380"/>
      <c r="C33" s="81" t="s">
        <v>331</v>
      </c>
    </row>
    <row r="34" spans="2:3" ht="15.75" thickBot="1" x14ac:dyDescent="0.3">
      <c r="B34" s="381"/>
      <c r="C34" s="80" t="s">
        <v>332</v>
      </c>
    </row>
    <row r="35" spans="2:3" x14ac:dyDescent="0.25">
      <c r="B35" s="379" t="s">
        <v>333</v>
      </c>
      <c r="C35" s="81" t="s">
        <v>313</v>
      </c>
    </row>
    <row r="36" spans="2:3" x14ac:dyDescent="0.25">
      <c r="B36" s="380"/>
      <c r="C36" s="86" t="s">
        <v>334</v>
      </c>
    </row>
    <row r="37" spans="2:3" ht="15.75" thickBot="1" x14ac:dyDescent="0.3">
      <c r="B37" s="381"/>
      <c r="C37" s="87" t="s">
        <v>335</v>
      </c>
    </row>
    <row r="38" spans="2:3" x14ac:dyDescent="0.25">
      <c r="B38" s="379" t="s">
        <v>336</v>
      </c>
      <c r="C38" s="81" t="s">
        <v>319</v>
      </c>
    </row>
    <row r="39" spans="2:3" x14ac:dyDescent="0.25">
      <c r="B39" s="380"/>
      <c r="C39" s="86" t="s">
        <v>337</v>
      </c>
    </row>
    <row r="40" spans="2:3" x14ac:dyDescent="0.25">
      <c r="B40" s="380"/>
      <c r="C40" s="86" t="s">
        <v>338</v>
      </c>
    </row>
    <row r="41" spans="2:3" x14ac:dyDescent="0.25">
      <c r="B41" s="380"/>
      <c r="C41" s="86" t="s">
        <v>339</v>
      </c>
    </row>
    <row r="42" spans="2:3" x14ac:dyDescent="0.25">
      <c r="B42" s="380"/>
      <c r="C42" s="86" t="s">
        <v>340</v>
      </c>
    </row>
    <row r="43" spans="2:3" x14ac:dyDescent="0.25">
      <c r="B43" s="380"/>
      <c r="C43" s="86" t="s">
        <v>341</v>
      </c>
    </row>
    <row r="44" spans="2:3" ht="15.75" thickBot="1" x14ac:dyDescent="0.3">
      <c r="B44" s="381"/>
      <c r="C44" s="87" t="s">
        <v>342</v>
      </c>
    </row>
    <row r="45" spans="2:3" x14ac:dyDescent="0.25">
      <c r="B45" s="379" t="s">
        <v>343</v>
      </c>
      <c r="C45" s="81" t="s">
        <v>319</v>
      </c>
    </row>
    <row r="46" spans="2:3" x14ac:dyDescent="0.25">
      <c r="B46" s="380"/>
      <c r="C46" s="82" t="s">
        <v>344</v>
      </c>
    </row>
    <row r="47" spans="2:3" x14ac:dyDescent="0.25">
      <c r="B47" s="380"/>
      <c r="C47" s="82" t="s">
        <v>345</v>
      </c>
    </row>
    <row r="48" spans="2:3" x14ac:dyDescent="0.25">
      <c r="B48" s="380"/>
      <c r="C48" s="82" t="s">
        <v>346</v>
      </c>
    </row>
    <row r="49" spans="2:3" x14ac:dyDescent="0.25">
      <c r="B49" s="380"/>
      <c r="C49" s="82" t="s">
        <v>347</v>
      </c>
    </row>
    <row r="50" spans="2:3" ht="15.75" thickBot="1" x14ac:dyDescent="0.3">
      <c r="B50" s="381"/>
      <c r="C50" s="83" t="s">
        <v>348</v>
      </c>
    </row>
    <row r="51" spans="2:3" x14ac:dyDescent="0.25">
      <c r="B51" s="379" t="s">
        <v>349</v>
      </c>
      <c r="C51" s="81" t="s">
        <v>319</v>
      </c>
    </row>
    <row r="52" spans="2:3" x14ac:dyDescent="0.25">
      <c r="B52" s="380"/>
      <c r="C52" s="82" t="s">
        <v>350</v>
      </c>
    </row>
    <row r="53" spans="2:3" x14ac:dyDescent="0.25">
      <c r="B53" s="380"/>
      <c r="C53" s="82" t="s">
        <v>351</v>
      </c>
    </row>
    <row r="54" spans="2:3" x14ac:dyDescent="0.25">
      <c r="B54" s="381"/>
      <c r="C54" s="83" t="s">
        <v>352</v>
      </c>
    </row>
    <row r="55" spans="2:3" ht="15.75" thickBot="1" x14ac:dyDescent="0.3">
      <c r="B55" s="318" t="s">
        <v>353</v>
      </c>
      <c r="C55" s="80" t="s">
        <v>354</v>
      </c>
    </row>
    <row r="56" spans="2:3" ht="15.75" thickBot="1" x14ac:dyDescent="0.3">
      <c r="B56" s="318" t="s">
        <v>355</v>
      </c>
      <c r="C56" s="80" t="s">
        <v>356</v>
      </c>
    </row>
    <row r="57" spans="2:3" x14ac:dyDescent="0.25">
      <c r="B57" s="379" t="s">
        <v>357</v>
      </c>
      <c r="C57" s="81" t="s">
        <v>358</v>
      </c>
    </row>
    <row r="58" spans="2:3" x14ac:dyDescent="0.25">
      <c r="B58" s="380"/>
      <c r="C58" s="82" t="s">
        <v>359</v>
      </c>
    </row>
    <row r="59" spans="2:3" x14ac:dyDescent="0.25">
      <c r="B59" s="380"/>
      <c r="C59" s="82" t="s">
        <v>360</v>
      </c>
    </row>
    <row r="60" spans="2:3" x14ac:dyDescent="0.25">
      <c r="B60" s="380"/>
      <c r="C60" s="82" t="s">
        <v>361</v>
      </c>
    </row>
    <row r="61" spans="2:3" x14ac:dyDescent="0.25">
      <c r="B61" s="380"/>
      <c r="C61" s="82" t="s">
        <v>362</v>
      </c>
    </row>
    <row r="62" spans="2:3" ht="15.75" thickBot="1" x14ac:dyDescent="0.3">
      <c r="B62" s="381"/>
      <c r="C62" s="83" t="s">
        <v>363</v>
      </c>
    </row>
    <row r="63" spans="2:3" x14ac:dyDescent="0.25">
      <c r="B63" s="379" t="s">
        <v>364</v>
      </c>
      <c r="C63" s="81" t="s">
        <v>319</v>
      </c>
    </row>
    <row r="64" spans="2:3" x14ac:dyDescent="0.25">
      <c r="B64" s="380"/>
      <c r="C64" s="82" t="s">
        <v>365</v>
      </c>
    </row>
    <row r="65" spans="2:3" x14ac:dyDescent="0.25">
      <c r="B65" s="380"/>
      <c r="C65" s="82" t="s">
        <v>366</v>
      </c>
    </row>
    <row r="66" spans="2:3" x14ac:dyDescent="0.25">
      <c r="B66" s="380"/>
      <c r="C66" s="82" t="s">
        <v>367</v>
      </c>
    </row>
    <row r="67" spans="2:3" x14ac:dyDescent="0.25">
      <c r="B67" s="380"/>
      <c r="C67" s="82" t="s">
        <v>368</v>
      </c>
    </row>
    <row r="68" spans="2:3" x14ac:dyDescent="0.25">
      <c r="B68" s="380"/>
      <c r="C68" s="82" t="s">
        <v>369</v>
      </c>
    </row>
    <row r="69" spans="2:3" x14ac:dyDescent="0.25">
      <c r="B69" s="380"/>
      <c r="C69" s="82" t="s">
        <v>370</v>
      </c>
    </row>
    <row r="70" spans="2:3" x14ac:dyDescent="0.25">
      <c r="B70" s="380"/>
      <c r="C70" s="231" t="s">
        <v>371</v>
      </c>
    </row>
    <row r="71" spans="2:3" x14ac:dyDescent="0.25">
      <c r="B71" s="380"/>
      <c r="C71" s="231" t="s">
        <v>372</v>
      </c>
    </row>
    <row r="72" spans="2:3" x14ac:dyDescent="0.25">
      <c r="B72" s="380"/>
      <c r="C72" s="231" t="s">
        <v>373</v>
      </c>
    </row>
    <row r="73" spans="2:3" ht="15.75" thickBot="1" x14ac:dyDescent="0.3">
      <c r="B73" s="381"/>
      <c r="C73" s="232" t="s">
        <v>374</v>
      </c>
    </row>
    <row r="74" spans="2:3" x14ac:dyDescent="0.25">
      <c r="B74" s="379" t="s">
        <v>375</v>
      </c>
      <c r="C74" s="81" t="s">
        <v>376</v>
      </c>
    </row>
    <row r="75" spans="2:3" x14ac:dyDescent="0.25">
      <c r="B75" s="380"/>
      <c r="C75" s="82" t="s">
        <v>377</v>
      </c>
    </row>
    <row r="76" spans="2:3" x14ac:dyDescent="0.25">
      <c r="B76" s="380"/>
      <c r="C76" s="82" t="s">
        <v>378</v>
      </c>
    </row>
    <row r="77" spans="2:3" x14ac:dyDescent="0.25">
      <c r="B77" s="380"/>
      <c r="C77" s="82" t="s">
        <v>379</v>
      </c>
    </row>
    <row r="78" spans="2:3" x14ac:dyDescent="0.25">
      <c r="B78" s="380"/>
      <c r="C78" s="82" t="s">
        <v>380</v>
      </c>
    </row>
    <row r="79" spans="2:3" x14ac:dyDescent="0.25">
      <c r="B79" s="380"/>
      <c r="C79" s="82" t="s">
        <v>381</v>
      </c>
    </row>
    <row r="80" spans="2:3" x14ac:dyDescent="0.25">
      <c r="B80" s="380"/>
      <c r="C80" s="82" t="s">
        <v>382</v>
      </c>
    </row>
    <row r="81" spans="2:3" x14ac:dyDescent="0.25">
      <c r="B81" s="380"/>
      <c r="C81" s="82" t="s">
        <v>383</v>
      </c>
    </row>
    <row r="82" spans="2:3" x14ac:dyDescent="0.25">
      <c r="B82" s="380"/>
      <c r="C82" s="82" t="s">
        <v>384</v>
      </c>
    </row>
    <row r="83" spans="2:3" ht="15.75" thickBot="1" x14ac:dyDescent="0.3">
      <c r="B83" s="381"/>
      <c r="C83" s="80"/>
    </row>
    <row r="84" spans="2:3" x14ac:dyDescent="0.25">
      <c r="B84" s="379" t="s">
        <v>385</v>
      </c>
      <c r="C84" s="81" t="s">
        <v>319</v>
      </c>
    </row>
    <row r="85" spans="2:3" x14ac:dyDescent="0.25">
      <c r="B85" s="380"/>
      <c r="C85" s="82" t="s">
        <v>386</v>
      </c>
    </row>
    <row r="86" spans="2:3" x14ac:dyDescent="0.25">
      <c r="B86" s="380"/>
      <c r="C86" s="82" t="s">
        <v>387</v>
      </c>
    </row>
    <row r="87" spans="2:3" x14ac:dyDescent="0.25">
      <c r="B87" s="380"/>
      <c r="C87" s="82" t="s">
        <v>388</v>
      </c>
    </row>
    <row r="88" spans="2:3" x14ac:dyDescent="0.25">
      <c r="B88" s="380"/>
      <c r="C88" s="82" t="s">
        <v>389</v>
      </c>
    </row>
    <row r="89" spans="2:3" x14ac:dyDescent="0.25">
      <c r="B89" s="380"/>
      <c r="C89" s="231" t="s">
        <v>390</v>
      </c>
    </row>
    <row r="90" spans="2:3" x14ac:dyDescent="0.25">
      <c r="B90" s="380"/>
      <c r="C90" s="231" t="s">
        <v>391</v>
      </c>
    </row>
    <row r="91" spans="2:3" x14ac:dyDescent="0.25">
      <c r="B91" s="380"/>
      <c r="C91" s="231" t="s">
        <v>392</v>
      </c>
    </row>
    <row r="92" spans="2:3" ht="15.75" thickBot="1" x14ac:dyDescent="0.3">
      <c r="B92" s="381"/>
      <c r="C92" s="232" t="s">
        <v>393</v>
      </c>
    </row>
    <row r="93" spans="2:3" x14ac:dyDescent="0.25">
      <c r="B93" s="379" t="s">
        <v>394</v>
      </c>
      <c r="C93" s="81" t="s">
        <v>395</v>
      </c>
    </row>
    <row r="94" spans="2:3" x14ac:dyDescent="0.25">
      <c r="B94" s="380"/>
      <c r="C94" s="82" t="s">
        <v>396</v>
      </c>
    </row>
    <row r="95" spans="2:3" x14ac:dyDescent="0.25">
      <c r="B95" s="380"/>
      <c r="C95" s="82" t="s">
        <v>397</v>
      </c>
    </row>
    <row r="96" spans="2:3" x14ac:dyDescent="0.25">
      <c r="B96" s="380"/>
      <c r="C96" s="82" t="s">
        <v>398</v>
      </c>
    </row>
    <row r="97" spans="2:3" ht="15.75" thickBot="1" x14ac:dyDescent="0.3">
      <c r="B97" s="381"/>
      <c r="C97" s="83" t="s">
        <v>399</v>
      </c>
    </row>
    <row r="98" spans="2:3" x14ac:dyDescent="0.25">
      <c r="B98" s="379" t="s">
        <v>400</v>
      </c>
      <c r="C98" s="81" t="s">
        <v>401</v>
      </c>
    </row>
    <row r="99" spans="2:3" x14ac:dyDescent="0.25">
      <c r="B99" s="380"/>
      <c r="C99" s="82" t="s">
        <v>402</v>
      </c>
    </row>
    <row r="100" spans="2:3" x14ac:dyDescent="0.25">
      <c r="B100" s="380"/>
      <c r="C100" s="82" t="s">
        <v>403</v>
      </c>
    </row>
    <row r="101" spans="2:3" x14ac:dyDescent="0.25">
      <c r="B101" s="380"/>
      <c r="C101" s="82" t="s">
        <v>404</v>
      </c>
    </row>
    <row r="102" spans="2:3" ht="15.75" thickBot="1" x14ac:dyDescent="0.3">
      <c r="B102" s="381"/>
      <c r="C102" s="83" t="s">
        <v>405</v>
      </c>
    </row>
    <row r="103" spans="2:3" x14ac:dyDescent="0.25">
      <c r="B103" s="379" t="s">
        <v>406</v>
      </c>
      <c r="C103" s="81" t="s">
        <v>319</v>
      </c>
    </row>
    <row r="104" spans="2:3" x14ac:dyDescent="0.25">
      <c r="B104" s="380"/>
      <c r="C104" s="82" t="s">
        <v>407</v>
      </c>
    </row>
    <row r="105" spans="2:3" x14ac:dyDescent="0.25">
      <c r="B105" s="380"/>
      <c r="C105" s="82" t="s">
        <v>408</v>
      </c>
    </row>
    <row r="106" spans="2:3" x14ac:dyDescent="0.25">
      <c r="B106" s="380"/>
      <c r="C106" s="82" t="s">
        <v>409</v>
      </c>
    </row>
    <row r="107" spans="2:3" ht="15.75" thickBot="1" x14ac:dyDescent="0.3">
      <c r="B107" s="381"/>
      <c r="C107" s="83" t="s">
        <v>410</v>
      </c>
    </row>
    <row r="108" spans="2:3" x14ac:dyDescent="0.25">
      <c r="B108" s="379" t="s">
        <v>411</v>
      </c>
      <c r="C108" s="81" t="s">
        <v>319</v>
      </c>
    </row>
    <row r="109" spans="2:3" x14ac:dyDescent="0.25">
      <c r="B109" s="380"/>
      <c r="C109" s="82" t="s">
        <v>412</v>
      </c>
    </row>
    <row r="110" spans="2:3" ht="24" x14ac:dyDescent="0.25">
      <c r="B110" s="380"/>
      <c r="C110" s="82" t="s">
        <v>413</v>
      </c>
    </row>
    <row r="111" spans="2:3" x14ac:dyDescent="0.25">
      <c r="B111" s="380"/>
      <c r="C111" s="82" t="s">
        <v>414</v>
      </c>
    </row>
    <row r="112" spans="2:3" x14ac:dyDescent="0.25">
      <c r="B112" s="381"/>
      <c r="C112" s="83" t="s">
        <v>415</v>
      </c>
    </row>
    <row r="113" spans="2:3" x14ac:dyDescent="0.25">
      <c r="B113" s="379" t="s">
        <v>416</v>
      </c>
      <c r="C113" s="81" t="s">
        <v>319</v>
      </c>
    </row>
    <row r="114" spans="2:3" x14ac:dyDescent="0.25">
      <c r="B114" s="380"/>
      <c r="C114" s="81" t="s">
        <v>417</v>
      </c>
    </row>
    <row r="115" spans="2:3" x14ac:dyDescent="0.25">
      <c r="B115" s="380"/>
      <c r="C115" s="82" t="s">
        <v>418</v>
      </c>
    </row>
    <row r="116" spans="2:3" x14ac:dyDescent="0.25">
      <c r="B116" s="380"/>
      <c r="C116" s="82" t="s">
        <v>419</v>
      </c>
    </row>
    <row r="117" spans="2:3" x14ac:dyDescent="0.25">
      <c r="B117" s="380"/>
      <c r="C117" s="82" t="s">
        <v>420</v>
      </c>
    </row>
    <row r="118" spans="2:3" x14ac:dyDescent="0.25">
      <c r="B118" s="380"/>
      <c r="C118" s="82" t="s">
        <v>421</v>
      </c>
    </row>
    <row r="119" spans="2:3" x14ac:dyDescent="0.25">
      <c r="B119" s="380"/>
      <c r="C119" s="111" t="s">
        <v>422</v>
      </c>
    </row>
    <row r="120" spans="2:3" x14ac:dyDescent="0.25">
      <c r="B120" s="380"/>
      <c r="C120" s="82" t="s">
        <v>423</v>
      </c>
    </row>
    <row r="121" spans="2:3" x14ac:dyDescent="0.25">
      <c r="B121" s="380"/>
      <c r="C121" s="82" t="s">
        <v>424</v>
      </c>
    </row>
    <row r="122" spans="2:3" ht="15.75" thickBot="1" x14ac:dyDescent="0.3">
      <c r="B122" s="381"/>
      <c r="C122" s="83" t="s">
        <v>425</v>
      </c>
    </row>
    <row r="123" spans="2:3" x14ac:dyDescent="0.25">
      <c r="B123" s="379" t="s">
        <v>426</v>
      </c>
      <c r="C123" s="81" t="s">
        <v>319</v>
      </c>
    </row>
    <row r="124" spans="2:3" x14ac:dyDescent="0.25">
      <c r="B124" s="380"/>
      <c r="C124" s="82" t="s">
        <v>427</v>
      </c>
    </row>
    <row r="125" spans="2:3" x14ac:dyDescent="0.25">
      <c r="B125" s="380"/>
      <c r="C125" s="82" t="s">
        <v>428</v>
      </c>
    </row>
    <row r="126" spans="2:3" ht="15.75" thickBot="1" x14ac:dyDescent="0.3">
      <c r="B126" s="381"/>
      <c r="C126" s="83" t="s">
        <v>429</v>
      </c>
    </row>
    <row r="127" spans="2:3" x14ac:dyDescent="0.25">
      <c r="B127" s="379" t="s">
        <v>430</v>
      </c>
      <c r="C127" s="81" t="s">
        <v>319</v>
      </c>
    </row>
    <row r="128" spans="2:3" ht="24" x14ac:dyDescent="0.25">
      <c r="B128" s="380"/>
      <c r="C128" s="82" t="s">
        <v>431</v>
      </c>
    </row>
    <row r="129" spans="2:3" ht="24" x14ac:dyDescent="0.25">
      <c r="B129" s="380"/>
      <c r="C129" s="82" t="s">
        <v>432</v>
      </c>
    </row>
    <row r="130" spans="2:3" ht="24.75" thickBot="1" x14ac:dyDescent="0.3">
      <c r="B130" s="381"/>
      <c r="C130" s="83" t="s">
        <v>433</v>
      </c>
    </row>
    <row r="131" spans="2:3" x14ac:dyDescent="0.25">
      <c r="B131" s="379" t="s">
        <v>434</v>
      </c>
      <c r="C131" s="81" t="s">
        <v>435</v>
      </c>
    </row>
    <row r="132" spans="2:3" x14ac:dyDescent="0.25">
      <c r="B132" s="380"/>
      <c r="C132" s="82" t="s">
        <v>436</v>
      </c>
    </row>
    <row r="133" spans="2:3" x14ac:dyDescent="0.25">
      <c r="B133" s="380"/>
      <c r="C133" s="82" t="s">
        <v>437</v>
      </c>
    </row>
    <row r="134" spans="2:3" x14ac:dyDescent="0.25">
      <c r="B134" s="380"/>
      <c r="C134" s="82" t="s">
        <v>438</v>
      </c>
    </row>
    <row r="135" spans="2:3" x14ac:dyDescent="0.25">
      <c r="B135" s="380"/>
      <c r="C135" s="82" t="s">
        <v>439</v>
      </c>
    </row>
    <row r="136" spans="2:3" x14ac:dyDescent="0.25">
      <c r="B136" s="380"/>
      <c r="C136" s="82" t="s">
        <v>440</v>
      </c>
    </row>
    <row r="137" spans="2:3" x14ac:dyDescent="0.25">
      <c r="B137" s="380"/>
      <c r="C137" s="82" t="s">
        <v>441</v>
      </c>
    </row>
    <row r="138" spans="2:3" x14ac:dyDescent="0.25">
      <c r="B138" s="380"/>
      <c r="C138" s="82" t="s">
        <v>442</v>
      </c>
    </row>
    <row r="139" spans="2:3" x14ac:dyDescent="0.25">
      <c r="B139" s="380"/>
      <c r="C139" s="82" t="s">
        <v>443</v>
      </c>
    </row>
    <row r="140" spans="2:3" ht="15.75" thickBot="1" x14ac:dyDescent="0.3">
      <c r="B140" s="381"/>
      <c r="C140" s="83" t="s">
        <v>444</v>
      </c>
    </row>
    <row r="141" spans="2:3" x14ac:dyDescent="0.25">
      <c r="B141" s="379" t="s">
        <v>445</v>
      </c>
      <c r="C141" s="81" t="s">
        <v>446</v>
      </c>
    </row>
    <row r="142" spans="2:3" x14ac:dyDescent="0.25">
      <c r="B142" s="380"/>
      <c r="C142" s="82" t="s">
        <v>447</v>
      </c>
    </row>
    <row r="143" spans="2:3" x14ac:dyDescent="0.25">
      <c r="B143" s="380"/>
      <c r="C143" s="82" t="s">
        <v>448</v>
      </c>
    </row>
    <row r="144" spans="2:3" x14ac:dyDescent="0.25">
      <c r="B144" s="380"/>
      <c r="C144" s="82" t="s">
        <v>449</v>
      </c>
    </row>
    <row r="145" spans="2:3" ht="15.75" thickBot="1" x14ac:dyDescent="0.3">
      <c r="B145" s="381"/>
      <c r="C145" s="230" t="s">
        <v>450</v>
      </c>
    </row>
    <row r="146" spans="2:3" s="78" customFormat="1" ht="15.75" thickBot="1" x14ac:dyDescent="0.3">
      <c r="B146" s="339" t="s">
        <v>3108</v>
      </c>
      <c r="C146" s="81" t="s">
        <v>446</v>
      </c>
    </row>
    <row r="147" spans="2:3" s="78" customFormat="1" ht="15.75" thickBot="1" x14ac:dyDescent="0.3">
      <c r="B147" s="339"/>
      <c r="C147" s="81" t="s">
        <v>3128</v>
      </c>
    </row>
    <row r="148" spans="2:3" s="78" customFormat="1" ht="15.75" thickBot="1" x14ac:dyDescent="0.3">
      <c r="B148" s="339"/>
      <c r="C148" s="82"/>
    </row>
    <row r="149" spans="2:3" s="78" customFormat="1" ht="15.75" thickBot="1" x14ac:dyDescent="0.3">
      <c r="B149" s="339"/>
      <c r="C149" s="230"/>
    </row>
    <row r="150" spans="2:3" s="78" customFormat="1" ht="15.75" thickBot="1" x14ac:dyDescent="0.3">
      <c r="B150" s="339" t="s">
        <v>3109</v>
      </c>
      <c r="C150" s="81" t="s">
        <v>446</v>
      </c>
    </row>
    <row r="151" spans="2:3" s="78" customFormat="1" ht="15.75" thickBot="1" x14ac:dyDescent="0.3">
      <c r="B151" s="339"/>
      <c r="C151" s="81" t="s">
        <v>3120</v>
      </c>
    </row>
    <row r="152" spans="2:3" s="78" customFormat="1" ht="15.75" thickBot="1" x14ac:dyDescent="0.3">
      <c r="B152" s="339"/>
      <c r="C152" s="81" t="s">
        <v>3121</v>
      </c>
    </row>
    <row r="153" spans="2:3" s="78" customFormat="1" ht="15.75" thickBot="1" x14ac:dyDescent="0.3">
      <c r="B153" s="339"/>
      <c r="C153" s="347" t="s">
        <v>3122</v>
      </c>
    </row>
    <row r="154" spans="2:3" s="78" customFormat="1" ht="15.75" thickBot="1" x14ac:dyDescent="0.3">
      <c r="B154" s="339"/>
      <c r="C154" s="81" t="s">
        <v>3123</v>
      </c>
    </row>
    <row r="155" spans="2:3" s="78" customFormat="1" ht="15.75" thickBot="1" x14ac:dyDescent="0.3">
      <c r="B155" s="339"/>
      <c r="C155" s="81" t="s">
        <v>3124</v>
      </c>
    </row>
    <row r="156" spans="2:3" s="78" customFormat="1" ht="15.75" thickBot="1" x14ac:dyDescent="0.3">
      <c r="B156" s="339"/>
      <c r="C156" s="81" t="s">
        <v>3127</v>
      </c>
    </row>
    <row r="157" spans="2:3" s="78" customFormat="1" ht="15.75" thickBot="1" x14ac:dyDescent="0.3">
      <c r="B157" s="339"/>
      <c r="C157" s="346"/>
    </row>
    <row r="158" spans="2:3" s="78" customFormat="1" ht="15.75" thickBot="1" x14ac:dyDescent="0.3">
      <c r="B158" s="339" t="s">
        <v>3110</v>
      </c>
      <c r="C158" s="350" t="s">
        <v>446</v>
      </c>
    </row>
    <row r="159" spans="2:3" s="78" customFormat="1" ht="15.75" thickBot="1" x14ac:dyDescent="0.3">
      <c r="B159" s="339"/>
      <c r="C159" s="351" t="s">
        <v>3114</v>
      </c>
    </row>
    <row r="160" spans="2:3" s="78" customFormat="1" ht="15.75" thickBot="1" x14ac:dyDescent="0.3">
      <c r="B160" s="339"/>
      <c r="C160" s="351" t="s">
        <v>3115</v>
      </c>
    </row>
    <row r="161" spans="2:3" s="78" customFormat="1" ht="15.75" thickBot="1" x14ac:dyDescent="0.3">
      <c r="B161" s="339"/>
      <c r="C161" s="352" t="s">
        <v>3125</v>
      </c>
    </row>
    <row r="162" spans="2:3" s="78" customFormat="1" ht="15.75" thickBot="1" x14ac:dyDescent="0.3">
      <c r="B162" s="339"/>
      <c r="C162" s="230"/>
    </row>
    <row r="163" spans="2:3" s="78" customFormat="1" ht="15.75" thickBot="1" x14ac:dyDescent="0.3">
      <c r="B163" s="339"/>
      <c r="C163" s="349"/>
    </row>
    <row r="164" spans="2:3" s="78" customFormat="1" ht="15.75" thickBot="1" x14ac:dyDescent="0.3">
      <c r="B164" s="339" t="s">
        <v>3111</v>
      </c>
      <c r="C164" s="348"/>
    </row>
    <row r="165" spans="2:3" s="78" customFormat="1" ht="15.75" thickBot="1" x14ac:dyDescent="0.3">
      <c r="B165" s="339"/>
      <c r="C165" s="348"/>
    </row>
    <row r="166" spans="2:3" s="78" customFormat="1" ht="15.75" thickBot="1" x14ac:dyDescent="0.3">
      <c r="B166" s="339"/>
      <c r="C166" s="348"/>
    </row>
    <row r="167" spans="2:3" s="78" customFormat="1" ht="15.75" thickBot="1" x14ac:dyDescent="0.3">
      <c r="B167" s="339"/>
      <c r="C167" s="230"/>
    </row>
    <row r="168" spans="2:3" s="78" customFormat="1" ht="15.75" thickBot="1" x14ac:dyDescent="0.3">
      <c r="B168" s="339" t="s">
        <v>3112</v>
      </c>
      <c r="C168" s="350" t="s">
        <v>446</v>
      </c>
    </row>
    <row r="169" spans="2:3" s="78" customFormat="1" ht="15.75" thickBot="1" x14ac:dyDescent="0.3">
      <c r="B169" s="339"/>
      <c r="C169" s="351" t="s">
        <v>3116</v>
      </c>
    </row>
    <row r="170" spans="2:3" s="78" customFormat="1" ht="15.75" thickBot="1" x14ac:dyDescent="0.3">
      <c r="B170" s="339"/>
      <c r="C170" s="351" t="s">
        <v>3117</v>
      </c>
    </row>
    <row r="171" spans="2:3" s="78" customFormat="1" ht="15.75" thickBot="1" x14ac:dyDescent="0.3">
      <c r="B171" s="339"/>
      <c r="C171" s="351" t="s">
        <v>3118</v>
      </c>
    </row>
    <row r="172" spans="2:3" s="78" customFormat="1" ht="15.75" thickBot="1" x14ac:dyDescent="0.3">
      <c r="B172" s="339"/>
      <c r="C172" s="352"/>
    </row>
    <row r="173" spans="2:3" s="78" customFormat="1" ht="15.75" thickBot="1" x14ac:dyDescent="0.3">
      <c r="B173" s="339" t="s">
        <v>3113</v>
      </c>
      <c r="C173" s="353" t="s">
        <v>3119</v>
      </c>
    </row>
    <row r="174" spans="2:3" s="78" customFormat="1" ht="15.75" thickBot="1" x14ac:dyDescent="0.3">
      <c r="B174" s="339"/>
      <c r="C174" s="230"/>
    </row>
    <row r="175" spans="2:3" s="78" customFormat="1" ht="15.75" thickBot="1" x14ac:dyDescent="0.3">
      <c r="B175" s="339" t="s">
        <v>3113</v>
      </c>
      <c r="C175" s="354" t="s">
        <v>446</v>
      </c>
    </row>
    <row r="176" spans="2:3" s="78" customFormat="1" ht="15.75" thickBot="1" x14ac:dyDescent="0.3">
      <c r="B176" s="339"/>
      <c r="C176" s="355" t="s">
        <v>3126</v>
      </c>
    </row>
    <row r="177" spans="2:3" s="78" customFormat="1" ht="15.75" thickBot="1" x14ac:dyDescent="0.3">
      <c r="B177" s="339"/>
      <c r="C177" s="355"/>
    </row>
    <row r="178" spans="2:3" ht="15.75" thickBot="1" x14ac:dyDescent="0.3">
      <c r="B178" s="318"/>
      <c r="C178" s="356"/>
    </row>
  </sheetData>
  <sheetProtection password="ED05" sheet="1" objects="1" scenarios="1"/>
  <mergeCells count="22">
    <mergeCell ref="B123:B126"/>
    <mergeCell ref="B127:B130"/>
    <mergeCell ref="B131:B140"/>
    <mergeCell ref="B141:B145"/>
    <mergeCell ref="B84:B92"/>
    <mergeCell ref="B93:B97"/>
    <mergeCell ref="B98:B102"/>
    <mergeCell ref="B103:B107"/>
    <mergeCell ref="B108:B112"/>
    <mergeCell ref="B113:B122"/>
    <mergeCell ref="B74:B83"/>
    <mergeCell ref="B5:B10"/>
    <mergeCell ref="B11:B16"/>
    <mergeCell ref="B17:B19"/>
    <mergeCell ref="B21:B26"/>
    <mergeCell ref="B27:B34"/>
    <mergeCell ref="B35:B37"/>
    <mergeCell ref="B38:B44"/>
    <mergeCell ref="B45:B50"/>
    <mergeCell ref="B51:B54"/>
    <mergeCell ref="B57:B62"/>
    <mergeCell ref="B63:B7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90" zoomScaleNormal="90" zoomScalePageLayoutView="90" workbookViewId="0">
      <pane xSplit="1" ySplit="3" topLeftCell="B4" activePane="bottomRight" state="frozen"/>
      <selection pane="topRight" activeCell="F46" sqref="F46"/>
      <selection pane="bottomLeft" activeCell="F46" sqref="F46"/>
      <selection pane="bottomRight"/>
    </sheetView>
  </sheetViews>
  <sheetFormatPr defaultColWidth="9.140625" defaultRowHeight="15" x14ac:dyDescent="0.25"/>
  <cols>
    <col min="1" max="1" width="9.7109375" customWidth="1"/>
    <col min="2" max="2" width="105.85546875" customWidth="1"/>
    <col min="3" max="6" width="14.7109375" customWidth="1"/>
  </cols>
  <sheetData>
    <row r="1" spans="1:6" x14ac:dyDescent="0.25">
      <c r="A1" s="69" t="s">
        <v>451</v>
      </c>
      <c r="B1" s="78"/>
      <c r="C1" s="78"/>
      <c r="D1" s="78"/>
      <c r="E1" s="78"/>
      <c r="F1" s="78"/>
    </row>
    <row r="2" spans="1:6" ht="12.75" customHeight="1" x14ac:dyDescent="0.25">
      <c r="A2" s="242"/>
      <c r="B2" s="251" t="s">
        <v>452</v>
      </c>
      <c r="C2" s="242" t="s">
        <v>453</v>
      </c>
      <c r="D2" s="242" t="s">
        <v>454</v>
      </c>
      <c r="E2" s="242" t="s">
        <v>455</v>
      </c>
      <c r="F2" s="242" t="s">
        <v>456</v>
      </c>
    </row>
    <row r="3" spans="1:6" x14ac:dyDescent="0.25">
      <c r="A3" s="91"/>
      <c r="B3" s="90" t="s">
        <v>457</v>
      </c>
      <c r="C3" s="242"/>
      <c r="D3" s="242"/>
      <c r="E3" s="242"/>
      <c r="F3" s="242"/>
    </row>
    <row r="4" spans="1:6" ht="31.5" x14ac:dyDescent="0.25">
      <c r="A4" s="252">
        <v>1</v>
      </c>
      <c r="B4" s="253" t="s">
        <v>458</v>
      </c>
      <c r="C4" s="162"/>
      <c r="D4" s="239"/>
      <c r="E4" s="239"/>
      <c r="F4" s="239"/>
    </row>
    <row r="5" spans="1:6" ht="15.75" x14ac:dyDescent="0.25">
      <c r="A5" s="252">
        <v>2</v>
      </c>
      <c r="B5" s="253" t="s">
        <v>459</v>
      </c>
      <c r="C5" s="162"/>
      <c r="D5" s="239"/>
      <c r="E5" s="239"/>
      <c r="F5" s="239"/>
    </row>
    <row r="6" spans="1:6" ht="15.75" x14ac:dyDescent="0.25">
      <c r="A6" s="252">
        <v>3</v>
      </c>
      <c r="B6" s="253" t="s">
        <v>460</v>
      </c>
      <c r="C6" s="162"/>
      <c r="D6" s="239"/>
      <c r="E6" s="239"/>
      <c r="F6" s="239"/>
    </row>
    <row r="7" spans="1:6" ht="31.5" x14ac:dyDescent="0.25">
      <c r="A7" s="252">
        <v>4</v>
      </c>
      <c r="B7" s="253" t="s">
        <v>461</v>
      </c>
      <c r="C7" s="162"/>
      <c r="D7" s="239"/>
      <c r="E7" s="239"/>
      <c r="F7" s="239"/>
    </row>
    <row r="8" spans="1:6" ht="31.5" x14ac:dyDescent="0.25">
      <c r="A8" s="252">
        <v>5</v>
      </c>
      <c r="B8" s="253" t="s">
        <v>462</v>
      </c>
      <c r="C8" s="162"/>
      <c r="D8" s="239"/>
      <c r="E8" s="239"/>
      <c r="F8" s="239"/>
    </row>
    <row r="9" spans="1:6" ht="15.75" customHeight="1" x14ac:dyDescent="0.25">
      <c r="A9" s="252">
        <v>6</v>
      </c>
      <c r="B9" s="253" t="s">
        <v>463</v>
      </c>
      <c r="C9" s="162"/>
      <c r="D9" s="239"/>
      <c r="E9" s="239"/>
      <c r="F9" s="239"/>
    </row>
    <row r="10" spans="1:6" ht="47.25" x14ac:dyDescent="0.25">
      <c r="A10" s="252">
        <v>7</v>
      </c>
      <c r="B10" s="253" t="s">
        <v>464</v>
      </c>
      <c r="C10" s="162"/>
      <c r="D10" s="239"/>
      <c r="E10" s="239"/>
      <c r="F10" s="239"/>
    </row>
    <row r="11" spans="1:6" ht="47.25" x14ac:dyDescent="0.25">
      <c r="A11" s="252">
        <v>8</v>
      </c>
      <c r="B11" s="253" t="s">
        <v>465</v>
      </c>
      <c r="C11" s="162"/>
      <c r="D11" s="239"/>
      <c r="E11" s="239"/>
      <c r="F11" s="239"/>
    </row>
    <row r="12" spans="1:6" ht="47.25" x14ac:dyDescent="0.25">
      <c r="A12" s="252">
        <v>9</v>
      </c>
      <c r="B12" s="253" t="s">
        <v>466</v>
      </c>
      <c r="C12" s="162"/>
      <c r="D12" s="239"/>
      <c r="E12" s="239"/>
      <c r="F12" s="239"/>
    </row>
    <row r="13" spans="1:6" ht="31.5" x14ac:dyDescent="0.25">
      <c r="A13" s="252">
        <v>10</v>
      </c>
      <c r="B13" s="253" t="s">
        <v>467</v>
      </c>
      <c r="C13" s="162"/>
      <c r="D13" s="239"/>
      <c r="E13" s="239"/>
      <c r="F13" s="239"/>
    </row>
    <row r="14" spans="1:6" ht="31.5" x14ac:dyDescent="0.25">
      <c r="A14" s="252">
        <v>11</v>
      </c>
      <c r="B14" s="253" t="s">
        <v>468</v>
      </c>
      <c r="C14" s="162"/>
      <c r="D14" s="239"/>
      <c r="E14" s="239"/>
      <c r="F14" s="239"/>
    </row>
    <row r="15" spans="1:6" s="73" customFormat="1" ht="63" x14ac:dyDescent="0.25">
      <c r="A15" s="167">
        <v>12</v>
      </c>
      <c r="B15" s="253" t="s">
        <v>469</v>
      </c>
      <c r="C15" s="162"/>
      <c r="D15" s="239"/>
      <c r="E15" s="239"/>
      <c r="F15" s="239"/>
    </row>
    <row r="16" spans="1:6" s="73" customFormat="1" x14ac:dyDescent="0.25">
      <c r="A16" s="167"/>
      <c r="B16" s="168"/>
      <c r="C16" s="162"/>
      <c r="D16" s="239"/>
      <c r="E16" s="239"/>
      <c r="F16" s="239"/>
    </row>
    <row r="17" spans="1:6" x14ac:dyDescent="0.25">
      <c r="A17" s="169"/>
      <c r="B17" s="170" t="s">
        <v>470</v>
      </c>
      <c r="C17" s="254"/>
      <c r="D17" s="254"/>
      <c r="E17" s="254"/>
      <c r="F17" s="254"/>
    </row>
    <row r="18" spans="1:6" x14ac:dyDescent="0.25">
      <c r="A18" s="169">
        <v>1</v>
      </c>
      <c r="B18" s="171"/>
      <c r="C18" s="239"/>
      <c r="D18" s="239"/>
      <c r="E18" s="239"/>
      <c r="F18" s="239"/>
    </row>
    <row r="19" spans="1:6" x14ac:dyDescent="0.25">
      <c r="A19" s="169">
        <v>2</v>
      </c>
      <c r="B19" s="171"/>
      <c r="C19" s="239"/>
      <c r="D19" s="239"/>
      <c r="E19" s="239"/>
      <c r="F19" s="239"/>
    </row>
    <row r="20" spans="1:6" x14ac:dyDescent="0.25">
      <c r="A20" s="169">
        <v>3</v>
      </c>
      <c r="B20" s="171"/>
      <c r="C20" s="239"/>
      <c r="D20" s="239"/>
      <c r="E20" s="239"/>
      <c r="F20" s="239"/>
    </row>
    <row r="21" spans="1:6" x14ac:dyDescent="0.25">
      <c r="A21" s="169">
        <v>4</v>
      </c>
      <c r="B21" s="171"/>
      <c r="C21" s="239"/>
      <c r="D21" s="239"/>
      <c r="E21" s="239"/>
      <c r="F21" s="239"/>
    </row>
    <row r="22" spans="1:6" x14ac:dyDescent="0.25">
      <c r="A22" s="169">
        <v>5</v>
      </c>
      <c r="B22" s="171"/>
      <c r="C22" s="239"/>
      <c r="D22" s="239"/>
      <c r="E22" s="239"/>
      <c r="F22" s="239"/>
    </row>
    <row r="23" spans="1:6" x14ac:dyDescent="0.25">
      <c r="A23" s="169">
        <v>6</v>
      </c>
      <c r="B23" s="171"/>
      <c r="C23" s="239"/>
      <c r="D23" s="239"/>
      <c r="E23" s="239"/>
      <c r="F23" s="239"/>
    </row>
    <row r="24" spans="1:6" x14ac:dyDescent="0.25">
      <c r="A24" s="169">
        <v>7</v>
      </c>
      <c r="B24" s="171"/>
      <c r="C24" s="239"/>
      <c r="D24" s="239"/>
      <c r="E24" s="239"/>
      <c r="F24" s="239"/>
    </row>
    <row r="25" spans="1:6" x14ac:dyDescent="0.25">
      <c r="A25" s="169">
        <v>8</v>
      </c>
      <c r="B25" s="171"/>
      <c r="C25" s="239"/>
      <c r="D25" s="239"/>
      <c r="E25" s="239"/>
      <c r="F25" s="239"/>
    </row>
    <row r="26" spans="1:6" x14ac:dyDescent="0.25">
      <c r="A26" s="242">
        <v>9</v>
      </c>
      <c r="B26" s="241"/>
      <c r="C26" s="239"/>
      <c r="D26" s="239"/>
      <c r="E26" s="239"/>
      <c r="F26" s="239"/>
    </row>
  </sheetData>
  <sheetProtection password="ED05"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70" zoomScaleNormal="70" zoomScalePageLayoutView="70" workbookViewId="0">
      <pane xSplit="1" ySplit="3" topLeftCell="B5" activePane="bottomRight" state="frozen"/>
      <selection pane="topRight" activeCell="F46" sqref="F46"/>
      <selection pane="bottomLeft" activeCell="F46" sqref="F46"/>
      <selection pane="bottomRight"/>
    </sheetView>
  </sheetViews>
  <sheetFormatPr defaultColWidth="9.140625" defaultRowHeight="15" x14ac:dyDescent="0.25"/>
  <cols>
    <col min="1" max="1" width="5" customWidth="1"/>
    <col min="2" max="2" width="75.7109375" customWidth="1"/>
    <col min="3" max="3" width="15.7109375" customWidth="1"/>
    <col min="4" max="4" width="19.140625" bestFit="1" customWidth="1"/>
    <col min="5" max="12" width="15.7109375" customWidth="1"/>
  </cols>
  <sheetData>
    <row r="1" spans="1:12" x14ac:dyDescent="0.25">
      <c r="A1" s="255" t="s">
        <v>471</v>
      </c>
      <c r="B1" s="242"/>
      <c r="C1" s="382" t="s">
        <v>472</v>
      </c>
      <c r="D1" s="383"/>
      <c r="E1" s="383"/>
      <c r="F1" s="384" t="s">
        <v>473</v>
      </c>
      <c r="G1" s="383"/>
      <c r="H1" s="383"/>
      <c r="I1" s="385" t="s">
        <v>474</v>
      </c>
      <c r="J1" s="385"/>
      <c r="K1" s="385"/>
      <c r="L1" s="385"/>
    </row>
    <row r="2" spans="1:12" x14ac:dyDescent="0.25">
      <c r="A2" s="255"/>
      <c r="B2" s="242"/>
      <c r="C2" s="242" t="s">
        <v>475</v>
      </c>
      <c r="D2" s="242" t="s">
        <v>476</v>
      </c>
      <c r="E2" s="242" t="s">
        <v>477</v>
      </c>
      <c r="F2" s="242" t="s">
        <v>475</v>
      </c>
      <c r="G2" s="242" t="s">
        <v>476</v>
      </c>
      <c r="H2" s="242" t="s">
        <v>477</v>
      </c>
      <c r="I2" s="242" t="s">
        <v>453</v>
      </c>
      <c r="J2" s="242" t="s">
        <v>454</v>
      </c>
      <c r="K2" s="242" t="s">
        <v>455</v>
      </c>
      <c r="L2" s="242" t="s">
        <v>456</v>
      </c>
    </row>
    <row r="3" spans="1:12" ht="30" x14ac:dyDescent="0.25">
      <c r="A3" s="255"/>
      <c r="B3" s="256" t="s">
        <v>478</v>
      </c>
      <c r="C3" s="239"/>
      <c r="D3" s="239"/>
      <c r="E3" s="239"/>
      <c r="F3" s="239"/>
      <c r="G3" s="239"/>
      <c r="H3" s="239"/>
      <c r="I3" s="239"/>
      <c r="J3" s="239"/>
      <c r="K3" s="239"/>
      <c r="L3" s="239"/>
    </row>
    <row r="4" spans="1:12" x14ac:dyDescent="0.25">
      <c r="A4" s="255"/>
      <c r="B4" s="257"/>
      <c r="C4" s="239"/>
      <c r="D4" s="239"/>
      <c r="E4" s="239"/>
      <c r="F4" s="239"/>
      <c r="G4" s="239"/>
      <c r="H4" s="239"/>
      <c r="I4" s="239"/>
      <c r="J4" s="239"/>
      <c r="K4" s="239"/>
      <c r="L4" s="239"/>
    </row>
    <row r="5" spans="1:12" x14ac:dyDescent="0.25">
      <c r="A5" s="255"/>
      <c r="B5" s="257" t="s">
        <v>479</v>
      </c>
      <c r="C5" s="239"/>
      <c r="D5" s="239"/>
      <c r="E5" s="239"/>
      <c r="F5" s="239"/>
      <c r="G5" s="239"/>
      <c r="H5" s="239"/>
      <c r="I5" s="239"/>
      <c r="J5" s="239"/>
      <c r="K5" s="239"/>
      <c r="L5" s="239"/>
    </row>
    <row r="6" spans="1:12" x14ac:dyDescent="0.25">
      <c r="A6" s="255"/>
      <c r="B6" s="258" t="s">
        <v>480</v>
      </c>
      <c r="C6" s="239"/>
      <c r="D6" s="239"/>
      <c r="E6" s="239"/>
      <c r="F6" s="239"/>
      <c r="G6" s="239"/>
      <c r="H6" s="239"/>
      <c r="I6" s="239"/>
      <c r="J6" s="239"/>
      <c r="K6" s="239"/>
      <c r="L6" s="239"/>
    </row>
    <row r="7" spans="1:12" x14ac:dyDescent="0.25">
      <c r="A7" s="255"/>
      <c r="B7" s="258" t="s">
        <v>481</v>
      </c>
      <c r="C7" s="239"/>
      <c r="D7" s="239"/>
      <c r="E7" s="239"/>
      <c r="F7" s="239"/>
      <c r="G7" s="239"/>
      <c r="H7" s="239"/>
      <c r="I7" s="239"/>
      <c r="J7" s="239"/>
      <c r="K7" s="239"/>
      <c r="L7" s="239"/>
    </row>
    <row r="8" spans="1:12" x14ac:dyDescent="0.25">
      <c r="A8" s="255"/>
      <c r="B8" s="258" t="s">
        <v>482</v>
      </c>
      <c r="C8" s="239"/>
      <c r="D8" s="239"/>
      <c r="E8" s="239"/>
      <c r="F8" s="239"/>
      <c r="G8" s="239"/>
      <c r="H8" s="239"/>
      <c r="I8" s="239"/>
      <c r="J8" s="239"/>
      <c r="K8" s="239"/>
      <c r="L8" s="239"/>
    </row>
    <row r="9" spans="1:12" x14ac:dyDescent="0.25">
      <c r="A9" s="255"/>
      <c r="B9" s="258" t="s">
        <v>483</v>
      </c>
      <c r="C9" s="239"/>
      <c r="D9" s="239"/>
      <c r="E9" s="239"/>
      <c r="F9" s="239"/>
      <c r="G9" s="239"/>
      <c r="H9" s="239"/>
      <c r="I9" s="239"/>
      <c r="J9" s="239"/>
      <c r="K9" s="239"/>
      <c r="L9" s="239"/>
    </row>
    <row r="10" spans="1:12" x14ac:dyDescent="0.25">
      <c r="A10" s="255"/>
      <c r="B10" s="258" t="s">
        <v>484</v>
      </c>
      <c r="C10" s="239"/>
      <c r="D10" s="239"/>
      <c r="E10" s="239"/>
      <c r="F10" s="239"/>
      <c r="G10" s="239"/>
      <c r="H10" s="239"/>
      <c r="I10" s="239"/>
      <c r="J10" s="239"/>
      <c r="K10" s="239"/>
      <c r="L10" s="239"/>
    </row>
    <row r="11" spans="1:12" x14ac:dyDescent="0.25">
      <c r="A11" s="255"/>
      <c r="B11" s="259" t="s">
        <v>485</v>
      </c>
      <c r="C11" s="239"/>
      <c r="D11" s="239"/>
      <c r="E11" s="239"/>
      <c r="F11" s="239"/>
      <c r="G11" s="239"/>
      <c r="H11" s="239"/>
      <c r="I11" s="239"/>
      <c r="J11" s="239"/>
      <c r="K11" s="239"/>
      <c r="L11" s="239"/>
    </row>
    <row r="12" spans="1:12" x14ac:dyDescent="0.25">
      <c r="A12" s="255"/>
      <c r="B12" s="258" t="s">
        <v>486</v>
      </c>
      <c r="C12" s="239"/>
      <c r="D12" s="239"/>
      <c r="E12" s="239"/>
      <c r="F12" s="239"/>
      <c r="G12" s="239"/>
      <c r="H12" s="239"/>
      <c r="I12" s="239"/>
      <c r="J12" s="239"/>
      <c r="K12" s="239"/>
      <c r="L12" s="239"/>
    </row>
    <row r="13" spans="1:12" x14ac:dyDescent="0.25">
      <c r="A13" s="255"/>
      <c r="B13" s="258" t="s">
        <v>487</v>
      </c>
      <c r="C13" s="239"/>
      <c r="D13" s="239"/>
      <c r="E13" s="239"/>
      <c r="F13" s="239"/>
      <c r="G13" s="239"/>
      <c r="H13" s="239"/>
      <c r="I13" s="239"/>
      <c r="J13" s="239"/>
      <c r="K13" s="239"/>
      <c r="L13" s="239"/>
    </row>
    <row r="14" spans="1:12" x14ac:dyDescent="0.25">
      <c r="A14" s="255"/>
      <c r="B14" s="258" t="s">
        <v>488</v>
      </c>
      <c r="C14" s="239"/>
      <c r="D14" s="239"/>
      <c r="E14" s="239"/>
      <c r="F14" s="239"/>
      <c r="G14" s="239"/>
      <c r="H14" s="239"/>
      <c r="I14" s="239"/>
      <c r="J14" s="239"/>
      <c r="K14" s="239"/>
      <c r="L14" s="239"/>
    </row>
    <row r="15" spans="1:12" x14ac:dyDescent="0.25">
      <c r="A15" s="237"/>
      <c r="B15" s="257" t="s">
        <v>489</v>
      </c>
      <c r="C15" s="239"/>
      <c r="D15" s="239"/>
      <c r="E15" s="239"/>
      <c r="F15" s="239"/>
      <c r="G15" s="239"/>
      <c r="H15" s="239"/>
      <c r="I15" s="239"/>
      <c r="J15" s="239"/>
      <c r="K15" s="239"/>
      <c r="L15" s="239"/>
    </row>
    <row r="16" spans="1:12" x14ac:dyDescent="0.25">
      <c r="A16" s="237"/>
      <c r="B16" s="258" t="s">
        <v>490</v>
      </c>
      <c r="C16" s="239"/>
      <c r="D16" s="239"/>
      <c r="E16" s="239"/>
      <c r="F16" s="239"/>
      <c r="G16" s="239"/>
      <c r="H16" s="239"/>
      <c r="I16" s="239"/>
      <c r="J16" s="239"/>
      <c r="K16" s="239"/>
      <c r="L16" s="239"/>
    </row>
    <row r="17" spans="1:12" x14ac:dyDescent="0.25">
      <c r="A17" s="237"/>
      <c r="B17" s="258" t="s">
        <v>491</v>
      </c>
      <c r="C17" s="239"/>
      <c r="D17" s="239"/>
      <c r="E17" s="239"/>
      <c r="F17" s="239"/>
      <c r="G17" s="239"/>
      <c r="H17" s="239"/>
      <c r="I17" s="239"/>
      <c r="J17" s="239"/>
      <c r="K17" s="239"/>
      <c r="L17" s="239"/>
    </row>
    <row r="18" spans="1:12" x14ac:dyDescent="0.25">
      <c r="A18" s="237"/>
      <c r="B18" s="258" t="s">
        <v>492</v>
      </c>
      <c r="C18" s="239"/>
      <c r="D18" s="239"/>
      <c r="E18" s="239"/>
      <c r="F18" s="239"/>
      <c r="G18" s="239"/>
      <c r="H18" s="239"/>
      <c r="I18" s="239"/>
      <c r="J18" s="239"/>
      <c r="K18" s="239"/>
      <c r="L18" s="239"/>
    </row>
    <row r="19" spans="1:12" x14ac:dyDescent="0.25">
      <c r="A19" s="237"/>
      <c r="B19" s="260" t="s">
        <v>102</v>
      </c>
      <c r="C19" s="239"/>
      <c r="D19" s="239"/>
      <c r="E19" s="239"/>
      <c r="F19" s="239"/>
      <c r="G19" s="239"/>
      <c r="H19" s="239"/>
      <c r="I19" s="239"/>
      <c r="J19" s="239"/>
      <c r="K19" s="239"/>
      <c r="L19" s="239"/>
    </row>
    <row r="20" spans="1:12" x14ac:dyDescent="0.25">
      <c r="A20" s="237"/>
      <c r="B20" s="258" t="s">
        <v>493</v>
      </c>
      <c r="C20" s="239"/>
      <c r="D20" s="239"/>
      <c r="E20" s="239"/>
      <c r="F20" s="239"/>
      <c r="G20" s="239"/>
      <c r="H20" s="239"/>
      <c r="I20" s="239"/>
      <c r="J20" s="239"/>
      <c r="K20" s="239"/>
      <c r="L20" s="239"/>
    </row>
    <row r="21" spans="1:12" x14ac:dyDescent="0.25">
      <c r="A21" s="237"/>
      <c r="B21" s="258" t="s">
        <v>494</v>
      </c>
      <c r="C21" s="239"/>
      <c r="D21" s="239"/>
      <c r="E21" s="239"/>
      <c r="F21" s="239"/>
      <c r="G21" s="239"/>
      <c r="H21" s="239"/>
      <c r="I21" s="239"/>
      <c r="J21" s="239"/>
      <c r="K21" s="239"/>
      <c r="L21" s="239"/>
    </row>
    <row r="22" spans="1:12" x14ac:dyDescent="0.25">
      <c r="A22" s="237"/>
      <c r="B22" s="258" t="s">
        <v>495</v>
      </c>
      <c r="C22" s="239"/>
      <c r="D22" s="239"/>
      <c r="E22" s="239"/>
      <c r="F22" s="239"/>
      <c r="G22" s="239"/>
      <c r="H22" s="239"/>
      <c r="I22" s="239"/>
      <c r="J22" s="239"/>
      <c r="K22" s="239"/>
      <c r="L22" s="239"/>
    </row>
    <row r="23" spans="1:12" x14ac:dyDescent="0.25">
      <c r="A23" s="237"/>
      <c r="B23" s="258" t="s">
        <v>496</v>
      </c>
      <c r="C23" s="239"/>
      <c r="D23" s="239"/>
      <c r="E23" s="239"/>
      <c r="F23" s="239"/>
      <c r="G23" s="239"/>
      <c r="H23" s="239"/>
      <c r="I23" s="239"/>
      <c r="J23" s="239"/>
      <c r="K23" s="239"/>
      <c r="L23" s="239"/>
    </row>
    <row r="24" spans="1:12" x14ac:dyDescent="0.25">
      <c r="A24" s="237"/>
      <c r="B24" s="258" t="s">
        <v>497</v>
      </c>
      <c r="C24" s="239"/>
      <c r="D24" s="239"/>
      <c r="E24" s="239"/>
      <c r="F24" s="239"/>
      <c r="G24" s="239"/>
      <c r="H24" s="239"/>
      <c r="I24" s="239"/>
      <c r="J24" s="239"/>
      <c r="K24" s="239"/>
      <c r="L24" s="239"/>
    </row>
    <row r="25" spans="1:12" x14ac:dyDescent="0.25">
      <c r="A25" s="237"/>
      <c r="B25" s="258" t="s">
        <v>498</v>
      </c>
      <c r="C25" s="239"/>
      <c r="D25" s="239"/>
      <c r="E25" s="239"/>
      <c r="F25" s="239"/>
      <c r="G25" s="239"/>
      <c r="H25" s="239"/>
      <c r="I25" s="239"/>
      <c r="J25" s="239"/>
      <c r="K25" s="239"/>
      <c r="L25" s="239"/>
    </row>
    <row r="26" spans="1:12" x14ac:dyDescent="0.25">
      <c r="A26" s="237"/>
      <c r="B26" s="260" t="s">
        <v>153</v>
      </c>
      <c r="C26" s="239"/>
      <c r="D26" s="239"/>
      <c r="E26" s="239"/>
      <c r="F26" s="239"/>
      <c r="G26" s="239"/>
      <c r="H26" s="239"/>
      <c r="I26" s="239"/>
      <c r="J26" s="239"/>
      <c r="K26" s="239"/>
      <c r="L26" s="239"/>
    </row>
    <row r="27" spans="1:12" x14ac:dyDescent="0.25">
      <c r="A27" s="237"/>
      <c r="B27" s="259" t="s">
        <v>499</v>
      </c>
      <c r="C27" s="239"/>
      <c r="D27" s="239"/>
      <c r="E27" s="239"/>
      <c r="F27" s="239"/>
      <c r="G27" s="239"/>
      <c r="H27" s="239"/>
      <c r="I27" s="239"/>
      <c r="J27" s="239"/>
      <c r="K27" s="239"/>
      <c r="L27" s="239"/>
    </row>
    <row r="28" spans="1:12" x14ac:dyDescent="0.25">
      <c r="A28" s="237"/>
      <c r="B28" s="259" t="s">
        <v>500</v>
      </c>
      <c r="C28" s="239"/>
      <c r="D28" s="239"/>
      <c r="E28" s="239"/>
      <c r="F28" s="239"/>
      <c r="G28" s="239"/>
      <c r="H28" s="239"/>
      <c r="I28" s="239"/>
      <c r="J28" s="239"/>
      <c r="K28" s="239"/>
      <c r="L28" s="239"/>
    </row>
    <row r="29" spans="1:12" x14ac:dyDescent="0.25">
      <c r="A29" s="237"/>
      <c r="B29" s="259" t="s">
        <v>501</v>
      </c>
      <c r="C29" s="239"/>
      <c r="D29" s="239"/>
      <c r="E29" s="239"/>
      <c r="F29" s="239"/>
      <c r="G29" s="239"/>
      <c r="H29" s="239"/>
      <c r="I29" s="239"/>
      <c r="J29" s="239"/>
      <c r="K29" s="239"/>
      <c r="L29" s="239"/>
    </row>
    <row r="30" spans="1:12" x14ac:dyDescent="0.25">
      <c r="A30" s="237"/>
      <c r="B30" s="259" t="s">
        <v>502</v>
      </c>
      <c r="C30" s="239"/>
      <c r="D30" s="239"/>
      <c r="E30" s="239"/>
      <c r="F30" s="239"/>
      <c r="G30" s="239"/>
      <c r="H30" s="239"/>
      <c r="I30" s="239"/>
      <c r="J30" s="239"/>
      <c r="K30" s="239"/>
      <c r="L30" s="239"/>
    </row>
    <row r="31" spans="1:12" x14ac:dyDescent="0.25">
      <c r="A31" s="237"/>
      <c r="B31" s="259" t="s">
        <v>503</v>
      </c>
      <c r="C31" s="239"/>
      <c r="D31" s="239"/>
      <c r="E31" s="239"/>
      <c r="F31" s="239"/>
      <c r="G31" s="239"/>
      <c r="H31" s="239"/>
      <c r="I31" s="239"/>
      <c r="J31" s="239"/>
      <c r="K31" s="239"/>
      <c r="L31" s="239"/>
    </row>
    <row r="32" spans="1:12" x14ac:dyDescent="0.25">
      <c r="A32" s="237"/>
      <c r="B32" s="259" t="s">
        <v>504</v>
      </c>
      <c r="C32" s="239"/>
      <c r="D32" s="239"/>
      <c r="E32" s="239"/>
      <c r="F32" s="239"/>
      <c r="G32" s="239"/>
      <c r="H32" s="239"/>
      <c r="I32" s="239"/>
      <c r="J32" s="239"/>
      <c r="K32" s="239"/>
      <c r="L32" s="239"/>
    </row>
    <row r="33" spans="1:12" x14ac:dyDescent="0.25">
      <c r="A33" s="237"/>
      <c r="B33" s="259" t="s">
        <v>505</v>
      </c>
      <c r="C33" s="239"/>
      <c r="D33" s="239"/>
      <c r="E33" s="239"/>
      <c r="F33" s="239"/>
      <c r="G33" s="239"/>
      <c r="H33" s="239"/>
      <c r="I33" s="239"/>
      <c r="J33" s="239"/>
      <c r="K33" s="239"/>
      <c r="L33" s="239"/>
    </row>
    <row r="34" spans="1:12" x14ac:dyDescent="0.25">
      <c r="A34" s="237"/>
      <c r="B34" s="259" t="s">
        <v>506</v>
      </c>
      <c r="C34" s="239"/>
      <c r="D34" s="239"/>
      <c r="E34" s="239"/>
      <c r="F34" s="239"/>
      <c r="G34" s="239"/>
      <c r="H34" s="239"/>
      <c r="I34" s="239"/>
      <c r="J34" s="239"/>
      <c r="K34" s="239"/>
      <c r="L34" s="239"/>
    </row>
    <row r="35" spans="1:12" x14ac:dyDescent="0.25">
      <c r="A35" s="237"/>
      <c r="B35" s="261" t="s">
        <v>507</v>
      </c>
      <c r="C35" s="239"/>
      <c r="D35" s="239"/>
      <c r="E35" s="239"/>
      <c r="F35" s="239"/>
      <c r="G35" s="239"/>
      <c r="H35" s="239"/>
      <c r="I35" s="239"/>
      <c r="J35" s="239"/>
      <c r="K35" s="239"/>
      <c r="L35" s="239"/>
    </row>
    <row r="36" spans="1:12" x14ac:dyDescent="0.25">
      <c r="A36" s="237"/>
      <c r="B36" s="259" t="s">
        <v>508</v>
      </c>
      <c r="C36" s="239"/>
      <c r="D36" s="239"/>
      <c r="E36" s="239"/>
      <c r="F36" s="239"/>
      <c r="G36" s="239"/>
      <c r="H36" s="239"/>
      <c r="I36" s="239"/>
      <c r="J36" s="239"/>
      <c r="K36" s="239"/>
      <c r="L36" s="239"/>
    </row>
    <row r="37" spans="1:12" x14ac:dyDescent="0.25">
      <c r="A37" s="237"/>
      <c r="B37" s="259" t="s">
        <v>509</v>
      </c>
      <c r="C37" s="239"/>
      <c r="D37" s="239"/>
      <c r="E37" s="239"/>
      <c r="F37" s="239"/>
      <c r="G37" s="239"/>
      <c r="H37" s="239"/>
      <c r="I37" s="239"/>
      <c r="J37" s="239"/>
      <c r="K37" s="239"/>
      <c r="L37" s="239"/>
    </row>
    <row r="38" spans="1:12" x14ac:dyDescent="0.25">
      <c r="A38" s="237"/>
      <c r="B38" s="259" t="s">
        <v>510</v>
      </c>
      <c r="C38" s="239"/>
      <c r="D38" s="239"/>
      <c r="E38" s="239"/>
      <c r="F38" s="239"/>
      <c r="G38" s="239"/>
      <c r="H38" s="239"/>
      <c r="I38" s="239"/>
      <c r="J38" s="239"/>
      <c r="K38" s="239"/>
      <c r="L38" s="239"/>
    </row>
    <row r="39" spans="1:12" x14ac:dyDescent="0.25">
      <c r="A39" s="237"/>
      <c r="B39" s="259" t="s">
        <v>511</v>
      </c>
      <c r="C39" s="239"/>
      <c r="D39" s="239"/>
      <c r="E39" s="239"/>
      <c r="F39" s="239"/>
      <c r="G39" s="239"/>
      <c r="H39" s="239"/>
      <c r="I39" s="239"/>
      <c r="J39" s="239"/>
      <c r="K39" s="239"/>
      <c r="L39" s="239"/>
    </row>
    <row r="40" spans="1:12" x14ac:dyDescent="0.25">
      <c r="A40" s="237"/>
      <c r="B40" s="259" t="s">
        <v>512</v>
      </c>
      <c r="C40" s="239"/>
      <c r="D40" s="239"/>
      <c r="E40" s="239"/>
      <c r="F40" s="239"/>
      <c r="G40" s="239"/>
      <c r="H40" s="239"/>
      <c r="I40" s="239"/>
      <c r="J40" s="239"/>
      <c r="K40" s="239"/>
      <c r="L40" s="239"/>
    </row>
    <row r="41" spans="1:12" x14ac:dyDescent="0.25">
      <c r="A41" s="237"/>
      <c r="B41" s="261" t="s">
        <v>163</v>
      </c>
      <c r="C41" s="239"/>
      <c r="D41" s="239"/>
      <c r="E41" s="239"/>
      <c r="F41" s="239"/>
      <c r="G41" s="239"/>
      <c r="H41" s="239"/>
      <c r="I41" s="239"/>
      <c r="J41" s="239"/>
      <c r="K41" s="239"/>
      <c r="L41" s="239"/>
    </row>
    <row r="42" spans="1:12" x14ac:dyDescent="0.25">
      <c r="A42" s="237"/>
      <c r="B42" s="258" t="s">
        <v>513</v>
      </c>
      <c r="C42" s="239"/>
      <c r="D42" s="239"/>
      <c r="E42" s="239"/>
      <c r="F42" s="239"/>
      <c r="G42" s="239"/>
      <c r="H42" s="239"/>
      <c r="I42" s="239"/>
      <c r="J42" s="239"/>
      <c r="K42" s="239"/>
      <c r="L42" s="239"/>
    </row>
    <row r="43" spans="1:12" x14ac:dyDescent="0.25">
      <c r="A43" s="237"/>
      <c r="B43" s="258" t="s">
        <v>514</v>
      </c>
      <c r="C43" s="239"/>
      <c r="D43" s="239"/>
      <c r="E43" s="239"/>
      <c r="F43" s="239"/>
      <c r="G43" s="239"/>
      <c r="H43" s="239"/>
      <c r="I43" s="239"/>
      <c r="J43" s="239"/>
      <c r="K43" s="239"/>
      <c r="L43" s="239"/>
    </row>
    <row r="44" spans="1:12" x14ac:dyDescent="0.25">
      <c r="A44" s="237"/>
      <c r="B44" s="258" t="s">
        <v>515</v>
      </c>
      <c r="C44" s="239"/>
      <c r="D44" s="239"/>
      <c r="E44" s="239"/>
      <c r="F44" s="239"/>
      <c r="G44" s="239"/>
      <c r="H44" s="239"/>
      <c r="I44" s="239"/>
      <c r="J44" s="239"/>
      <c r="K44" s="239"/>
      <c r="L44" s="239"/>
    </row>
    <row r="45" spans="1:12" x14ac:dyDescent="0.25">
      <c r="A45" s="237"/>
      <c r="B45" s="258" t="s">
        <v>516</v>
      </c>
      <c r="C45" s="239"/>
      <c r="D45" s="239"/>
      <c r="E45" s="239"/>
      <c r="F45" s="239"/>
      <c r="G45" s="239"/>
      <c r="H45" s="239"/>
      <c r="I45" s="239"/>
      <c r="J45" s="239"/>
      <c r="K45" s="239"/>
      <c r="L45" s="239"/>
    </row>
    <row r="46" spans="1:12" x14ac:dyDescent="0.25">
      <c r="A46" s="237"/>
      <c r="B46" s="260" t="s">
        <v>185</v>
      </c>
      <c r="C46" s="239"/>
      <c r="D46" s="239"/>
      <c r="E46" s="239"/>
      <c r="F46" s="239"/>
      <c r="G46" s="239"/>
      <c r="H46" s="239"/>
      <c r="I46" s="239"/>
      <c r="J46" s="239"/>
      <c r="K46" s="239"/>
      <c r="L46" s="239"/>
    </row>
    <row r="47" spans="1:12" x14ac:dyDescent="0.25">
      <c r="A47" s="237"/>
      <c r="B47" s="258" t="s">
        <v>517</v>
      </c>
      <c r="C47" s="239"/>
      <c r="D47" s="239"/>
      <c r="E47" s="239"/>
      <c r="F47" s="239"/>
      <c r="G47" s="239"/>
      <c r="H47" s="239"/>
      <c r="I47" s="239"/>
      <c r="J47" s="239"/>
      <c r="K47" s="239"/>
      <c r="L47" s="239"/>
    </row>
    <row r="48" spans="1:12" x14ac:dyDescent="0.25">
      <c r="A48" s="237"/>
      <c r="B48" s="258" t="s">
        <v>518</v>
      </c>
      <c r="C48" s="239"/>
      <c r="D48" s="239"/>
      <c r="E48" s="239"/>
      <c r="F48" s="239"/>
      <c r="G48" s="239"/>
      <c r="H48" s="239"/>
      <c r="I48" s="239"/>
      <c r="J48" s="239"/>
      <c r="K48" s="239"/>
      <c r="L48" s="239"/>
    </row>
    <row r="49" spans="1:12" x14ac:dyDescent="0.25">
      <c r="A49" s="237"/>
      <c r="B49" s="258" t="s">
        <v>519</v>
      </c>
      <c r="C49" s="239"/>
      <c r="D49" s="239"/>
      <c r="E49" s="239"/>
      <c r="F49" s="239"/>
      <c r="G49" s="239"/>
      <c r="H49" s="239"/>
      <c r="I49" s="239"/>
      <c r="J49" s="239"/>
      <c r="K49" s="239"/>
      <c r="L49" s="239"/>
    </row>
    <row r="50" spans="1:12" x14ac:dyDescent="0.25">
      <c r="A50" s="237"/>
      <c r="B50" s="262" t="s">
        <v>520</v>
      </c>
      <c r="C50" s="239"/>
      <c r="D50" s="239"/>
      <c r="E50" s="239"/>
      <c r="F50" s="239"/>
      <c r="G50" s="239"/>
      <c r="H50" s="239"/>
      <c r="I50" s="239"/>
      <c r="J50" s="239"/>
      <c r="K50" s="239"/>
      <c r="L50" s="239"/>
    </row>
    <row r="51" spans="1:12" x14ac:dyDescent="0.25">
      <c r="A51" s="237"/>
      <c r="B51" s="258" t="s">
        <v>521</v>
      </c>
      <c r="C51" s="239"/>
      <c r="D51" s="239"/>
      <c r="E51" s="239"/>
      <c r="F51" s="239"/>
      <c r="G51" s="239"/>
      <c r="H51" s="239"/>
      <c r="I51" s="239"/>
      <c r="J51" s="239"/>
      <c r="K51" s="239"/>
      <c r="L51" s="239"/>
    </row>
    <row r="52" spans="1:12" x14ac:dyDescent="0.25">
      <c r="A52" s="237"/>
      <c r="B52" s="258" t="s">
        <v>522</v>
      </c>
      <c r="C52" s="239"/>
      <c r="D52" s="239"/>
      <c r="E52" s="239"/>
      <c r="F52" s="239"/>
      <c r="G52" s="239"/>
      <c r="H52" s="239"/>
      <c r="I52" s="239"/>
      <c r="J52" s="239"/>
      <c r="K52" s="239"/>
      <c r="L52" s="239"/>
    </row>
    <row r="53" spans="1:12" x14ac:dyDescent="0.25">
      <c r="A53" s="237"/>
      <c r="B53" s="258" t="s">
        <v>523</v>
      </c>
      <c r="C53" s="239"/>
      <c r="D53" s="239"/>
      <c r="E53" s="239"/>
      <c r="F53" s="239"/>
      <c r="G53" s="239"/>
      <c r="H53" s="239"/>
      <c r="I53" s="239"/>
      <c r="J53" s="239"/>
      <c r="K53" s="239"/>
      <c r="L53" s="239"/>
    </row>
    <row r="54" spans="1:12" x14ac:dyDescent="0.25">
      <c r="A54" s="237"/>
      <c r="B54" s="258" t="s">
        <v>524</v>
      </c>
      <c r="C54" s="239"/>
      <c r="D54" s="239"/>
      <c r="E54" s="239"/>
      <c r="F54" s="239"/>
      <c r="G54" s="239"/>
      <c r="H54" s="239"/>
      <c r="I54" s="239"/>
      <c r="J54" s="239"/>
      <c r="K54" s="239"/>
      <c r="L54" s="239"/>
    </row>
    <row r="55" spans="1:12" x14ac:dyDescent="0.25">
      <c r="A55" s="237"/>
      <c r="B55" s="258" t="s">
        <v>525</v>
      </c>
      <c r="C55" s="239"/>
      <c r="D55" s="239"/>
      <c r="E55" s="239"/>
      <c r="F55" s="239"/>
      <c r="G55" s="239"/>
      <c r="H55" s="239"/>
      <c r="I55" s="239"/>
      <c r="J55" s="239"/>
      <c r="K55" s="239"/>
      <c r="L55" s="239"/>
    </row>
    <row r="56" spans="1:12" x14ac:dyDescent="0.25">
      <c r="A56" s="237"/>
      <c r="B56" s="258" t="s">
        <v>526</v>
      </c>
      <c r="C56" s="239"/>
      <c r="D56" s="239"/>
      <c r="E56" s="239"/>
      <c r="F56" s="239"/>
      <c r="G56" s="239"/>
      <c r="H56" s="239"/>
      <c r="I56" s="239"/>
      <c r="J56" s="239"/>
      <c r="K56" s="239"/>
      <c r="L56" s="239"/>
    </row>
    <row r="57" spans="1:12" x14ac:dyDescent="0.25">
      <c r="A57" s="237"/>
      <c r="B57" s="258" t="s">
        <v>527</v>
      </c>
      <c r="C57" s="239"/>
      <c r="D57" s="239"/>
      <c r="E57" s="239"/>
      <c r="F57" s="239"/>
      <c r="G57" s="239"/>
      <c r="H57" s="239"/>
      <c r="I57" s="239"/>
      <c r="J57" s="239"/>
      <c r="K57" s="239"/>
      <c r="L57" s="239"/>
    </row>
    <row r="58" spans="1:12" x14ac:dyDescent="0.25">
      <c r="A58" s="237"/>
      <c r="B58" s="260" t="s">
        <v>528</v>
      </c>
      <c r="C58" s="239"/>
      <c r="D58" s="239"/>
      <c r="E58" s="239"/>
      <c r="F58" s="239"/>
      <c r="G58" s="239"/>
      <c r="H58" s="239"/>
      <c r="I58" s="239"/>
      <c r="J58" s="239"/>
      <c r="K58" s="239"/>
      <c r="L58" s="239"/>
    </row>
    <row r="59" spans="1:12" ht="45" x14ac:dyDescent="0.25">
      <c r="A59" s="237"/>
      <c r="B59" s="263" t="s">
        <v>529</v>
      </c>
      <c r="C59" s="239"/>
      <c r="D59" s="239"/>
      <c r="E59" s="239"/>
      <c r="F59" s="239"/>
      <c r="G59" s="239"/>
      <c r="H59" s="239"/>
      <c r="I59" s="239"/>
      <c r="J59" s="239"/>
      <c r="K59" s="239"/>
      <c r="L59" s="239"/>
    </row>
    <row r="60" spans="1:12" x14ac:dyDescent="0.25">
      <c r="A60" s="237"/>
      <c r="B60" s="261" t="s">
        <v>530</v>
      </c>
      <c r="C60" s="239"/>
      <c r="D60" s="239"/>
      <c r="E60" s="239"/>
      <c r="F60" s="239"/>
      <c r="G60" s="239"/>
      <c r="H60" s="239"/>
      <c r="I60" s="239"/>
      <c r="J60" s="239"/>
      <c r="K60" s="239"/>
      <c r="L60" s="239"/>
    </row>
    <row r="61" spans="1:12" x14ac:dyDescent="0.25">
      <c r="A61" s="237"/>
      <c r="B61" s="263" t="s">
        <v>531</v>
      </c>
      <c r="C61" s="239"/>
      <c r="D61" s="239"/>
      <c r="E61" s="239"/>
      <c r="F61" s="239"/>
      <c r="G61" s="239"/>
      <c r="H61" s="239"/>
      <c r="I61" s="239"/>
      <c r="J61" s="239"/>
      <c r="K61" s="239"/>
      <c r="L61" s="239"/>
    </row>
    <row r="62" spans="1:12" ht="60" x14ac:dyDescent="0.25">
      <c r="A62" s="237"/>
      <c r="B62" s="263" t="s">
        <v>532</v>
      </c>
      <c r="C62" s="239"/>
      <c r="D62" s="239"/>
      <c r="E62" s="239"/>
      <c r="F62" s="239"/>
      <c r="G62" s="239"/>
      <c r="H62" s="239"/>
      <c r="I62" s="239"/>
      <c r="J62" s="239"/>
      <c r="K62" s="239"/>
      <c r="L62" s="239"/>
    </row>
    <row r="63" spans="1:12" x14ac:dyDescent="0.25">
      <c r="A63" s="237"/>
      <c r="B63" s="258" t="s">
        <v>533</v>
      </c>
      <c r="C63" s="239"/>
      <c r="D63" s="239"/>
      <c r="E63" s="239"/>
      <c r="F63" s="239"/>
      <c r="G63" s="239"/>
      <c r="H63" s="239"/>
      <c r="I63" s="239"/>
      <c r="J63" s="239"/>
      <c r="K63" s="239"/>
      <c r="L63" s="239"/>
    </row>
    <row r="64" spans="1:12" x14ac:dyDescent="0.25">
      <c r="A64" s="237"/>
      <c r="B64" s="258" t="s">
        <v>534</v>
      </c>
      <c r="C64" s="239"/>
      <c r="D64" s="239"/>
      <c r="E64" s="239"/>
      <c r="F64" s="239"/>
      <c r="G64" s="239"/>
      <c r="H64" s="239"/>
      <c r="I64" s="239"/>
      <c r="J64" s="239"/>
      <c r="K64" s="239"/>
      <c r="L64" s="239"/>
    </row>
    <row r="65" spans="1:12" x14ac:dyDescent="0.25">
      <c r="A65" s="237"/>
      <c r="B65" s="258" t="s">
        <v>535</v>
      </c>
      <c r="C65" s="239"/>
      <c r="D65" s="239"/>
      <c r="E65" s="239"/>
      <c r="F65" s="239"/>
      <c r="G65" s="239"/>
      <c r="H65" s="239"/>
      <c r="I65" s="239"/>
      <c r="J65" s="239"/>
      <c r="K65" s="239"/>
      <c r="L65" s="239"/>
    </row>
    <row r="66" spans="1:12" x14ac:dyDescent="0.25">
      <c r="A66" s="237"/>
      <c r="B66" s="258" t="s">
        <v>536</v>
      </c>
      <c r="C66" s="239"/>
      <c r="D66" s="239"/>
      <c r="E66" s="239"/>
      <c r="F66" s="239"/>
      <c r="G66" s="239"/>
      <c r="H66" s="239"/>
      <c r="I66" s="239"/>
      <c r="J66" s="239"/>
      <c r="K66" s="239"/>
      <c r="L66" s="239"/>
    </row>
  </sheetData>
  <sheetProtection password="ED05" sheet="1" objects="1" scenarios="1"/>
  <mergeCells count="3">
    <mergeCell ref="C1:E1"/>
    <mergeCell ref="F1:H1"/>
    <mergeCell ref="I1:L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zoomScale="70" zoomScaleNormal="70" zoomScalePageLayoutView="70" workbookViewId="0">
      <pane xSplit="2" ySplit="2" topLeftCell="C3" activePane="bottomRight" state="frozen"/>
      <selection pane="topRight" activeCell="F46" sqref="F46"/>
      <selection pane="bottomLeft" activeCell="F46" sqref="F46"/>
      <selection pane="bottomRight"/>
    </sheetView>
  </sheetViews>
  <sheetFormatPr defaultColWidth="9.140625" defaultRowHeight="15" x14ac:dyDescent="0.25"/>
  <cols>
    <col min="2" max="2" width="24.42578125" customWidth="1"/>
    <col min="3" max="3" width="117.140625" style="42" customWidth="1"/>
  </cols>
  <sheetData>
    <row r="1" spans="1:3" x14ac:dyDescent="0.25">
      <c r="A1" s="20" t="s">
        <v>537</v>
      </c>
      <c r="B1" s="78"/>
      <c r="C1" s="309"/>
    </row>
    <row r="2" spans="1:3" ht="30" x14ac:dyDescent="0.25">
      <c r="A2" s="78"/>
      <c r="B2" s="242" t="s">
        <v>538</v>
      </c>
      <c r="C2" s="264" t="s">
        <v>539</v>
      </c>
    </row>
    <row r="3" spans="1:3" x14ac:dyDescent="0.25">
      <c r="A3" s="78"/>
      <c r="B3" s="237">
        <v>1</v>
      </c>
      <c r="C3" s="265" t="s">
        <v>540</v>
      </c>
    </row>
    <row r="4" spans="1:3" x14ac:dyDescent="0.25">
      <c r="A4" s="78"/>
      <c r="B4" s="237">
        <v>2</v>
      </c>
      <c r="C4" s="265" t="s">
        <v>541</v>
      </c>
    </row>
    <row r="5" spans="1:3" x14ac:dyDescent="0.25">
      <c r="A5" s="78"/>
      <c r="B5" s="237">
        <v>3</v>
      </c>
      <c r="C5" s="265" t="s">
        <v>542</v>
      </c>
    </row>
    <row r="6" spans="1:3" x14ac:dyDescent="0.25">
      <c r="A6" s="78"/>
      <c r="B6" s="237">
        <v>4</v>
      </c>
      <c r="C6" s="265" t="s">
        <v>543</v>
      </c>
    </row>
    <row r="7" spans="1:3" x14ac:dyDescent="0.25">
      <c r="A7" s="78"/>
      <c r="B7" s="237">
        <v>5</v>
      </c>
      <c r="C7" s="265" t="s">
        <v>544</v>
      </c>
    </row>
    <row r="8" spans="1:3" x14ac:dyDescent="0.25">
      <c r="A8" s="78"/>
      <c r="B8" s="237">
        <v>6</v>
      </c>
      <c r="C8" s="265" t="s">
        <v>545</v>
      </c>
    </row>
    <row r="9" spans="1:3" x14ac:dyDescent="0.25">
      <c r="A9" s="78"/>
      <c r="B9" s="237"/>
      <c r="C9" s="265"/>
    </row>
    <row r="10" spans="1:3" x14ac:dyDescent="0.25">
      <c r="A10" s="78"/>
      <c r="B10" s="237"/>
      <c r="C10" s="265"/>
    </row>
    <row r="11" spans="1:3" s="41" customFormat="1" x14ac:dyDescent="0.25">
      <c r="A11" s="78"/>
      <c r="B11" s="237"/>
      <c r="C11" s="265"/>
    </row>
    <row r="12" spans="1:3" ht="45" x14ac:dyDescent="0.25">
      <c r="A12" s="78"/>
      <c r="B12" s="242" t="s">
        <v>546</v>
      </c>
      <c r="C12" s="264" t="s">
        <v>547</v>
      </c>
    </row>
    <row r="13" spans="1:3" x14ac:dyDescent="0.25">
      <c r="A13" s="78"/>
      <c r="B13" s="237">
        <v>1</v>
      </c>
      <c r="C13" s="265" t="s">
        <v>548</v>
      </c>
    </row>
    <row r="14" spans="1:3" x14ac:dyDescent="0.25">
      <c r="A14" s="78"/>
      <c r="B14" s="237">
        <v>2</v>
      </c>
      <c r="C14" s="265" t="s">
        <v>549</v>
      </c>
    </row>
    <row r="15" spans="1:3" x14ac:dyDescent="0.25">
      <c r="A15" s="78"/>
      <c r="B15" s="237">
        <v>3</v>
      </c>
      <c r="C15" s="265" t="s">
        <v>550</v>
      </c>
    </row>
    <row r="16" spans="1:3" x14ac:dyDescent="0.25">
      <c r="A16" s="78"/>
      <c r="B16" s="237">
        <v>4</v>
      </c>
      <c r="C16" s="265" t="s">
        <v>551</v>
      </c>
    </row>
    <row r="17" spans="2:3" x14ac:dyDescent="0.25">
      <c r="B17" s="237">
        <v>5</v>
      </c>
      <c r="C17" s="265" t="s">
        <v>552</v>
      </c>
    </row>
    <row r="18" spans="2:3" x14ac:dyDescent="0.25">
      <c r="B18" s="237">
        <v>6</v>
      </c>
      <c r="C18" s="265" t="s">
        <v>553</v>
      </c>
    </row>
    <row r="19" spans="2:3" x14ac:dyDescent="0.25">
      <c r="B19" s="237">
        <v>7</v>
      </c>
      <c r="C19" s="265" t="s">
        <v>554</v>
      </c>
    </row>
    <row r="20" spans="2:3" x14ac:dyDescent="0.25">
      <c r="B20" s="237">
        <v>8</v>
      </c>
      <c r="C20" s="265" t="s">
        <v>555</v>
      </c>
    </row>
    <row r="21" spans="2:3" x14ac:dyDescent="0.25">
      <c r="B21" s="237">
        <v>9</v>
      </c>
      <c r="C21" s="265" t="s">
        <v>556</v>
      </c>
    </row>
    <row r="22" spans="2:3" x14ac:dyDescent="0.25">
      <c r="B22" s="237">
        <v>10</v>
      </c>
      <c r="C22" s="265" t="s">
        <v>557</v>
      </c>
    </row>
    <row r="23" spans="2:3" x14ac:dyDescent="0.25">
      <c r="B23" s="237">
        <v>11</v>
      </c>
      <c r="C23" s="265" t="s">
        <v>558</v>
      </c>
    </row>
    <row r="24" spans="2:3" x14ac:dyDescent="0.25">
      <c r="B24" s="237">
        <v>12</v>
      </c>
      <c r="C24" s="265" t="s">
        <v>559</v>
      </c>
    </row>
    <row r="25" spans="2:3" x14ac:dyDescent="0.25">
      <c r="B25" s="237">
        <v>13</v>
      </c>
      <c r="C25" s="265" t="s">
        <v>560</v>
      </c>
    </row>
    <row r="26" spans="2:3" x14ac:dyDescent="0.25">
      <c r="B26" s="237"/>
      <c r="C26" s="265"/>
    </row>
    <row r="27" spans="2:3" s="41" customFormat="1" x14ac:dyDescent="0.25">
      <c r="B27" s="237"/>
      <c r="C27" s="265"/>
    </row>
    <row r="28" spans="2:3" s="41" customFormat="1" x14ac:dyDescent="0.25">
      <c r="B28" s="242" t="s">
        <v>561</v>
      </c>
      <c r="C28" s="266" t="s">
        <v>562</v>
      </c>
    </row>
    <row r="29" spans="2:3" ht="30" x14ac:dyDescent="0.25">
      <c r="B29" s="254"/>
      <c r="C29" s="267" t="s">
        <v>563</v>
      </c>
    </row>
  </sheetData>
  <sheetProtection password="ED05"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0"/>
  <sheetViews>
    <sheetView zoomScale="80" zoomScaleNormal="80" zoomScalePageLayoutView="80" workbookViewId="0"/>
  </sheetViews>
  <sheetFormatPr defaultColWidth="8.85546875" defaultRowHeight="15" x14ac:dyDescent="0.25"/>
  <cols>
    <col min="1" max="1" width="5.42578125" customWidth="1"/>
    <col min="2" max="2" width="20.7109375" customWidth="1"/>
    <col min="3" max="7" width="55.7109375" customWidth="1"/>
  </cols>
  <sheetData>
    <row r="1" spans="1:257" ht="18.75" x14ac:dyDescent="0.3">
      <c r="A1" s="112" t="s">
        <v>564</v>
      </c>
      <c r="B1" s="157"/>
      <c r="C1" s="134"/>
      <c r="D1" s="135"/>
      <c r="E1" s="135"/>
      <c r="F1" s="135"/>
      <c r="G1" s="136"/>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13"/>
      <c r="FC1" s="113"/>
      <c r="FD1" s="113"/>
      <c r="FE1" s="113"/>
      <c r="FF1" s="113"/>
      <c r="FG1" s="113"/>
      <c r="FH1" s="113"/>
      <c r="FI1" s="113"/>
      <c r="FJ1" s="113"/>
      <c r="FK1" s="113"/>
      <c r="FL1" s="113"/>
      <c r="FM1" s="113"/>
      <c r="FN1" s="113"/>
      <c r="FO1" s="113"/>
      <c r="FP1" s="113"/>
      <c r="FQ1" s="113"/>
      <c r="FR1" s="113"/>
      <c r="FS1" s="113"/>
      <c r="FT1" s="113"/>
      <c r="FU1" s="113"/>
      <c r="FV1" s="113"/>
      <c r="FW1" s="113"/>
      <c r="FX1" s="113"/>
      <c r="FY1" s="113"/>
      <c r="FZ1" s="113"/>
      <c r="GA1" s="113"/>
      <c r="GB1" s="113"/>
      <c r="GC1" s="113"/>
      <c r="GD1" s="113"/>
      <c r="GE1" s="113"/>
      <c r="GF1" s="113"/>
      <c r="GG1" s="113"/>
      <c r="GH1" s="113"/>
      <c r="GI1" s="113"/>
      <c r="GJ1" s="113"/>
      <c r="GK1" s="113"/>
      <c r="GL1" s="113"/>
      <c r="GM1" s="113"/>
      <c r="GN1" s="113"/>
      <c r="GO1" s="113"/>
      <c r="GP1" s="113"/>
      <c r="GQ1" s="113"/>
      <c r="GR1" s="113"/>
      <c r="GS1" s="113"/>
      <c r="GT1" s="113"/>
      <c r="GU1" s="113"/>
      <c r="GV1" s="113"/>
      <c r="GW1" s="113"/>
      <c r="GX1" s="113"/>
      <c r="GY1" s="113"/>
      <c r="GZ1" s="113"/>
      <c r="HA1" s="113"/>
      <c r="HB1" s="113"/>
      <c r="HC1" s="113"/>
      <c r="HD1" s="113"/>
      <c r="HE1" s="113"/>
      <c r="HF1" s="113"/>
      <c r="HG1" s="113"/>
      <c r="HH1" s="113"/>
      <c r="HI1" s="113"/>
      <c r="HJ1" s="113"/>
      <c r="HK1" s="113"/>
      <c r="HL1" s="113"/>
      <c r="HM1" s="113"/>
      <c r="HN1" s="113"/>
      <c r="HO1" s="113"/>
      <c r="HP1" s="113"/>
      <c r="HQ1" s="113"/>
      <c r="HR1" s="113"/>
      <c r="HS1" s="113"/>
      <c r="HT1" s="113"/>
      <c r="HU1" s="113"/>
      <c r="HV1" s="113"/>
      <c r="HW1" s="113"/>
      <c r="HX1" s="113"/>
      <c r="HY1" s="113"/>
      <c r="HZ1" s="113"/>
      <c r="IA1" s="113"/>
      <c r="IB1" s="113"/>
      <c r="IC1" s="113"/>
      <c r="ID1" s="113"/>
      <c r="IE1" s="113"/>
      <c r="IF1" s="113"/>
      <c r="IG1" s="113"/>
      <c r="IH1" s="113"/>
      <c r="II1" s="113"/>
      <c r="IJ1" s="113"/>
      <c r="IK1" s="113"/>
      <c r="IL1" s="113"/>
      <c r="IM1" s="113"/>
      <c r="IN1" s="113"/>
      <c r="IO1" s="113"/>
      <c r="IP1" s="113"/>
      <c r="IQ1" s="113"/>
      <c r="IR1" s="113"/>
      <c r="IS1" s="113"/>
      <c r="IT1" s="113"/>
      <c r="IU1" s="113"/>
      <c r="IV1" s="113"/>
      <c r="IW1" s="113"/>
    </row>
    <row r="2" spans="1:257" ht="18.75" x14ac:dyDescent="0.3">
      <c r="A2" s="157"/>
      <c r="B2" s="313"/>
      <c r="C2" s="137"/>
      <c r="D2" s="311"/>
      <c r="E2" s="311"/>
      <c r="F2" s="311"/>
      <c r="G2" s="138"/>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EI2" s="113"/>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3"/>
      <c r="FJ2" s="113"/>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3"/>
      <c r="GK2" s="113"/>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3"/>
      <c r="HL2" s="113"/>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3"/>
      <c r="IM2" s="113"/>
      <c r="IN2" s="113"/>
      <c r="IO2" s="113"/>
      <c r="IP2" s="113"/>
      <c r="IQ2" s="113"/>
      <c r="IR2" s="113"/>
      <c r="IS2" s="113"/>
      <c r="IT2" s="113"/>
      <c r="IU2" s="113"/>
      <c r="IV2" s="113"/>
      <c r="IW2" s="113"/>
    </row>
    <row r="3" spans="1:257" x14ac:dyDescent="0.25">
      <c r="A3" s="113"/>
      <c r="B3" s="116" t="s">
        <v>565</v>
      </c>
      <c r="C3" s="113"/>
      <c r="D3" s="117"/>
      <c r="E3" s="115"/>
      <c r="F3" s="115"/>
      <c r="G3" s="115"/>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c r="IV3" s="113"/>
      <c r="IW3" s="113"/>
    </row>
    <row r="4" spans="1:257" ht="15.75" customHeight="1" x14ac:dyDescent="0.25">
      <c r="A4" s="113"/>
      <c r="B4" s="160" t="s">
        <v>566</v>
      </c>
      <c r="C4" s="158"/>
      <c r="D4" s="158"/>
      <c r="E4" s="158"/>
      <c r="F4" s="158"/>
      <c r="G4" s="158"/>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c r="IW4" s="113"/>
    </row>
    <row r="5" spans="1:257" ht="30" customHeight="1" x14ac:dyDescent="0.25">
      <c r="A5" s="113"/>
      <c r="B5" s="159" t="s">
        <v>567</v>
      </c>
      <c r="C5" s="159" t="s">
        <v>295</v>
      </c>
      <c r="D5" s="159" t="s">
        <v>568</v>
      </c>
      <c r="E5" s="159" t="s">
        <v>569</v>
      </c>
      <c r="F5" s="159" t="s">
        <v>570</v>
      </c>
      <c r="G5" s="159"/>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c r="EM5" s="113"/>
      <c r="EN5" s="113"/>
      <c r="EO5" s="113"/>
      <c r="EP5" s="113"/>
      <c r="EQ5" s="113"/>
      <c r="ER5" s="113"/>
      <c r="ES5" s="113"/>
      <c r="ET5" s="113"/>
      <c r="EU5" s="113"/>
      <c r="EV5" s="113"/>
      <c r="EW5" s="113"/>
      <c r="EX5" s="113"/>
      <c r="EY5" s="113"/>
      <c r="EZ5" s="113"/>
      <c r="FA5" s="113"/>
      <c r="FB5" s="113"/>
      <c r="FC5" s="113"/>
      <c r="FD5" s="113"/>
      <c r="FE5" s="113"/>
      <c r="FF5" s="113"/>
      <c r="FG5" s="113"/>
      <c r="FH5" s="113"/>
      <c r="FI5" s="113"/>
      <c r="FJ5" s="113"/>
      <c r="FK5" s="113"/>
      <c r="FL5" s="113"/>
      <c r="FM5" s="113"/>
      <c r="FN5" s="113"/>
      <c r="FO5" s="113"/>
      <c r="FP5" s="113"/>
      <c r="FQ5" s="113"/>
      <c r="FR5" s="113"/>
      <c r="FS5" s="113"/>
      <c r="FT5" s="113"/>
      <c r="FU5" s="113"/>
      <c r="FV5" s="113"/>
      <c r="FW5" s="113"/>
      <c r="FX5" s="113"/>
      <c r="FY5" s="113"/>
      <c r="FZ5" s="113"/>
      <c r="GA5" s="113"/>
      <c r="GB5" s="113"/>
      <c r="GC5" s="113"/>
      <c r="GD5" s="113"/>
      <c r="GE5" s="113"/>
      <c r="GF5" s="113"/>
      <c r="GG5" s="113"/>
      <c r="GH5" s="113"/>
      <c r="GI5" s="113"/>
      <c r="GJ5" s="113"/>
      <c r="GK5" s="113"/>
      <c r="GL5" s="113"/>
      <c r="GM5" s="113"/>
      <c r="GN5" s="113"/>
      <c r="GO5" s="113"/>
      <c r="GP5" s="113"/>
      <c r="GQ5" s="113"/>
      <c r="GR5" s="113"/>
      <c r="GS5" s="113"/>
      <c r="GT5" s="113"/>
      <c r="GU5" s="113"/>
      <c r="GV5" s="113"/>
      <c r="GW5" s="113"/>
      <c r="GX5" s="113"/>
      <c r="GY5" s="113"/>
      <c r="GZ5" s="113"/>
      <c r="HA5" s="113"/>
      <c r="HB5" s="113"/>
      <c r="HC5" s="113"/>
      <c r="HD5" s="113"/>
      <c r="HE5" s="113"/>
      <c r="HF5" s="113"/>
      <c r="HG5" s="113"/>
      <c r="HH5" s="113"/>
      <c r="HI5" s="113"/>
      <c r="HJ5" s="113"/>
      <c r="HK5" s="113"/>
      <c r="HL5" s="113"/>
      <c r="HM5" s="113"/>
      <c r="HN5" s="113"/>
      <c r="HO5" s="113"/>
      <c r="HP5" s="113"/>
      <c r="HQ5" s="113"/>
      <c r="HR5" s="113"/>
      <c r="HS5" s="113"/>
      <c r="HT5" s="113"/>
      <c r="HU5" s="113"/>
      <c r="HV5" s="113"/>
      <c r="HW5" s="113"/>
      <c r="HX5" s="113"/>
      <c r="HY5" s="113"/>
      <c r="HZ5" s="113"/>
      <c r="IA5" s="113"/>
      <c r="IB5" s="113"/>
      <c r="IC5" s="113"/>
      <c r="ID5" s="113"/>
      <c r="IE5" s="113"/>
      <c r="IF5" s="113"/>
      <c r="IG5" s="113"/>
      <c r="IH5" s="113"/>
      <c r="II5" s="113"/>
      <c r="IJ5" s="113"/>
      <c r="IK5" s="113"/>
      <c r="IL5" s="113"/>
      <c r="IM5" s="113"/>
      <c r="IN5" s="113"/>
      <c r="IO5" s="113"/>
      <c r="IP5" s="113"/>
      <c r="IQ5" s="113"/>
      <c r="IR5" s="113"/>
      <c r="IS5" s="113"/>
      <c r="IT5" s="113"/>
      <c r="IU5" s="113"/>
      <c r="IV5" s="113"/>
      <c r="IW5" s="113"/>
    </row>
    <row r="6" spans="1:257" ht="75" x14ac:dyDescent="0.25">
      <c r="A6" s="113"/>
      <c r="B6" s="139">
        <v>1</v>
      </c>
      <c r="C6" s="144" t="s">
        <v>571</v>
      </c>
      <c r="D6" s="142"/>
      <c r="E6" s="142"/>
      <c r="F6" s="142"/>
      <c r="G6" s="143"/>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c r="CI6" s="113"/>
      <c r="CJ6" s="113"/>
      <c r="CK6" s="113"/>
      <c r="CL6" s="113"/>
      <c r="CM6" s="113"/>
      <c r="CN6" s="113"/>
      <c r="CO6" s="113"/>
      <c r="CP6" s="113"/>
      <c r="CQ6" s="113"/>
      <c r="CR6" s="113"/>
      <c r="CS6" s="113"/>
      <c r="CT6" s="113"/>
      <c r="CU6" s="113"/>
      <c r="CV6" s="113"/>
      <c r="CW6" s="113"/>
      <c r="CX6" s="113"/>
      <c r="CY6" s="113"/>
      <c r="CZ6" s="113"/>
      <c r="DA6" s="113"/>
      <c r="DB6" s="113"/>
      <c r="DC6" s="113"/>
      <c r="DD6" s="113"/>
      <c r="DE6" s="113"/>
      <c r="DF6" s="113"/>
      <c r="DG6" s="113"/>
      <c r="DH6" s="113"/>
      <c r="DI6" s="113"/>
      <c r="DJ6" s="113"/>
      <c r="DK6" s="113"/>
      <c r="DL6" s="113"/>
      <c r="DM6" s="113"/>
      <c r="DN6" s="113"/>
      <c r="DO6" s="113"/>
      <c r="DP6" s="113"/>
      <c r="DQ6" s="113"/>
      <c r="DR6" s="113"/>
      <c r="DS6" s="113"/>
      <c r="DT6" s="113"/>
      <c r="DU6" s="113"/>
      <c r="DV6" s="113"/>
      <c r="DW6" s="113"/>
      <c r="DX6" s="113"/>
      <c r="DY6" s="113"/>
      <c r="DZ6" s="113"/>
      <c r="EA6" s="113"/>
      <c r="EB6" s="113"/>
      <c r="EC6" s="113"/>
      <c r="ED6" s="113"/>
      <c r="EE6" s="113"/>
      <c r="EF6" s="113"/>
      <c r="EG6" s="113"/>
      <c r="EH6" s="113"/>
      <c r="EI6" s="113"/>
      <c r="EJ6" s="113"/>
      <c r="EK6" s="113"/>
      <c r="EL6" s="113"/>
      <c r="EM6" s="113"/>
      <c r="EN6" s="113"/>
      <c r="EO6" s="113"/>
      <c r="EP6" s="113"/>
      <c r="EQ6" s="113"/>
      <c r="ER6" s="113"/>
      <c r="ES6" s="113"/>
      <c r="ET6" s="113"/>
      <c r="EU6" s="113"/>
      <c r="EV6" s="113"/>
      <c r="EW6" s="113"/>
      <c r="EX6" s="113"/>
      <c r="EY6" s="113"/>
      <c r="EZ6" s="113"/>
      <c r="FA6" s="113"/>
      <c r="FB6" s="113"/>
      <c r="FC6" s="113"/>
      <c r="FD6" s="113"/>
      <c r="FE6" s="113"/>
      <c r="FF6" s="113"/>
      <c r="FG6" s="113"/>
      <c r="FH6" s="113"/>
      <c r="FI6" s="113"/>
      <c r="FJ6" s="113"/>
      <c r="FK6" s="113"/>
      <c r="FL6" s="113"/>
      <c r="FM6" s="113"/>
      <c r="FN6" s="113"/>
      <c r="FO6" s="113"/>
      <c r="FP6" s="113"/>
      <c r="FQ6" s="113"/>
      <c r="FR6" s="113"/>
      <c r="FS6" s="113"/>
      <c r="FT6" s="113"/>
      <c r="FU6" s="113"/>
      <c r="FV6" s="113"/>
      <c r="FW6" s="113"/>
      <c r="FX6" s="113"/>
      <c r="FY6" s="113"/>
      <c r="FZ6" s="113"/>
      <c r="GA6" s="113"/>
      <c r="GB6" s="113"/>
      <c r="GC6" s="113"/>
      <c r="GD6" s="113"/>
      <c r="GE6" s="113"/>
      <c r="GF6" s="113"/>
      <c r="GG6" s="113"/>
      <c r="GH6" s="113"/>
      <c r="GI6" s="113"/>
      <c r="GJ6" s="113"/>
      <c r="GK6" s="113"/>
      <c r="GL6" s="113"/>
      <c r="GM6" s="113"/>
      <c r="GN6" s="113"/>
      <c r="GO6" s="113"/>
      <c r="GP6" s="113"/>
      <c r="GQ6" s="113"/>
      <c r="GR6" s="113"/>
      <c r="GS6" s="113"/>
      <c r="GT6" s="113"/>
      <c r="GU6" s="113"/>
      <c r="GV6" s="113"/>
      <c r="GW6" s="113"/>
      <c r="GX6" s="113"/>
      <c r="GY6" s="113"/>
      <c r="GZ6" s="113"/>
      <c r="HA6" s="113"/>
      <c r="HB6" s="113"/>
      <c r="HC6" s="113"/>
      <c r="HD6" s="113"/>
      <c r="HE6" s="113"/>
      <c r="HF6" s="113"/>
      <c r="HG6" s="113"/>
      <c r="HH6" s="113"/>
      <c r="HI6" s="113"/>
      <c r="HJ6" s="113"/>
      <c r="HK6" s="113"/>
      <c r="HL6" s="113"/>
      <c r="HM6" s="113"/>
      <c r="HN6" s="113"/>
      <c r="HO6" s="113"/>
      <c r="HP6" s="113"/>
      <c r="HQ6" s="113"/>
      <c r="HR6" s="113"/>
      <c r="HS6" s="113"/>
      <c r="HT6" s="113"/>
      <c r="HU6" s="113"/>
      <c r="HV6" s="113"/>
      <c r="HW6" s="113"/>
      <c r="HX6" s="113"/>
      <c r="HY6" s="113"/>
      <c r="HZ6" s="113"/>
      <c r="IA6" s="113"/>
      <c r="IB6" s="113"/>
      <c r="IC6" s="113"/>
      <c r="ID6" s="113"/>
      <c r="IE6" s="113"/>
      <c r="IF6" s="113"/>
      <c r="IG6" s="113"/>
      <c r="IH6" s="113"/>
      <c r="II6" s="113"/>
      <c r="IJ6" s="113"/>
      <c r="IK6" s="113"/>
      <c r="IL6" s="113"/>
      <c r="IM6" s="113"/>
      <c r="IN6" s="113"/>
      <c r="IO6" s="113"/>
      <c r="IP6" s="113"/>
      <c r="IQ6" s="113"/>
      <c r="IR6" s="113"/>
      <c r="IS6" s="113"/>
      <c r="IT6" s="113"/>
      <c r="IU6" s="113"/>
      <c r="IV6" s="113"/>
      <c r="IW6" s="113"/>
    </row>
    <row r="7" spans="1:257" x14ac:dyDescent="0.25">
      <c r="A7" s="113"/>
      <c r="B7" s="145"/>
      <c r="C7" s="144" t="s">
        <v>572</v>
      </c>
      <c r="D7" s="142"/>
      <c r="E7" s="142"/>
      <c r="F7" s="142"/>
      <c r="G7" s="14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c r="DI7" s="113"/>
      <c r="DJ7" s="113"/>
      <c r="DK7" s="113"/>
      <c r="DL7" s="113"/>
      <c r="DM7" s="113"/>
      <c r="DN7" s="113"/>
      <c r="DO7" s="113"/>
      <c r="DP7" s="113"/>
      <c r="DQ7" s="113"/>
      <c r="DR7" s="113"/>
      <c r="DS7" s="113"/>
      <c r="DT7" s="113"/>
      <c r="DU7" s="113"/>
      <c r="DV7" s="113"/>
      <c r="DW7" s="113"/>
      <c r="DX7" s="113"/>
      <c r="DY7" s="113"/>
      <c r="DZ7" s="113"/>
      <c r="EA7" s="113"/>
      <c r="EB7" s="113"/>
      <c r="EC7" s="113"/>
      <c r="ED7" s="113"/>
      <c r="EE7" s="113"/>
      <c r="EF7" s="113"/>
      <c r="EG7" s="113"/>
      <c r="EH7" s="113"/>
      <c r="EI7" s="113"/>
      <c r="EJ7" s="113"/>
      <c r="EK7" s="113"/>
      <c r="EL7" s="113"/>
      <c r="EM7" s="113"/>
      <c r="EN7" s="113"/>
      <c r="EO7" s="113"/>
      <c r="EP7" s="113"/>
      <c r="EQ7" s="113"/>
      <c r="ER7" s="113"/>
      <c r="ES7" s="113"/>
      <c r="ET7" s="113"/>
      <c r="EU7" s="113"/>
      <c r="EV7" s="113"/>
      <c r="EW7" s="113"/>
      <c r="EX7" s="113"/>
      <c r="EY7" s="113"/>
      <c r="EZ7" s="113"/>
      <c r="FA7" s="113"/>
      <c r="FB7" s="113"/>
      <c r="FC7" s="113"/>
      <c r="FD7" s="113"/>
      <c r="FE7" s="113"/>
      <c r="FF7" s="113"/>
      <c r="FG7" s="113"/>
      <c r="FH7" s="113"/>
      <c r="FI7" s="113"/>
      <c r="FJ7" s="113"/>
      <c r="FK7" s="113"/>
      <c r="FL7" s="113"/>
      <c r="FM7" s="113"/>
      <c r="FN7" s="113"/>
      <c r="FO7" s="113"/>
      <c r="FP7" s="113"/>
      <c r="FQ7" s="113"/>
      <c r="FR7" s="113"/>
      <c r="FS7" s="113"/>
      <c r="FT7" s="113"/>
      <c r="FU7" s="113"/>
      <c r="FV7" s="113"/>
      <c r="FW7" s="113"/>
      <c r="FX7" s="113"/>
      <c r="FY7" s="113"/>
      <c r="FZ7" s="113"/>
      <c r="GA7" s="113"/>
      <c r="GB7" s="113"/>
      <c r="GC7" s="113"/>
      <c r="GD7" s="113"/>
      <c r="GE7" s="113"/>
      <c r="GF7" s="113"/>
      <c r="GG7" s="113"/>
      <c r="GH7" s="113"/>
      <c r="GI7" s="113"/>
      <c r="GJ7" s="113"/>
      <c r="GK7" s="113"/>
      <c r="GL7" s="113"/>
      <c r="GM7" s="113"/>
      <c r="GN7" s="113"/>
      <c r="GO7" s="113"/>
      <c r="GP7" s="113"/>
      <c r="GQ7" s="113"/>
      <c r="GR7" s="113"/>
      <c r="GS7" s="113"/>
      <c r="GT7" s="113"/>
      <c r="GU7" s="113"/>
      <c r="GV7" s="113"/>
      <c r="GW7" s="113"/>
      <c r="GX7" s="113"/>
      <c r="GY7" s="113"/>
      <c r="GZ7" s="113"/>
      <c r="HA7" s="113"/>
      <c r="HB7" s="113"/>
      <c r="HC7" s="113"/>
      <c r="HD7" s="113"/>
      <c r="HE7" s="113"/>
      <c r="HF7" s="113"/>
      <c r="HG7" s="113"/>
      <c r="HH7" s="113"/>
      <c r="HI7" s="113"/>
      <c r="HJ7" s="113"/>
      <c r="HK7" s="113"/>
      <c r="HL7" s="113"/>
      <c r="HM7" s="113"/>
      <c r="HN7" s="113"/>
      <c r="HO7" s="113"/>
      <c r="HP7" s="113"/>
      <c r="HQ7" s="113"/>
      <c r="HR7" s="113"/>
      <c r="HS7" s="113"/>
      <c r="HT7" s="113"/>
      <c r="HU7" s="113"/>
      <c r="HV7" s="113"/>
      <c r="HW7" s="113"/>
      <c r="HX7" s="113"/>
      <c r="HY7" s="113"/>
      <c r="HZ7" s="113"/>
      <c r="IA7" s="113"/>
      <c r="IB7" s="113"/>
      <c r="IC7" s="113"/>
      <c r="ID7" s="113"/>
      <c r="IE7" s="113"/>
      <c r="IF7" s="113"/>
      <c r="IG7" s="113"/>
      <c r="IH7" s="113"/>
      <c r="II7" s="113"/>
      <c r="IJ7" s="113"/>
      <c r="IK7" s="113"/>
      <c r="IL7" s="113"/>
      <c r="IM7" s="113"/>
      <c r="IN7" s="113"/>
      <c r="IO7" s="113"/>
      <c r="IP7" s="113"/>
      <c r="IQ7" s="113"/>
      <c r="IR7" s="113"/>
      <c r="IS7" s="113"/>
      <c r="IT7" s="113"/>
      <c r="IU7" s="113"/>
      <c r="IV7" s="113"/>
      <c r="IW7" s="113"/>
    </row>
    <row r="8" spans="1:257" x14ac:dyDescent="0.25">
      <c r="A8" s="113"/>
      <c r="B8" s="145"/>
      <c r="C8" s="144" t="s">
        <v>573</v>
      </c>
      <c r="D8" s="142"/>
      <c r="E8" s="142"/>
      <c r="F8" s="142"/>
      <c r="G8" s="14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c r="CI8" s="113"/>
      <c r="CJ8" s="113"/>
      <c r="CK8" s="113"/>
      <c r="CL8" s="113"/>
      <c r="CM8" s="113"/>
      <c r="CN8" s="113"/>
      <c r="CO8" s="113"/>
      <c r="CP8" s="113"/>
      <c r="CQ8" s="113"/>
      <c r="CR8" s="113"/>
      <c r="CS8" s="113"/>
      <c r="CT8" s="113"/>
      <c r="CU8" s="113"/>
      <c r="CV8" s="113"/>
      <c r="CW8" s="113"/>
      <c r="CX8" s="113"/>
      <c r="CY8" s="113"/>
      <c r="CZ8" s="113"/>
      <c r="DA8" s="113"/>
      <c r="DB8" s="113"/>
      <c r="DC8" s="113"/>
      <c r="DD8" s="113"/>
      <c r="DE8" s="113"/>
      <c r="DF8" s="113"/>
      <c r="DG8" s="113"/>
      <c r="DH8" s="113"/>
      <c r="DI8" s="113"/>
      <c r="DJ8" s="113"/>
      <c r="DK8" s="113"/>
      <c r="DL8" s="113"/>
      <c r="DM8" s="113"/>
      <c r="DN8" s="113"/>
      <c r="DO8" s="113"/>
      <c r="DP8" s="113"/>
      <c r="DQ8" s="113"/>
      <c r="DR8" s="113"/>
      <c r="DS8" s="113"/>
      <c r="DT8" s="113"/>
      <c r="DU8" s="113"/>
      <c r="DV8" s="113"/>
      <c r="DW8" s="113"/>
      <c r="DX8" s="113"/>
      <c r="DY8" s="113"/>
      <c r="DZ8" s="113"/>
      <c r="EA8" s="113"/>
      <c r="EB8" s="113"/>
      <c r="EC8" s="113"/>
      <c r="ED8" s="113"/>
      <c r="EE8" s="113"/>
      <c r="EF8" s="113"/>
      <c r="EG8" s="113"/>
      <c r="EH8" s="113"/>
      <c r="EI8" s="113"/>
      <c r="EJ8" s="113"/>
      <c r="EK8" s="113"/>
      <c r="EL8" s="113"/>
      <c r="EM8" s="113"/>
      <c r="EN8" s="113"/>
      <c r="EO8" s="113"/>
      <c r="EP8" s="113"/>
      <c r="EQ8" s="113"/>
      <c r="ER8" s="113"/>
      <c r="ES8" s="113"/>
      <c r="ET8" s="113"/>
      <c r="EU8" s="113"/>
      <c r="EV8" s="113"/>
      <c r="EW8" s="113"/>
      <c r="EX8" s="113"/>
      <c r="EY8" s="113"/>
      <c r="EZ8" s="113"/>
      <c r="FA8" s="113"/>
      <c r="FB8" s="113"/>
      <c r="FC8" s="113"/>
      <c r="FD8" s="113"/>
      <c r="FE8" s="113"/>
      <c r="FF8" s="113"/>
      <c r="FG8" s="113"/>
      <c r="FH8" s="113"/>
      <c r="FI8" s="113"/>
      <c r="FJ8" s="113"/>
      <c r="FK8" s="113"/>
      <c r="FL8" s="113"/>
      <c r="FM8" s="113"/>
      <c r="FN8" s="113"/>
      <c r="FO8" s="113"/>
      <c r="FP8" s="113"/>
      <c r="FQ8" s="113"/>
      <c r="FR8" s="113"/>
      <c r="FS8" s="113"/>
      <c r="FT8" s="113"/>
      <c r="FU8" s="113"/>
      <c r="FV8" s="113"/>
      <c r="FW8" s="113"/>
      <c r="FX8" s="113"/>
      <c r="FY8" s="113"/>
      <c r="FZ8" s="113"/>
      <c r="GA8" s="113"/>
      <c r="GB8" s="113"/>
      <c r="GC8" s="113"/>
      <c r="GD8" s="113"/>
      <c r="GE8" s="113"/>
      <c r="GF8" s="113"/>
      <c r="GG8" s="113"/>
      <c r="GH8" s="113"/>
      <c r="GI8" s="113"/>
      <c r="GJ8" s="113"/>
      <c r="GK8" s="113"/>
      <c r="GL8" s="113"/>
      <c r="GM8" s="113"/>
      <c r="GN8" s="113"/>
      <c r="GO8" s="113"/>
      <c r="GP8" s="113"/>
      <c r="GQ8" s="113"/>
      <c r="GR8" s="113"/>
      <c r="GS8" s="113"/>
      <c r="GT8" s="113"/>
      <c r="GU8" s="113"/>
      <c r="GV8" s="113"/>
      <c r="GW8" s="113"/>
      <c r="GX8" s="113"/>
      <c r="GY8" s="113"/>
      <c r="GZ8" s="113"/>
      <c r="HA8" s="113"/>
      <c r="HB8" s="113"/>
      <c r="HC8" s="113"/>
      <c r="HD8" s="113"/>
      <c r="HE8" s="113"/>
      <c r="HF8" s="113"/>
      <c r="HG8" s="113"/>
      <c r="HH8" s="113"/>
      <c r="HI8" s="113"/>
      <c r="HJ8" s="113"/>
      <c r="HK8" s="113"/>
      <c r="HL8" s="113"/>
      <c r="HM8" s="113"/>
      <c r="HN8" s="113"/>
      <c r="HO8" s="113"/>
      <c r="HP8" s="113"/>
      <c r="HQ8" s="113"/>
      <c r="HR8" s="113"/>
      <c r="HS8" s="113"/>
      <c r="HT8" s="113"/>
      <c r="HU8" s="113"/>
      <c r="HV8" s="113"/>
      <c r="HW8" s="113"/>
      <c r="HX8" s="113"/>
      <c r="HY8" s="113"/>
      <c r="HZ8" s="113"/>
      <c r="IA8" s="113"/>
      <c r="IB8" s="113"/>
      <c r="IC8" s="113"/>
      <c r="ID8" s="113"/>
      <c r="IE8" s="113"/>
      <c r="IF8" s="113"/>
      <c r="IG8" s="113"/>
      <c r="IH8" s="113"/>
      <c r="II8" s="113"/>
      <c r="IJ8" s="113"/>
      <c r="IK8" s="113"/>
      <c r="IL8" s="113"/>
      <c r="IM8" s="113"/>
      <c r="IN8" s="113"/>
      <c r="IO8" s="113"/>
      <c r="IP8" s="113"/>
      <c r="IQ8" s="113"/>
      <c r="IR8" s="113"/>
      <c r="IS8" s="113"/>
      <c r="IT8" s="113"/>
      <c r="IU8" s="113"/>
      <c r="IV8" s="113"/>
      <c r="IW8" s="113"/>
    </row>
    <row r="9" spans="1:257" x14ac:dyDescent="0.25">
      <c r="A9" s="113"/>
      <c r="B9" s="145"/>
      <c r="C9" s="144" t="s">
        <v>574</v>
      </c>
      <c r="D9" s="142"/>
      <c r="E9" s="142"/>
      <c r="F9" s="142"/>
      <c r="G9" s="14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3"/>
      <c r="CD9" s="113"/>
      <c r="CE9" s="113"/>
      <c r="CF9" s="113"/>
      <c r="CG9" s="113"/>
      <c r="CH9" s="113"/>
      <c r="CI9" s="113"/>
      <c r="CJ9" s="113"/>
      <c r="CK9" s="113"/>
      <c r="CL9" s="113"/>
      <c r="CM9" s="113"/>
      <c r="CN9" s="113"/>
      <c r="CO9" s="113"/>
      <c r="CP9" s="113"/>
      <c r="CQ9" s="113"/>
      <c r="CR9" s="113"/>
      <c r="CS9" s="113"/>
      <c r="CT9" s="113"/>
      <c r="CU9" s="113"/>
      <c r="CV9" s="113"/>
      <c r="CW9" s="113"/>
      <c r="CX9" s="113"/>
      <c r="CY9" s="113"/>
      <c r="CZ9" s="113"/>
      <c r="DA9" s="113"/>
      <c r="DB9" s="113"/>
      <c r="DC9" s="113"/>
      <c r="DD9" s="113"/>
      <c r="DE9" s="113"/>
      <c r="DF9" s="113"/>
      <c r="DG9" s="113"/>
      <c r="DH9" s="113"/>
      <c r="DI9" s="113"/>
      <c r="DJ9" s="113"/>
      <c r="DK9" s="113"/>
      <c r="DL9" s="113"/>
      <c r="DM9" s="113"/>
      <c r="DN9" s="113"/>
      <c r="DO9" s="113"/>
      <c r="DP9" s="113"/>
      <c r="DQ9" s="113"/>
      <c r="DR9" s="113"/>
      <c r="DS9" s="113"/>
      <c r="DT9" s="113"/>
      <c r="DU9" s="113"/>
      <c r="DV9" s="113"/>
      <c r="DW9" s="113"/>
      <c r="DX9" s="113"/>
      <c r="DY9" s="113"/>
      <c r="DZ9" s="113"/>
      <c r="EA9" s="113"/>
      <c r="EB9" s="113"/>
      <c r="EC9" s="113"/>
      <c r="ED9" s="113"/>
      <c r="EE9" s="113"/>
      <c r="EF9" s="113"/>
      <c r="EG9" s="113"/>
      <c r="EH9" s="113"/>
      <c r="EI9" s="113"/>
      <c r="EJ9" s="113"/>
      <c r="EK9" s="113"/>
      <c r="EL9" s="113"/>
      <c r="EM9" s="113"/>
      <c r="EN9" s="113"/>
      <c r="EO9" s="113"/>
      <c r="EP9" s="113"/>
      <c r="EQ9" s="113"/>
      <c r="ER9" s="113"/>
      <c r="ES9" s="113"/>
      <c r="ET9" s="113"/>
      <c r="EU9" s="113"/>
      <c r="EV9" s="113"/>
      <c r="EW9" s="113"/>
      <c r="EX9" s="113"/>
      <c r="EY9" s="113"/>
      <c r="EZ9" s="113"/>
      <c r="FA9" s="113"/>
      <c r="FB9" s="113"/>
      <c r="FC9" s="113"/>
      <c r="FD9" s="113"/>
      <c r="FE9" s="113"/>
      <c r="FF9" s="113"/>
      <c r="FG9" s="113"/>
      <c r="FH9" s="113"/>
      <c r="FI9" s="113"/>
      <c r="FJ9" s="113"/>
      <c r="FK9" s="113"/>
      <c r="FL9" s="113"/>
      <c r="FM9" s="113"/>
      <c r="FN9" s="113"/>
      <c r="FO9" s="113"/>
      <c r="FP9" s="113"/>
      <c r="FQ9" s="113"/>
      <c r="FR9" s="113"/>
      <c r="FS9" s="113"/>
      <c r="FT9" s="113"/>
      <c r="FU9" s="113"/>
      <c r="FV9" s="113"/>
      <c r="FW9" s="113"/>
      <c r="FX9" s="113"/>
      <c r="FY9" s="113"/>
      <c r="FZ9" s="113"/>
      <c r="GA9" s="113"/>
      <c r="GB9" s="113"/>
      <c r="GC9" s="113"/>
      <c r="GD9" s="113"/>
      <c r="GE9" s="113"/>
      <c r="GF9" s="113"/>
      <c r="GG9" s="113"/>
      <c r="GH9" s="113"/>
      <c r="GI9" s="113"/>
      <c r="GJ9" s="113"/>
      <c r="GK9" s="113"/>
      <c r="GL9" s="113"/>
      <c r="GM9" s="113"/>
      <c r="GN9" s="113"/>
      <c r="GO9" s="113"/>
      <c r="GP9" s="113"/>
      <c r="GQ9" s="113"/>
      <c r="GR9" s="113"/>
      <c r="GS9" s="113"/>
      <c r="GT9" s="113"/>
      <c r="GU9" s="113"/>
      <c r="GV9" s="113"/>
      <c r="GW9" s="113"/>
      <c r="GX9" s="113"/>
      <c r="GY9" s="113"/>
      <c r="GZ9" s="113"/>
      <c r="HA9" s="113"/>
      <c r="HB9" s="113"/>
      <c r="HC9" s="113"/>
      <c r="HD9" s="113"/>
      <c r="HE9" s="113"/>
      <c r="HF9" s="113"/>
      <c r="HG9" s="113"/>
      <c r="HH9" s="113"/>
      <c r="HI9" s="113"/>
      <c r="HJ9" s="113"/>
      <c r="HK9" s="113"/>
      <c r="HL9" s="113"/>
      <c r="HM9" s="113"/>
      <c r="HN9" s="113"/>
      <c r="HO9" s="113"/>
      <c r="HP9" s="113"/>
      <c r="HQ9" s="113"/>
      <c r="HR9" s="113"/>
      <c r="HS9" s="113"/>
      <c r="HT9" s="113"/>
      <c r="HU9" s="113"/>
      <c r="HV9" s="113"/>
      <c r="HW9" s="113"/>
      <c r="HX9" s="113"/>
      <c r="HY9" s="113"/>
      <c r="HZ9" s="113"/>
      <c r="IA9" s="113"/>
      <c r="IB9" s="113"/>
      <c r="IC9" s="113"/>
      <c r="ID9" s="113"/>
      <c r="IE9" s="113"/>
      <c r="IF9" s="113"/>
      <c r="IG9" s="113"/>
      <c r="IH9" s="113"/>
      <c r="II9" s="113"/>
      <c r="IJ9" s="113"/>
      <c r="IK9" s="113"/>
      <c r="IL9" s="113"/>
      <c r="IM9" s="113"/>
      <c r="IN9" s="113"/>
      <c r="IO9" s="113"/>
      <c r="IP9" s="113"/>
      <c r="IQ9" s="113"/>
      <c r="IR9" s="113"/>
      <c r="IS9" s="113"/>
      <c r="IT9" s="113"/>
      <c r="IU9" s="113"/>
      <c r="IV9" s="113"/>
      <c r="IW9" s="113"/>
    </row>
    <row r="10" spans="1:257" x14ac:dyDescent="0.25">
      <c r="A10" s="113"/>
      <c r="B10" s="145"/>
      <c r="C10" s="144" t="s">
        <v>575</v>
      </c>
      <c r="D10" s="142"/>
      <c r="E10" s="142"/>
      <c r="F10" s="142"/>
      <c r="G10" s="14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c r="IW10" s="113"/>
    </row>
    <row r="11" spans="1:257" x14ac:dyDescent="0.25">
      <c r="A11" s="113"/>
      <c r="B11" s="145"/>
      <c r="C11" s="144" t="s">
        <v>576</v>
      </c>
      <c r="D11" s="142"/>
      <c r="E11" s="142"/>
      <c r="F11" s="142"/>
      <c r="G11" s="14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c r="IW11" s="113"/>
    </row>
    <row r="12" spans="1:257" ht="30" x14ac:dyDescent="0.25">
      <c r="A12" s="113"/>
      <c r="B12" s="139">
        <v>2</v>
      </c>
      <c r="C12" s="144" t="s">
        <v>577</v>
      </c>
      <c r="D12" s="142"/>
      <c r="E12" s="142"/>
      <c r="F12" s="142"/>
      <c r="G12" s="14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c r="IW12" s="113"/>
    </row>
    <row r="13" spans="1:257" x14ac:dyDescent="0.25">
      <c r="A13" s="113"/>
      <c r="B13" s="145"/>
      <c r="C13" s="144" t="s">
        <v>578</v>
      </c>
      <c r="D13" s="142"/>
      <c r="E13" s="142"/>
      <c r="F13" s="142"/>
      <c r="G13" s="14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c r="EB13" s="113"/>
      <c r="EC13" s="113"/>
      <c r="ED13" s="113"/>
      <c r="EE13" s="113"/>
      <c r="EF13" s="113"/>
      <c r="EG13" s="113"/>
      <c r="EH13" s="113"/>
      <c r="EI13" s="113"/>
      <c r="EJ13" s="113"/>
      <c r="EK13" s="113"/>
      <c r="EL13" s="113"/>
      <c r="EM13" s="113"/>
      <c r="EN13" s="113"/>
      <c r="EO13" s="113"/>
      <c r="EP13" s="113"/>
      <c r="EQ13" s="113"/>
      <c r="ER13" s="113"/>
      <c r="ES13" s="113"/>
      <c r="ET13" s="113"/>
      <c r="EU13" s="113"/>
      <c r="EV13" s="113"/>
      <c r="EW13" s="113"/>
      <c r="EX13" s="113"/>
      <c r="EY13" s="113"/>
      <c r="EZ13" s="113"/>
      <c r="FA13" s="113"/>
      <c r="FB13" s="113"/>
      <c r="FC13" s="113"/>
      <c r="FD13" s="113"/>
      <c r="FE13" s="113"/>
      <c r="FF13" s="113"/>
      <c r="FG13" s="113"/>
      <c r="FH13" s="113"/>
      <c r="FI13" s="113"/>
      <c r="FJ13" s="113"/>
      <c r="FK13" s="113"/>
      <c r="FL13" s="113"/>
      <c r="FM13" s="113"/>
      <c r="FN13" s="113"/>
      <c r="FO13" s="113"/>
      <c r="FP13" s="113"/>
      <c r="FQ13" s="113"/>
      <c r="FR13" s="113"/>
      <c r="FS13" s="113"/>
      <c r="FT13" s="113"/>
      <c r="FU13" s="113"/>
      <c r="FV13" s="113"/>
      <c r="FW13" s="113"/>
      <c r="FX13" s="113"/>
      <c r="FY13" s="113"/>
      <c r="FZ13" s="113"/>
      <c r="GA13" s="113"/>
      <c r="GB13" s="113"/>
      <c r="GC13" s="113"/>
      <c r="GD13" s="113"/>
      <c r="GE13" s="113"/>
      <c r="GF13" s="113"/>
      <c r="GG13" s="113"/>
      <c r="GH13" s="113"/>
      <c r="GI13" s="113"/>
      <c r="GJ13" s="113"/>
      <c r="GK13" s="113"/>
      <c r="GL13" s="113"/>
      <c r="GM13" s="113"/>
      <c r="GN13" s="113"/>
      <c r="GO13" s="113"/>
      <c r="GP13" s="113"/>
      <c r="GQ13" s="113"/>
      <c r="GR13" s="113"/>
      <c r="GS13" s="113"/>
      <c r="GT13" s="113"/>
      <c r="GU13" s="113"/>
      <c r="GV13" s="113"/>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3"/>
      <c r="HV13" s="113"/>
      <c r="HW13" s="113"/>
      <c r="HX13" s="113"/>
      <c r="HY13" s="113"/>
      <c r="HZ13" s="113"/>
      <c r="IA13" s="113"/>
      <c r="IB13" s="113"/>
      <c r="IC13" s="113"/>
      <c r="ID13" s="113"/>
      <c r="IE13" s="113"/>
      <c r="IF13" s="113"/>
      <c r="IG13" s="113"/>
      <c r="IH13" s="113"/>
      <c r="II13" s="113"/>
      <c r="IJ13" s="113"/>
      <c r="IK13" s="113"/>
      <c r="IL13" s="113"/>
      <c r="IM13" s="113"/>
      <c r="IN13" s="113"/>
      <c r="IO13" s="113"/>
      <c r="IP13" s="113"/>
      <c r="IQ13" s="113"/>
      <c r="IR13" s="113"/>
      <c r="IS13" s="113"/>
      <c r="IT13" s="113"/>
      <c r="IU13" s="113"/>
      <c r="IV13" s="113"/>
      <c r="IW13" s="113"/>
    </row>
    <row r="14" spans="1:257" ht="30" x14ac:dyDescent="0.25">
      <c r="A14" s="113"/>
      <c r="B14" s="145"/>
      <c r="C14" s="144" t="s">
        <v>579</v>
      </c>
      <c r="D14" s="142"/>
      <c r="E14" s="142"/>
      <c r="F14" s="142"/>
      <c r="G14" s="14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c r="IW14" s="113"/>
    </row>
    <row r="15" spans="1:257" x14ac:dyDescent="0.25">
      <c r="A15" s="113"/>
      <c r="B15" s="145"/>
      <c r="C15" s="144" t="s">
        <v>580</v>
      </c>
      <c r="D15" s="142"/>
      <c r="E15" s="142"/>
      <c r="F15" s="142"/>
      <c r="G15" s="14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c r="IW15" s="113"/>
    </row>
    <row r="16" spans="1:257" x14ac:dyDescent="0.25">
      <c r="A16" s="113"/>
      <c r="B16" s="145"/>
      <c r="C16" s="144" t="s">
        <v>581</v>
      </c>
      <c r="D16" s="142"/>
      <c r="E16" s="142"/>
      <c r="F16" s="142"/>
      <c r="G16" s="14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c r="IW16" s="113"/>
    </row>
    <row r="17" spans="1:257" x14ac:dyDescent="0.25">
      <c r="A17" s="78"/>
      <c r="B17" s="145"/>
      <c r="C17" s="144" t="s">
        <v>582</v>
      </c>
      <c r="D17" s="142"/>
      <c r="E17" s="142"/>
      <c r="F17" s="142"/>
      <c r="G17" s="14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c r="IW17" s="113"/>
    </row>
    <row r="18" spans="1:257" ht="105" x14ac:dyDescent="0.25">
      <c r="A18" s="78"/>
      <c r="B18" s="139">
        <v>3</v>
      </c>
      <c r="C18" s="144" t="s">
        <v>583</v>
      </c>
      <c r="D18" s="142"/>
      <c r="E18" s="142"/>
      <c r="F18" s="142"/>
      <c r="G18" s="14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c r="IW18" s="113"/>
    </row>
    <row r="19" spans="1:257" ht="60" x14ac:dyDescent="0.25">
      <c r="A19" s="78"/>
      <c r="B19" s="139">
        <v>4</v>
      </c>
      <c r="C19" s="144" t="s">
        <v>584</v>
      </c>
      <c r="D19" s="142"/>
      <c r="E19" s="142"/>
      <c r="F19" s="142"/>
      <c r="G19" s="14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c r="IW19" s="113"/>
    </row>
    <row r="20" spans="1:257" ht="60" x14ac:dyDescent="0.25">
      <c r="A20" s="78"/>
      <c r="B20" s="139">
        <v>5</v>
      </c>
      <c r="C20" s="144" t="s">
        <v>585</v>
      </c>
      <c r="D20" s="142"/>
      <c r="E20" s="142"/>
      <c r="F20" s="142"/>
      <c r="G20" s="14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c r="IW20" s="113"/>
    </row>
    <row r="21" spans="1:257" ht="60" x14ac:dyDescent="0.25">
      <c r="A21" s="78"/>
      <c r="B21" s="139">
        <v>6</v>
      </c>
      <c r="C21" s="144" t="s">
        <v>586</v>
      </c>
      <c r="D21" s="142"/>
      <c r="E21" s="142"/>
      <c r="F21" s="142"/>
      <c r="G21" s="14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113"/>
      <c r="BK21" s="113"/>
      <c r="BL21" s="113"/>
      <c r="BM21" s="113"/>
      <c r="BN21" s="113"/>
      <c r="BO21" s="113"/>
      <c r="BP21" s="113"/>
      <c r="BQ21" s="113"/>
      <c r="BR21" s="113"/>
      <c r="BS21" s="113"/>
      <c r="BT21" s="113"/>
      <c r="BU21" s="113"/>
      <c r="BV21" s="113"/>
      <c r="BW21" s="113"/>
      <c r="BX21" s="113"/>
      <c r="BY21" s="113"/>
      <c r="BZ21" s="113"/>
      <c r="CA21" s="113"/>
      <c r="CB21" s="113"/>
      <c r="CC21" s="113"/>
      <c r="CD21" s="113"/>
      <c r="CE21" s="113"/>
      <c r="CF21" s="113"/>
      <c r="CG21" s="113"/>
      <c r="CH21" s="113"/>
      <c r="CI21" s="113"/>
      <c r="CJ21" s="113"/>
      <c r="CK21" s="113"/>
      <c r="CL21" s="113"/>
      <c r="CM21" s="113"/>
      <c r="CN21" s="113"/>
      <c r="CO21" s="113"/>
      <c r="CP21" s="113"/>
      <c r="CQ21" s="113"/>
      <c r="CR21" s="113"/>
      <c r="CS21" s="113"/>
      <c r="CT21" s="113"/>
      <c r="CU21" s="113"/>
      <c r="CV21" s="113"/>
      <c r="CW21" s="113"/>
      <c r="CX21" s="113"/>
      <c r="CY21" s="113"/>
      <c r="CZ21" s="113"/>
      <c r="DA21" s="113"/>
      <c r="DB21" s="113"/>
      <c r="DC21" s="113"/>
      <c r="DD21" s="113"/>
      <c r="DE21" s="113"/>
      <c r="DF21" s="113"/>
      <c r="DG21" s="113"/>
      <c r="DH21" s="113"/>
      <c r="DI21" s="113"/>
      <c r="DJ21" s="113"/>
      <c r="DK21" s="113"/>
      <c r="DL21" s="113"/>
      <c r="DM21" s="113"/>
      <c r="DN21" s="113"/>
      <c r="DO21" s="113"/>
      <c r="DP21" s="113"/>
      <c r="DQ21" s="113"/>
      <c r="DR21" s="113"/>
      <c r="DS21" s="113"/>
      <c r="DT21" s="113"/>
      <c r="DU21" s="113"/>
      <c r="DV21" s="113"/>
      <c r="DW21" s="113"/>
      <c r="DX21" s="113"/>
      <c r="DY21" s="113"/>
      <c r="DZ21" s="113"/>
      <c r="EA21" s="113"/>
      <c r="EB21" s="113"/>
      <c r="EC21" s="113"/>
      <c r="ED21" s="113"/>
      <c r="EE21" s="113"/>
      <c r="EF21" s="113"/>
      <c r="EG21" s="113"/>
      <c r="EH21" s="113"/>
      <c r="EI21" s="113"/>
      <c r="EJ21" s="113"/>
      <c r="EK21" s="113"/>
      <c r="EL21" s="113"/>
      <c r="EM21" s="113"/>
      <c r="EN21" s="113"/>
      <c r="EO21" s="113"/>
      <c r="EP21" s="113"/>
      <c r="EQ21" s="113"/>
      <c r="ER21" s="113"/>
      <c r="ES21" s="113"/>
      <c r="ET21" s="113"/>
      <c r="EU21" s="113"/>
      <c r="EV21" s="113"/>
      <c r="EW21" s="113"/>
      <c r="EX21" s="113"/>
      <c r="EY21" s="113"/>
      <c r="EZ21" s="113"/>
      <c r="FA21" s="113"/>
      <c r="FB21" s="113"/>
      <c r="FC21" s="113"/>
      <c r="FD21" s="113"/>
      <c r="FE21" s="113"/>
      <c r="FF21" s="113"/>
      <c r="FG21" s="113"/>
      <c r="FH21" s="113"/>
      <c r="FI21" s="113"/>
      <c r="FJ21" s="113"/>
      <c r="FK21" s="113"/>
      <c r="FL21" s="113"/>
      <c r="FM21" s="113"/>
      <c r="FN21" s="113"/>
      <c r="FO21" s="113"/>
      <c r="FP21" s="113"/>
      <c r="FQ21" s="113"/>
      <c r="FR21" s="113"/>
      <c r="FS21" s="113"/>
      <c r="FT21" s="113"/>
      <c r="FU21" s="113"/>
      <c r="FV21" s="113"/>
      <c r="FW21" s="113"/>
      <c r="FX21" s="113"/>
      <c r="FY21" s="113"/>
      <c r="FZ21" s="113"/>
      <c r="GA21" s="113"/>
      <c r="GB21" s="113"/>
      <c r="GC21" s="113"/>
      <c r="GD21" s="113"/>
      <c r="GE21" s="113"/>
      <c r="GF21" s="113"/>
      <c r="GG21" s="113"/>
      <c r="GH21" s="113"/>
      <c r="GI21" s="113"/>
      <c r="GJ21" s="113"/>
      <c r="GK21" s="113"/>
      <c r="GL21" s="113"/>
      <c r="GM21" s="113"/>
      <c r="GN21" s="113"/>
      <c r="GO21" s="113"/>
      <c r="GP21" s="113"/>
      <c r="GQ21" s="113"/>
      <c r="GR21" s="113"/>
      <c r="GS21" s="113"/>
      <c r="GT21" s="113"/>
      <c r="GU21" s="113"/>
      <c r="GV21" s="113"/>
      <c r="GW21" s="113"/>
      <c r="GX21" s="113"/>
      <c r="GY21" s="113"/>
      <c r="GZ21" s="113"/>
      <c r="HA21" s="113"/>
      <c r="HB21" s="113"/>
      <c r="HC21" s="113"/>
      <c r="HD21" s="113"/>
      <c r="HE21" s="113"/>
      <c r="HF21" s="113"/>
      <c r="HG21" s="113"/>
      <c r="HH21" s="113"/>
      <c r="HI21" s="113"/>
      <c r="HJ21" s="113"/>
      <c r="HK21" s="113"/>
      <c r="HL21" s="113"/>
      <c r="HM21" s="113"/>
      <c r="HN21" s="113"/>
      <c r="HO21" s="113"/>
      <c r="HP21" s="113"/>
      <c r="HQ21" s="113"/>
      <c r="HR21" s="113"/>
      <c r="HS21" s="113"/>
      <c r="HT21" s="113"/>
      <c r="HU21" s="113"/>
      <c r="HV21" s="113"/>
      <c r="HW21" s="113"/>
      <c r="HX21" s="113"/>
      <c r="HY21" s="113"/>
      <c r="HZ21" s="113"/>
      <c r="IA21" s="113"/>
      <c r="IB21" s="113"/>
      <c r="IC21" s="113"/>
      <c r="ID21" s="113"/>
      <c r="IE21" s="113"/>
      <c r="IF21" s="113"/>
      <c r="IG21" s="113"/>
      <c r="IH21" s="113"/>
      <c r="II21" s="113"/>
      <c r="IJ21" s="113"/>
      <c r="IK21" s="113"/>
      <c r="IL21" s="113"/>
      <c r="IM21" s="113"/>
      <c r="IN21" s="113"/>
      <c r="IO21" s="113"/>
      <c r="IP21" s="113"/>
      <c r="IQ21" s="113"/>
      <c r="IR21" s="113"/>
      <c r="IS21" s="113"/>
      <c r="IT21" s="113"/>
      <c r="IU21" s="113"/>
      <c r="IV21" s="113"/>
      <c r="IW21" s="113"/>
    </row>
    <row r="22" spans="1:257" ht="60" x14ac:dyDescent="0.25">
      <c r="A22" s="78"/>
      <c r="B22" s="139">
        <v>7</v>
      </c>
      <c r="C22" s="144" t="s">
        <v>587</v>
      </c>
      <c r="D22" s="142"/>
      <c r="E22" s="142"/>
      <c r="F22" s="142"/>
      <c r="G22" s="14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c r="IW22" s="113"/>
    </row>
    <row r="23" spans="1:257" ht="45" x14ac:dyDescent="0.25">
      <c r="A23" s="78"/>
      <c r="B23" s="139">
        <v>8</v>
      </c>
      <c r="C23" s="144" t="s">
        <v>588</v>
      </c>
      <c r="D23" s="142"/>
      <c r="E23" s="142"/>
      <c r="F23" s="142"/>
      <c r="G23" s="14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c r="IW23" s="113"/>
    </row>
    <row r="24" spans="1:257" ht="30" x14ac:dyDescent="0.25">
      <c r="A24" s="78"/>
      <c r="B24" s="139">
        <v>9</v>
      </c>
      <c r="C24" s="144" t="s">
        <v>589</v>
      </c>
      <c r="D24" s="142"/>
      <c r="E24" s="142"/>
      <c r="F24" s="142"/>
      <c r="G24" s="14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c r="IW24" s="113"/>
    </row>
    <row r="25" spans="1:257" ht="45" x14ac:dyDescent="0.25">
      <c r="A25" s="78"/>
      <c r="B25" s="139">
        <v>10</v>
      </c>
      <c r="C25" s="144" t="s">
        <v>590</v>
      </c>
      <c r="D25" s="142"/>
      <c r="E25" s="142"/>
      <c r="F25" s="142"/>
      <c r="G25" s="14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3"/>
      <c r="BN25" s="113"/>
      <c r="BO25" s="113"/>
      <c r="BP25" s="113"/>
      <c r="BQ25" s="113"/>
      <c r="BR25" s="113"/>
      <c r="BS25" s="113"/>
      <c r="BT25" s="113"/>
      <c r="BU25" s="113"/>
      <c r="BV25" s="113"/>
      <c r="BW25" s="113"/>
      <c r="BX25" s="113"/>
      <c r="BY25" s="113"/>
      <c r="BZ25" s="113"/>
      <c r="CA25" s="113"/>
      <c r="CB25" s="113"/>
      <c r="CC25" s="113"/>
      <c r="CD25" s="113"/>
      <c r="CE25" s="113"/>
      <c r="CF25" s="113"/>
      <c r="CG25" s="113"/>
      <c r="CH25" s="113"/>
      <c r="CI25" s="113"/>
      <c r="CJ25" s="113"/>
      <c r="CK25" s="113"/>
      <c r="CL25" s="113"/>
      <c r="CM25" s="113"/>
      <c r="CN25" s="113"/>
      <c r="CO25" s="113"/>
      <c r="CP25" s="113"/>
      <c r="CQ25" s="113"/>
      <c r="CR25" s="113"/>
      <c r="CS25" s="113"/>
      <c r="CT25" s="113"/>
      <c r="CU25" s="113"/>
      <c r="CV25" s="113"/>
      <c r="CW25" s="113"/>
      <c r="CX25" s="113"/>
      <c r="CY25" s="113"/>
      <c r="CZ25" s="113"/>
      <c r="DA25" s="113"/>
      <c r="DB25" s="113"/>
      <c r="DC25" s="113"/>
      <c r="DD25" s="113"/>
      <c r="DE25" s="113"/>
      <c r="DF25" s="113"/>
      <c r="DG25" s="113"/>
      <c r="DH25" s="113"/>
      <c r="DI25" s="113"/>
      <c r="DJ25" s="113"/>
      <c r="DK25" s="113"/>
      <c r="DL25" s="113"/>
      <c r="DM25" s="113"/>
      <c r="DN25" s="113"/>
      <c r="DO25" s="113"/>
      <c r="DP25" s="113"/>
      <c r="DQ25" s="113"/>
      <c r="DR25" s="113"/>
      <c r="DS25" s="113"/>
      <c r="DT25" s="113"/>
      <c r="DU25" s="113"/>
      <c r="DV25" s="113"/>
      <c r="DW25" s="113"/>
      <c r="DX25" s="113"/>
      <c r="DY25" s="113"/>
      <c r="DZ25" s="113"/>
      <c r="EA25" s="113"/>
      <c r="EB25" s="113"/>
      <c r="EC25" s="113"/>
      <c r="ED25" s="113"/>
      <c r="EE25" s="113"/>
      <c r="EF25" s="113"/>
      <c r="EG25" s="113"/>
      <c r="EH25" s="113"/>
      <c r="EI25" s="113"/>
      <c r="EJ25" s="113"/>
      <c r="EK25" s="113"/>
      <c r="EL25" s="113"/>
      <c r="EM25" s="113"/>
      <c r="EN25" s="113"/>
      <c r="EO25" s="113"/>
      <c r="EP25" s="113"/>
      <c r="EQ25" s="113"/>
      <c r="ER25" s="113"/>
      <c r="ES25" s="113"/>
      <c r="ET25" s="113"/>
      <c r="EU25" s="113"/>
      <c r="EV25" s="113"/>
      <c r="EW25" s="113"/>
      <c r="EX25" s="113"/>
      <c r="EY25" s="113"/>
      <c r="EZ25" s="113"/>
      <c r="FA25" s="113"/>
      <c r="FB25" s="113"/>
      <c r="FC25" s="113"/>
      <c r="FD25" s="113"/>
      <c r="FE25" s="113"/>
      <c r="FF25" s="113"/>
      <c r="FG25" s="113"/>
      <c r="FH25" s="113"/>
      <c r="FI25" s="113"/>
      <c r="FJ25" s="113"/>
      <c r="FK25" s="113"/>
      <c r="FL25" s="113"/>
      <c r="FM25" s="113"/>
      <c r="FN25" s="113"/>
      <c r="FO25" s="113"/>
      <c r="FP25" s="113"/>
      <c r="FQ25" s="113"/>
      <c r="FR25" s="113"/>
      <c r="FS25" s="113"/>
      <c r="FT25" s="113"/>
      <c r="FU25" s="113"/>
      <c r="FV25" s="113"/>
      <c r="FW25" s="113"/>
      <c r="FX25" s="113"/>
      <c r="FY25" s="113"/>
      <c r="FZ25" s="113"/>
      <c r="GA25" s="113"/>
      <c r="GB25" s="113"/>
      <c r="GC25" s="113"/>
      <c r="GD25" s="113"/>
      <c r="GE25" s="113"/>
      <c r="GF25" s="113"/>
      <c r="GG25" s="113"/>
      <c r="GH25" s="113"/>
      <c r="GI25" s="113"/>
      <c r="GJ25" s="113"/>
      <c r="GK25" s="113"/>
      <c r="GL25" s="113"/>
      <c r="GM25" s="113"/>
      <c r="GN25" s="113"/>
      <c r="GO25" s="113"/>
      <c r="GP25" s="113"/>
      <c r="GQ25" s="113"/>
      <c r="GR25" s="113"/>
      <c r="GS25" s="113"/>
      <c r="GT25" s="113"/>
      <c r="GU25" s="113"/>
      <c r="GV25" s="113"/>
      <c r="GW25" s="113"/>
      <c r="GX25" s="113"/>
      <c r="GY25" s="113"/>
      <c r="GZ25" s="113"/>
      <c r="HA25" s="113"/>
      <c r="HB25" s="113"/>
      <c r="HC25" s="113"/>
      <c r="HD25" s="113"/>
      <c r="HE25" s="113"/>
      <c r="HF25" s="113"/>
      <c r="HG25" s="113"/>
      <c r="HH25" s="113"/>
      <c r="HI25" s="113"/>
      <c r="HJ25" s="113"/>
      <c r="HK25" s="113"/>
      <c r="HL25" s="113"/>
      <c r="HM25" s="113"/>
      <c r="HN25" s="113"/>
      <c r="HO25" s="113"/>
      <c r="HP25" s="113"/>
      <c r="HQ25" s="113"/>
      <c r="HR25" s="113"/>
      <c r="HS25" s="113"/>
      <c r="HT25" s="113"/>
      <c r="HU25" s="113"/>
      <c r="HV25" s="113"/>
      <c r="HW25" s="113"/>
      <c r="HX25" s="113"/>
      <c r="HY25" s="113"/>
      <c r="HZ25" s="113"/>
      <c r="IA25" s="113"/>
      <c r="IB25" s="113"/>
      <c r="IC25" s="113"/>
      <c r="ID25" s="113"/>
      <c r="IE25" s="113"/>
      <c r="IF25" s="113"/>
      <c r="IG25" s="113"/>
      <c r="IH25" s="113"/>
      <c r="II25" s="113"/>
      <c r="IJ25" s="113"/>
      <c r="IK25" s="113"/>
      <c r="IL25" s="113"/>
      <c r="IM25" s="113"/>
      <c r="IN25" s="113"/>
      <c r="IO25" s="113"/>
      <c r="IP25" s="113"/>
      <c r="IQ25" s="113"/>
      <c r="IR25" s="113"/>
      <c r="IS25" s="113"/>
      <c r="IT25" s="113"/>
      <c r="IU25" s="113"/>
      <c r="IV25" s="113"/>
      <c r="IW25" s="113"/>
    </row>
    <row r="26" spans="1:257" x14ac:dyDescent="0.25">
      <c r="A26" s="78"/>
      <c r="B26" s="146" t="s">
        <v>591</v>
      </c>
      <c r="C26" s="144" t="s">
        <v>592</v>
      </c>
      <c r="D26" s="142"/>
      <c r="E26" s="142"/>
      <c r="F26" s="142"/>
      <c r="G26" s="14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c r="IW26" s="113"/>
    </row>
    <row r="27" spans="1:257" x14ac:dyDescent="0.25">
      <c r="A27" s="78"/>
      <c r="B27" s="146" t="s">
        <v>591</v>
      </c>
      <c r="C27" s="144" t="s">
        <v>593</v>
      </c>
      <c r="D27" s="142"/>
      <c r="E27" s="142"/>
      <c r="F27" s="142"/>
      <c r="G27" s="14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c r="IW27" s="113"/>
    </row>
    <row r="28" spans="1:257" ht="60" x14ac:dyDescent="0.25">
      <c r="A28" s="78"/>
      <c r="B28" s="139">
        <v>11</v>
      </c>
      <c r="C28" s="144" t="s">
        <v>594</v>
      </c>
      <c r="D28" s="142"/>
      <c r="E28" s="142"/>
      <c r="F28" s="142"/>
      <c r="G28" s="14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c r="IW28" s="113"/>
    </row>
    <row r="29" spans="1:257" ht="45" x14ac:dyDescent="0.25">
      <c r="A29" s="78"/>
      <c r="B29" s="139">
        <v>12</v>
      </c>
      <c r="C29" s="144" t="s">
        <v>595</v>
      </c>
      <c r="D29" s="142"/>
      <c r="E29" s="142"/>
      <c r="F29" s="142"/>
      <c r="G29" s="14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113"/>
      <c r="BK29" s="113"/>
      <c r="BL29" s="113"/>
      <c r="BM29" s="113"/>
      <c r="BN29" s="113"/>
      <c r="BO29" s="113"/>
      <c r="BP29" s="113"/>
      <c r="BQ29" s="113"/>
      <c r="BR29" s="113"/>
      <c r="BS29" s="113"/>
      <c r="BT29" s="113"/>
      <c r="BU29" s="113"/>
      <c r="BV29" s="113"/>
      <c r="BW29" s="113"/>
      <c r="BX29" s="113"/>
      <c r="BY29" s="113"/>
      <c r="BZ29" s="113"/>
      <c r="CA29" s="113"/>
      <c r="CB29" s="113"/>
      <c r="CC29" s="113"/>
      <c r="CD29" s="113"/>
      <c r="CE29" s="113"/>
      <c r="CF29" s="113"/>
      <c r="CG29" s="113"/>
      <c r="CH29" s="113"/>
      <c r="CI29" s="113"/>
      <c r="CJ29" s="113"/>
      <c r="CK29" s="113"/>
      <c r="CL29" s="113"/>
      <c r="CM29" s="113"/>
      <c r="CN29" s="113"/>
      <c r="CO29" s="113"/>
      <c r="CP29" s="113"/>
      <c r="CQ29" s="113"/>
      <c r="CR29" s="113"/>
      <c r="CS29" s="113"/>
      <c r="CT29" s="113"/>
      <c r="CU29" s="113"/>
      <c r="CV29" s="113"/>
      <c r="CW29" s="113"/>
      <c r="CX29" s="113"/>
      <c r="CY29" s="113"/>
      <c r="CZ29" s="113"/>
      <c r="DA29" s="113"/>
      <c r="DB29" s="113"/>
      <c r="DC29" s="113"/>
      <c r="DD29" s="113"/>
      <c r="DE29" s="113"/>
      <c r="DF29" s="113"/>
      <c r="DG29" s="113"/>
      <c r="DH29" s="113"/>
      <c r="DI29" s="113"/>
      <c r="DJ29" s="113"/>
      <c r="DK29" s="113"/>
      <c r="DL29" s="113"/>
      <c r="DM29" s="113"/>
      <c r="DN29" s="113"/>
      <c r="DO29" s="113"/>
      <c r="DP29" s="113"/>
      <c r="DQ29" s="113"/>
      <c r="DR29" s="113"/>
      <c r="DS29" s="113"/>
      <c r="DT29" s="113"/>
      <c r="DU29" s="113"/>
      <c r="DV29" s="113"/>
      <c r="DW29" s="113"/>
      <c r="DX29" s="113"/>
      <c r="DY29" s="113"/>
      <c r="DZ29" s="113"/>
      <c r="EA29" s="113"/>
      <c r="EB29" s="113"/>
      <c r="EC29" s="113"/>
      <c r="ED29" s="113"/>
      <c r="EE29" s="113"/>
      <c r="EF29" s="113"/>
      <c r="EG29" s="113"/>
      <c r="EH29" s="113"/>
      <c r="EI29" s="113"/>
      <c r="EJ29" s="113"/>
      <c r="EK29" s="113"/>
      <c r="EL29" s="113"/>
      <c r="EM29" s="113"/>
      <c r="EN29" s="113"/>
      <c r="EO29" s="113"/>
      <c r="EP29" s="113"/>
      <c r="EQ29" s="113"/>
      <c r="ER29" s="113"/>
      <c r="ES29" s="113"/>
      <c r="ET29" s="113"/>
      <c r="EU29" s="113"/>
      <c r="EV29" s="113"/>
      <c r="EW29" s="113"/>
      <c r="EX29" s="113"/>
      <c r="EY29" s="113"/>
      <c r="EZ29" s="113"/>
      <c r="FA29" s="113"/>
      <c r="FB29" s="113"/>
      <c r="FC29" s="113"/>
      <c r="FD29" s="113"/>
      <c r="FE29" s="113"/>
      <c r="FF29" s="113"/>
      <c r="FG29" s="113"/>
      <c r="FH29" s="113"/>
      <c r="FI29" s="113"/>
      <c r="FJ29" s="113"/>
      <c r="FK29" s="113"/>
      <c r="FL29" s="113"/>
      <c r="FM29" s="113"/>
      <c r="FN29" s="113"/>
      <c r="FO29" s="113"/>
      <c r="FP29" s="113"/>
      <c r="FQ29" s="113"/>
      <c r="FR29" s="113"/>
      <c r="FS29" s="113"/>
      <c r="FT29" s="113"/>
      <c r="FU29" s="113"/>
      <c r="FV29" s="113"/>
      <c r="FW29" s="113"/>
      <c r="FX29" s="113"/>
      <c r="FY29" s="113"/>
      <c r="FZ29" s="113"/>
      <c r="GA29" s="113"/>
      <c r="GB29" s="113"/>
      <c r="GC29" s="113"/>
      <c r="GD29" s="113"/>
      <c r="GE29" s="113"/>
      <c r="GF29" s="113"/>
      <c r="GG29" s="113"/>
      <c r="GH29" s="113"/>
      <c r="GI29" s="113"/>
      <c r="GJ29" s="113"/>
      <c r="GK29" s="113"/>
      <c r="GL29" s="113"/>
      <c r="GM29" s="113"/>
      <c r="GN29" s="113"/>
      <c r="GO29" s="113"/>
      <c r="GP29" s="113"/>
      <c r="GQ29" s="113"/>
      <c r="GR29" s="113"/>
      <c r="GS29" s="113"/>
      <c r="GT29" s="113"/>
      <c r="GU29" s="113"/>
      <c r="GV29" s="113"/>
      <c r="GW29" s="113"/>
      <c r="GX29" s="113"/>
      <c r="GY29" s="113"/>
      <c r="GZ29" s="113"/>
      <c r="HA29" s="113"/>
      <c r="HB29" s="113"/>
      <c r="HC29" s="113"/>
      <c r="HD29" s="113"/>
      <c r="HE29" s="113"/>
      <c r="HF29" s="113"/>
      <c r="HG29" s="113"/>
      <c r="HH29" s="113"/>
      <c r="HI29" s="113"/>
      <c r="HJ29" s="113"/>
      <c r="HK29" s="113"/>
      <c r="HL29" s="113"/>
      <c r="HM29" s="113"/>
      <c r="HN29" s="113"/>
      <c r="HO29" s="113"/>
      <c r="HP29" s="113"/>
      <c r="HQ29" s="113"/>
      <c r="HR29" s="113"/>
      <c r="HS29" s="113"/>
      <c r="HT29" s="113"/>
      <c r="HU29" s="113"/>
      <c r="HV29" s="113"/>
      <c r="HW29" s="113"/>
      <c r="HX29" s="113"/>
      <c r="HY29" s="113"/>
      <c r="HZ29" s="113"/>
      <c r="IA29" s="113"/>
      <c r="IB29" s="113"/>
      <c r="IC29" s="113"/>
      <c r="ID29" s="113"/>
      <c r="IE29" s="113"/>
      <c r="IF29" s="113"/>
      <c r="IG29" s="113"/>
      <c r="IH29" s="113"/>
      <c r="II29" s="113"/>
      <c r="IJ29" s="113"/>
      <c r="IK29" s="113"/>
      <c r="IL29" s="113"/>
      <c r="IM29" s="113"/>
      <c r="IN29" s="113"/>
      <c r="IO29" s="113"/>
      <c r="IP29" s="113"/>
      <c r="IQ29" s="113"/>
      <c r="IR29" s="113"/>
      <c r="IS29" s="113"/>
      <c r="IT29" s="113"/>
      <c r="IU29" s="113"/>
      <c r="IV29" s="113"/>
      <c r="IW29" s="113"/>
    </row>
    <row r="30" spans="1:257" ht="30" x14ac:dyDescent="0.25">
      <c r="A30" s="78"/>
      <c r="B30" s="139">
        <v>13</v>
      </c>
      <c r="C30" s="144" t="s">
        <v>596</v>
      </c>
      <c r="D30" s="142"/>
      <c r="E30" s="142"/>
      <c r="F30" s="142"/>
      <c r="G30" s="14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c r="IW30" s="113"/>
    </row>
    <row r="31" spans="1:257" ht="60" x14ac:dyDescent="0.25">
      <c r="A31" s="78"/>
      <c r="B31" s="139">
        <v>14</v>
      </c>
      <c r="C31" s="144" t="s">
        <v>597</v>
      </c>
      <c r="D31" s="142"/>
      <c r="E31" s="142"/>
      <c r="F31" s="142"/>
      <c r="G31" s="14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c r="IW31" s="113"/>
    </row>
    <row r="32" spans="1:257" ht="30" x14ac:dyDescent="0.25">
      <c r="A32" s="78"/>
      <c r="B32" s="139">
        <v>15</v>
      </c>
      <c r="C32" s="144" t="s">
        <v>598</v>
      </c>
      <c r="D32" s="142"/>
      <c r="E32" s="142"/>
      <c r="F32" s="142"/>
      <c r="G32" s="14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c r="IW32" s="113"/>
    </row>
    <row r="33" spans="1:257" x14ac:dyDescent="0.25">
      <c r="A33" s="78"/>
      <c r="B33" s="118" t="s">
        <v>599</v>
      </c>
      <c r="C33" s="119"/>
      <c r="D33" s="119"/>
      <c r="E33" s="120"/>
      <c r="F33" s="120"/>
      <c r="G33" s="121" t="s">
        <v>600</v>
      </c>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H33" s="113"/>
      <c r="DI33" s="113"/>
      <c r="DJ33" s="113"/>
      <c r="DK33" s="113"/>
      <c r="DL33" s="113"/>
      <c r="DM33" s="113"/>
      <c r="DN33" s="113"/>
      <c r="DO33" s="113"/>
      <c r="DP33" s="113"/>
      <c r="DQ33" s="113"/>
      <c r="DR33" s="113"/>
      <c r="DS33" s="113"/>
      <c r="DT33" s="113"/>
      <c r="DU33" s="113"/>
      <c r="DV33" s="113"/>
      <c r="DW33" s="113"/>
      <c r="DX33" s="113"/>
      <c r="DY33" s="113"/>
      <c r="DZ33" s="113"/>
      <c r="EA33" s="113"/>
      <c r="EB33" s="113"/>
      <c r="EC33" s="113"/>
      <c r="ED33" s="113"/>
      <c r="EE33" s="113"/>
      <c r="EF33" s="113"/>
      <c r="EG33" s="113"/>
      <c r="EH33" s="113"/>
      <c r="EI33" s="113"/>
      <c r="EJ33" s="113"/>
      <c r="EK33" s="113"/>
      <c r="EL33" s="113"/>
      <c r="EM33" s="113"/>
      <c r="EN33" s="113"/>
      <c r="EO33" s="113"/>
      <c r="EP33" s="113"/>
      <c r="EQ33" s="113"/>
      <c r="ER33" s="113"/>
      <c r="ES33" s="113"/>
      <c r="ET33" s="113"/>
      <c r="EU33" s="113"/>
      <c r="EV33" s="113"/>
      <c r="EW33" s="113"/>
      <c r="EX33" s="113"/>
      <c r="EY33" s="113"/>
      <c r="EZ33" s="113"/>
      <c r="FA33" s="113"/>
      <c r="FB33" s="113"/>
      <c r="FC33" s="113"/>
      <c r="FD33" s="113"/>
      <c r="FE33" s="113"/>
      <c r="FF33" s="113"/>
      <c r="FG33" s="113"/>
      <c r="FH33" s="113"/>
      <c r="FI33" s="113"/>
      <c r="FJ33" s="113"/>
      <c r="FK33" s="113"/>
      <c r="FL33" s="113"/>
      <c r="FM33" s="113"/>
      <c r="FN33" s="113"/>
      <c r="FO33" s="113"/>
      <c r="FP33" s="113"/>
      <c r="FQ33" s="113"/>
      <c r="FR33" s="113"/>
      <c r="FS33" s="113"/>
      <c r="FT33" s="113"/>
      <c r="FU33" s="113"/>
      <c r="FV33" s="113"/>
      <c r="FW33" s="113"/>
      <c r="FX33" s="113"/>
      <c r="FY33" s="113"/>
      <c r="FZ33" s="113"/>
      <c r="GA33" s="113"/>
      <c r="GB33" s="113"/>
      <c r="GC33" s="113"/>
      <c r="GD33" s="113"/>
      <c r="GE33" s="113"/>
      <c r="GF33" s="113"/>
      <c r="GG33" s="113"/>
      <c r="GH33" s="113"/>
      <c r="GI33" s="113"/>
      <c r="GJ33" s="113"/>
      <c r="GK33" s="113"/>
      <c r="GL33" s="113"/>
      <c r="GM33" s="113"/>
      <c r="GN33" s="113"/>
      <c r="GO33" s="113"/>
      <c r="GP33" s="113"/>
      <c r="GQ33" s="113"/>
      <c r="GR33" s="113"/>
      <c r="GS33" s="113"/>
      <c r="GT33" s="113"/>
      <c r="GU33" s="113"/>
      <c r="GV33" s="113"/>
      <c r="GW33" s="113"/>
      <c r="GX33" s="113"/>
      <c r="GY33" s="113"/>
      <c r="GZ33" s="113"/>
      <c r="HA33" s="113"/>
      <c r="HB33" s="113"/>
      <c r="HC33" s="113"/>
      <c r="HD33" s="113"/>
      <c r="HE33" s="113"/>
      <c r="HF33" s="113"/>
      <c r="HG33" s="113"/>
      <c r="HH33" s="113"/>
      <c r="HI33" s="113"/>
      <c r="HJ33" s="113"/>
      <c r="HK33" s="113"/>
      <c r="HL33" s="113"/>
      <c r="HM33" s="113"/>
      <c r="HN33" s="113"/>
      <c r="HO33" s="113"/>
      <c r="HP33" s="113"/>
      <c r="HQ33" s="113"/>
      <c r="HR33" s="113"/>
      <c r="HS33" s="113"/>
      <c r="HT33" s="113"/>
      <c r="HU33" s="113"/>
      <c r="HV33" s="113"/>
      <c r="HW33" s="113"/>
      <c r="HX33" s="113"/>
      <c r="HY33" s="113"/>
      <c r="HZ33" s="113"/>
      <c r="IA33" s="113"/>
      <c r="IB33" s="113"/>
      <c r="IC33" s="113"/>
      <c r="ID33" s="113"/>
      <c r="IE33" s="113"/>
      <c r="IF33" s="113"/>
      <c r="IG33" s="113"/>
      <c r="IH33" s="113"/>
      <c r="II33" s="113"/>
      <c r="IJ33" s="113"/>
      <c r="IK33" s="113"/>
      <c r="IL33" s="113"/>
      <c r="IM33" s="113"/>
      <c r="IN33" s="113"/>
      <c r="IO33" s="113"/>
      <c r="IP33" s="113"/>
      <c r="IQ33" s="113"/>
      <c r="IR33" s="113"/>
      <c r="IS33" s="113"/>
      <c r="IT33" s="113"/>
      <c r="IU33" s="113"/>
      <c r="IV33" s="113"/>
      <c r="IW33" s="113"/>
    </row>
    <row r="34" spans="1:257" ht="45" x14ac:dyDescent="0.25">
      <c r="A34" s="78"/>
      <c r="B34" s="139">
        <v>1</v>
      </c>
      <c r="C34" s="140" t="s">
        <v>601</v>
      </c>
      <c r="D34" s="141"/>
      <c r="E34" s="142"/>
      <c r="F34" s="142"/>
      <c r="G34" s="14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c r="IW34" s="113"/>
    </row>
    <row r="35" spans="1:257" ht="30" x14ac:dyDescent="0.25">
      <c r="A35" s="78"/>
      <c r="B35" s="139">
        <v>2</v>
      </c>
      <c r="C35" s="144" t="s">
        <v>602</v>
      </c>
      <c r="D35" s="142"/>
      <c r="E35" s="142"/>
      <c r="F35" s="142"/>
      <c r="G35" s="14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3"/>
      <c r="BX35" s="113"/>
      <c r="BY35" s="113"/>
      <c r="BZ35" s="113"/>
      <c r="CA35" s="113"/>
      <c r="CB35" s="113"/>
      <c r="CC35" s="113"/>
      <c r="CD35" s="113"/>
      <c r="CE35" s="113"/>
      <c r="CF35" s="113"/>
      <c r="CG35" s="113"/>
      <c r="CH35" s="113"/>
      <c r="CI35" s="113"/>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H35" s="113"/>
      <c r="DI35" s="113"/>
      <c r="DJ35" s="113"/>
      <c r="DK35" s="113"/>
      <c r="DL35" s="113"/>
      <c r="DM35" s="113"/>
      <c r="DN35" s="113"/>
      <c r="DO35" s="113"/>
      <c r="DP35" s="113"/>
      <c r="DQ35" s="113"/>
      <c r="DR35" s="113"/>
      <c r="DS35" s="113"/>
      <c r="DT35" s="113"/>
      <c r="DU35" s="113"/>
      <c r="DV35" s="113"/>
      <c r="DW35" s="113"/>
      <c r="DX35" s="113"/>
      <c r="DY35" s="113"/>
      <c r="DZ35" s="113"/>
      <c r="EA35" s="113"/>
      <c r="EB35" s="113"/>
      <c r="EC35" s="113"/>
      <c r="ED35" s="113"/>
      <c r="EE35" s="113"/>
      <c r="EF35" s="113"/>
      <c r="EG35" s="113"/>
      <c r="EH35" s="113"/>
      <c r="EI35" s="113"/>
      <c r="EJ35" s="113"/>
      <c r="EK35" s="113"/>
      <c r="EL35" s="113"/>
      <c r="EM35" s="113"/>
      <c r="EN35" s="113"/>
      <c r="EO35" s="113"/>
      <c r="EP35" s="113"/>
      <c r="EQ35" s="113"/>
      <c r="ER35" s="113"/>
      <c r="ES35" s="113"/>
      <c r="ET35" s="113"/>
      <c r="EU35" s="113"/>
      <c r="EV35" s="113"/>
      <c r="EW35" s="113"/>
      <c r="EX35" s="113"/>
      <c r="EY35" s="113"/>
      <c r="EZ35" s="113"/>
      <c r="FA35" s="113"/>
      <c r="FB35" s="113"/>
      <c r="FC35" s="113"/>
      <c r="FD35" s="113"/>
      <c r="FE35" s="113"/>
      <c r="FF35" s="113"/>
      <c r="FG35" s="113"/>
      <c r="FH35" s="113"/>
      <c r="FI35" s="113"/>
      <c r="FJ35" s="113"/>
      <c r="FK35" s="113"/>
      <c r="FL35" s="113"/>
      <c r="FM35" s="113"/>
      <c r="FN35" s="113"/>
      <c r="FO35" s="113"/>
      <c r="FP35" s="113"/>
      <c r="FQ35" s="113"/>
      <c r="FR35" s="113"/>
      <c r="FS35" s="113"/>
      <c r="FT35" s="113"/>
      <c r="FU35" s="113"/>
      <c r="FV35" s="113"/>
      <c r="FW35" s="113"/>
      <c r="FX35" s="113"/>
      <c r="FY35" s="113"/>
      <c r="FZ35" s="113"/>
      <c r="GA35" s="113"/>
      <c r="GB35" s="113"/>
      <c r="GC35" s="113"/>
      <c r="GD35" s="113"/>
      <c r="GE35" s="113"/>
      <c r="GF35" s="113"/>
      <c r="GG35" s="113"/>
      <c r="GH35" s="113"/>
      <c r="GI35" s="113"/>
      <c r="GJ35" s="113"/>
      <c r="GK35" s="113"/>
      <c r="GL35" s="113"/>
      <c r="GM35" s="113"/>
      <c r="GN35" s="113"/>
      <c r="GO35" s="113"/>
      <c r="GP35" s="113"/>
      <c r="GQ35" s="113"/>
      <c r="GR35" s="113"/>
      <c r="GS35" s="113"/>
      <c r="GT35" s="113"/>
      <c r="GU35" s="113"/>
      <c r="GV35" s="113"/>
      <c r="GW35" s="113"/>
      <c r="GX35" s="113"/>
      <c r="GY35" s="113"/>
      <c r="GZ35" s="113"/>
      <c r="HA35" s="113"/>
      <c r="HB35" s="113"/>
      <c r="HC35" s="113"/>
      <c r="HD35" s="113"/>
      <c r="HE35" s="113"/>
      <c r="HF35" s="113"/>
      <c r="HG35" s="113"/>
      <c r="HH35" s="113"/>
      <c r="HI35" s="113"/>
      <c r="HJ35" s="113"/>
      <c r="HK35" s="113"/>
      <c r="HL35" s="113"/>
      <c r="HM35" s="113"/>
      <c r="HN35" s="113"/>
      <c r="HO35" s="113"/>
      <c r="HP35" s="113"/>
      <c r="HQ35" s="113"/>
      <c r="HR35" s="113"/>
      <c r="HS35" s="113"/>
      <c r="HT35" s="113"/>
      <c r="HU35" s="113"/>
      <c r="HV35" s="113"/>
      <c r="HW35" s="113"/>
      <c r="HX35" s="113"/>
      <c r="HY35" s="113"/>
      <c r="HZ35" s="113"/>
      <c r="IA35" s="113"/>
      <c r="IB35" s="113"/>
      <c r="IC35" s="113"/>
      <c r="ID35" s="113"/>
      <c r="IE35" s="113"/>
      <c r="IF35" s="113"/>
      <c r="IG35" s="113"/>
      <c r="IH35" s="113"/>
      <c r="II35" s="113"/>
      <c r="IJ35" s="113"/>
      <c r="IK35" s="113"/>
      <c r="IL35" s="113"/>
      <c r="IM35" s="113"/>
      <c r="IN35" s="113"/>
      <c r="IO35" s="113"/>
      <c r="IP35" s="113"/>
      <c r="IQ35" s="113"/>
      <c r="IR35" s="113"/>
      <c r="IS35" s="113"/>
      <c r="IT35" s="113"/>
      <c r="IU35" s="113"/>
      <c r="IV35" s="113"/>
      <c r="IW35" s="113"/>
    </row>
    <row r="36" spans="1:257" ht="45" x14ac:dyDescent="0.25">
      <c r="A36" s="78"/>
      <c r="B36" s="139">
        <v>3</v>
      </c>
      <c r="C36" s="144" t="s">
        <v>603</v>
      </c>
      <c r="D36" s="142"/>
      <c r="E36" s="142"/>
      <c r="F36" s="142"/>
      <c r="G36" s="14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113"/>
      <c r="BK36" s="113"/>
      <c r="BL36" s="113"/>
      <c r="BM36" s="113"/>
      <c r="BN36" s="113"/>
      <c r="BO36" s="113"/>
      <c r="BP36" s="113"/>
      <c r="BQ36" s="113"/>
      <c r="BR36" s="113"/>
      <c r="BS36" s="113"/>
      <c r="BT36" s="113"/>
      <c r="BU36" s="113"/>
      <c r="BV36" s="113"/>
      <c r="BW36" s="113"/>
      <c r="BX36" s="113"/>
      <c r="BY36" s="113"/>
      <c r="BZ36" s="113"/>
      <c r="CA36" s="113"/>
      <c r="CB36" s="113"/>
      <c r="CC36" s="113"/>
      <c r="CD36" s="113"/>
      <c r="CE36" s="113"/>
      <c r="CF36" s="113"/>
      <c r="CG36" s="113"/>
      <c r="CH36" s="113"/>
      <c r="CI36" s="113"/>
      <c r="CJ36" s="113"/>
      <c r="CK36" s="113"/>
      <c r="CL36" s="113"/>
      <c r="CM36" s="113"/>
      <c r="CN36" s="113"/>
      <c r="CO36" s="113"/>
      <c r="CP36" s="113"/>
      <c r="CQ36" s="113"/>
      <c r="CR36" s="113"/>
      <c r="CS36" s="113"/>
      <c r="CT36" s="113"/>
      <c r="CU36" s="113"/>
      <c r="CV36" s="113"/>
      <c r="CW36" s="113"/>
      <c r="CX36" s="113"/>
      <c r="CY36" s="113"/>
      <c r="CZ36" s="113"/>
      <c r="DA36" s="113"/>
      <c r="DB36" s="113"/>
      <c r="DC36" s="113"/>
      <c r="DD36" s="113"/>
      <c r="DE36" s="113"/>
      <c r="DF36" s="113"/>
      <c r="DG36" s="113"/>
      <c r="DH36" s="113"/>
      <c r="DI36" s="113"/>
      <c r="DJ36" s="113"/>
      <c r="DK36" s="113"/>
      <c r="DL36" s="113"/>
      <c r="DM36" s="113"/>
      <c r="DN36" s="113"/>
      <c r="DO36" s="113"/>
      <c r="DP36" s="113"/>
      <c r="DQ36" s="113"/>
      <c r="DR36" s="113"/>
      <c r="DS36" s="113"/>
      <c r="DT36" s="113"/>
      <c r="DU36" s="113"/>
      <c r="DV36" s="113"/>
      <c r="DW36" s="113"/>
      <c r="DX36" s="113"/>
      <c r="DY36" s="113"/>
      <c r="DZ36" s="113"/>
      <c r="EA36" s="113"/>
      <c r="EB36" s="113"/>
      <c r="EC36" s="113"/>
      <c r="ED36" s="113"/>
      <c r="EE36" s="113"/>
      <c r="EF36" s="113"/>
      <c r="EG36" s="113"/>
      <c r="EH36" s="113"/>
      <c r="EI36" s="113"/>
      <c r="EJ36" s="113"/>
      <c r="EK36" s="113"/>
      <c r="EL36" s="113"/>
      <c r="EM36" s="113"/>
      <c r="EN36" s="113"/>
      <c r="EO36" s="113"/>
      <c r="EP36" s="113"/>
      <c r="EQ36" s="113"/>
      <c r="ER36" s="113"/>
      <c r="ES36" s="113"/>
      <c r="ET36" s="113"/>
      <c r="EU36" s="113"/>
      <c r="EV36" s="113"/>
      <c r="EW36" s="113"/>
      <c r="EX36" s="113"/>
      <c r="EY36" s="113"/>
      <c r="EZ36" s="113"/>
      <c r="FA36" s="113"/>
      <c r="FB36" s="113"/>
      <c r="FC36" s="113"/>
      <c r="FD36" s="113"/>
      <c r="FE36" s="113"/>
      <c r="FF36" s="113"/>
      <c r="FG36" s="113"/>
      <c r="FH36" s="113"/>
      <c r="FI36" s="113"/>
      <c r="FJ36" s="113"/>
      <c r="FK36" s="113"/>
      <c r="FL36" s="113"/>
      <c r="FM36" s="113"/>
      <c r="FN36" s="113"/>
      <c r="FO36" s="113"/>
      <c r="FP36" s="113"/>
      <c r="FQ36" s="113"/>
      <c r="FR36" s="113"/>
      <c r="FS36" s="113"/>
      <c r="FT36" s="113"/>
      <c r="FU36" s="113"/>
      <c r="FV36" s="113"/>
      <c r="FW36" s="113"/>
      <c r="FX36" s="113"/>
      <c r="FY36" s="113"/>
      <c r="FZ36" s="113"/>
      <c r="GA36" s="113"/>
      <c r="GB36" s="113"/>
      <c r="GC36" s="113"/>
      <c r="GD36" s="113"/>
      <c r="GE36" s="113"/>
      <c r="GF36" s="113"/>
      <c r="GG36" s="113"/>
      <c r="GH36" s="113"/>
      <c r="GI36" s="113"/>
      <c r="GJ36" s="113"/>
      <c r="GK36" s="113"/>
      <c r="GL36" s="113"/>
      <c r="GM36" s="113"/>
      <c r="GN36" s="113"/>
      <c r="GO36" s="113"/>
      <c r="GP36" s="113"/>
      <c r="GQ36" s="113"/>
      <c r="GR36" s="113"/>
      <c r="GS36" s="113"/>
      <c r="GT36" s="113"/>
      <c r="GU36" s="113"/>
      <c r="GV36" s="113"/>
      <c r="GW36" s="113"/>
      <c r="GX36" s="113"/>
      <c r="GY36" s="113"/>
      <c r="GZ36" s="113"/>
      <c r="HA36" s="113"/>
      <c r="HB36" s="113"/>
      <c r="HC36" s="113"/>
      <c r="HD36" s="113"/>
      <c r="HE36" s="113"/>
      <c r="HF36" s="113"/>
      <c r="HG36" s="113"/>
      <c r="HH36" s="113"/>
      <c r="HI36" s="113"/>
      <c r="HJ36" s="113"/>
      <c r="HK36" s="113"/>
      <c r="HL36" s="113"/>
      <c r="HM36" s="113"/>
      <c r="HN36" s="113"/>
      <c r="HO36" s="113"/>
      <c r="HP36" s="113"/>
      <c r="HQ36" s="113"/>
      <c r="HR36" s="113"/>
      <c r="HS36" s="113"/>
      <c r="HT36" s="113"/>
      <c r="HU36" s="113"/>
      <c r="HV36" s="113"/>
      <c r="HW36" s="113"/>
      <c r="HX36" s="113"/>
      <c r="HY36" s="113"/>
      <c r="HZ36" s="113"/>
      <c r="IA36" s="113"/>
      <c r="IB36" s="113"/>
      <c r="IC36" s="113"/>
      <c r="ID36" s="113"/>
      <c r="IE36" s="113"/>
      <c r="IF36" s="113"/>
      <c r="IG36" s="113"/>
      <c r="IH36" s="113"/>
      <c r="II36" s="113"/>
      <c r="IJ36" s="113"/>
      <c r="IK36" s="113"/>
      <c r="IL36" s="113"/>
      <c r="IM36" s="113"/>
      <c r="IN36" s="113"/>
      <c r="IO36" s="113"/>
      <c r="IP36" s="113"/>
      <c r="IQ36" s="113"/>
      <c r="IR36" s="113"/>
      <c r="IS36" s="113"/>
      <c r="IT36" s="113"/>
      <c r="IU36" s="113"/>
      <c r="IV36" s="113"/>
      <c r="IW36" s="113"/>
    </row>
    <row r="37" spans="1:257" ht="45" x14ac:dyDescent="0.25">
      <c r="A37" s="78"/>
      <c r="B37" s="139">
        <v>4</v>
      </c>
      <c r="C37" s="144" t="s">
        <v>604</v>
      </c>
      <c r="D37" s="142"/>
      <c r="E37" s="142"/>
      <c r="F37" s="142"/>
      <c r="G37" s="14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c r="IW37" s="113"/>
    </row>
    <row r="38" spans="1:257" ht="45" x14ac:dyDescent="0.25">
      <c r="A38" s="78"/>
      <c r="B38" s="139">
        <v>5</v>
      </c>
      <c r="C38" s="144" t="s">
        <v>605</v>
      </c>
      <c r="D38" s="142"/>
      <c r="E38" s="142"/>
      <c r="F38" s="142"/>
      <c r="G38" s="14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c r="IW38" s="113"/>
    </row>
    <row r="39" spans="1:257" x14ac:dyDescent="0.25">
      <c r="A39" s="78"/>
      <c r="B39" s="139">
        <v>6</v>
      </c>
      <c r="C39" s="144" t="s">
        <v>606</v>
      </c>
      <c r="D39" s="142"/>
      <c r="E39" s="142"/>
      <c r="F39" s="142"/>
      <c r="G39" s="14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c r="IW39" s="113"/>
    </row>
    <row r="40" spans="1:257" x14ac:dyDescent="0.25">
      <c r="A40" s="78"/>
      <c r="B40" s="139">
        <v>7</v>
      </c>
      <c r="C40" s="144" t="s">
        <v>607</v>
      </c>
      <c r="D40" s="142"/>
      <c r="E40" s="142"/>
      <c r="F40" s="142"/>
      <c r="G40" s="14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113"/>
      <c r="BK40" s="113"/>
      <c r="BL40" s="113"/>
      <c r="BM40" s="113"/>
      <c r="BN40" s="113"/>
      <c r="BO40" s="113"/>
      <c r="BP40" s="113"/>
      <c r="BQ40" s="113"/>
      <c r="BR40" s="113"/>
      <c r="BS40" s="113"/>
      <c r="BT40" s="113"/>
      <c r="BU40" s="113"/>
      <c r="BV40" s="113"/>
      <c r="BW40" s="113"/>
      <c r="BX40" s="113"/>
      <c r="BY40" s="113"/>
      <c r="BZ40" s="113"/>
      <c r="CA40" s="113"/>
      <c r="CB40" s="113"/>
      <c r="CC40" s="113"/>
      <c r="CD40" s="113"/>
      <c r="CE40" s="113"/>
      <c r="CF40" s="113"/>
      <c r="CG40" s="113"/>
      <c r="CH40" s="113"/>
      <c r="CI40" s="113"/>
      <c r="CJ40" s="113"/>
      <c r="CK40" s="113"/>
      <c r="CL40" s="113"/>
      <c r="CM40" s="113"/>
      <c r="CN40" s="113"/>
      <c r="CO40" s="113"/>
      <c r="CP40" s="113"/>
      <c r="CQ40" s="113"/>
      <c r="CR40" s="113"/>
      <c r="CS40" s="113"/>
      <c r="CT40" s="113"/>
      <c r="CU40" s="113"/>
      <c r="CV40" s="113"/>
      <c r="CW40" s="113"/>
      <c r="CX40" s="113"/>
      <c r="CY40" s="113"/>
      <c r="CZ40" s="113"/>
      <c r="DA40" s="113"/>
      <c r="DB40" s="113"/>
      <c r="DC40" s="113"/>
      <c r="DD40" s="113"/>
      <c r="DE40" s="113"/>
      <c r="DF40" s="113"/>
      <c r="DG40" s="113"/>
      <c r="DH40" s="113"/>
      <c r="DI40" s="113"/>
      <c r="DJ40" s="113"/>
      <c r="DK40" s="113"/>
      <c r="DL40" s="113"/>
      <c r="DM40" s="113"/>
      <c r="DN40" s="113"/>
      <c r="DO40" s="113"/>
      <c r="DP40" s="113"/>
      <c r="DQ40" s="113"/>
      <c r="DR40" s="113"/>
      <c r="DS40" s="113"/>
      <c r="DT40" s="113"/>
      <c r="DU40" s="113"/>
      <c r="DV40" s="113"/>
      <c r="DW40" s="113"/>
      <c r="DX40" s="113"/>
      <c r="DY40" s="113"/>
      <c r="DZ40" s="113"/>
      <c r="EA40" s="113"/>
      <c r="EB40" s="113"/>
      <c r="EC40" s="113"/>
      <c r="ED40" s="113"/>
      <c r="EE40" s="113"/>
      <c r="EF40" s="113"/>
      <c r="EG40" s="113"/>
      <c r="EH40" s="113"/>
      <c r="EI40" s="113"/>
      <c r="EJ40" s="113"/>
      <c r="EK40" s="113"/>
      <c r="EL40" s="113"/>
      <c r="EM40" s="113"/>
      <c r="EN40" s="113"/>
      <c r="EO40" s="113"/>
      <c r="EP40" s="113"/>
      <c r="EQ40" s="113"/>
      <c r="ER40" s="113"/>
      <c r="ES40" s="113"/>
      <c r="ET40" s="113"/>
      <c r="EU40" s="113"/>
      <c r="EV40" s="113"/>
      <c r="EW40" s="113"/>
      <c r="EX40" s="113"/>
      <c r="EY40" s="113"/>
      <c r="EZ40" s="113"/>
      <c r="FA40" s="113"/>
      <c r="FB40" s="113"/>
      <c r="FC40" s="113"/>
      <c r="FD40" s="113"/>
      <c r="FE40" s="113"/>
      <c r="FF40" s="113"/>
      <c r="FG40" s="113"/>
      <c r="FH40" s="113"/>
      <c r="FI40" s="113"/>
      <c r="FJ40" s="113"/>
      <c r="FK40" s="113"/>
      <c r="FL40" s="113"/>
      <c r="FM40" s="113"/>
      <c r="FN40" s="113"/>
      <c r="FO40" s="113"/>
      <c r="FP40" s="113"/>
      <c r="FQ40" s="113"/>
      <c r="FR40" s="113"/>
      <c r="FS40" s="113"/>
      <c r="FT40" s="113"/>
      <c r="FU40" s="113"/>
      <c r="FV40" s="113"/>
      <c r="FW40" s="113"/>
      <c r="FX40" s="113"/>
      <c r="FY40" s="113"/>
      <c r="FZ40" s="113"/>
      <c r="GA40" s="113"/>
      <c r="GB40" s="113"/>
      <c r="GC40" s="113"/>
      <c r="GD40" s="113"/>
      <c r="GE40" s="113"/>
      <c r="GF40" s="113"/>
      <c r="GG40" s="113"/>
      <c r="GH40" s="113"/>
      <c r="GI40" s="113"/>
      <c r="GJ40" s="113"/>
      <c r="GK40" s="113"/>
      <c r="GL40" s="113"/>
      <c r="GM40" s="113"/>
      <c r="GN40" s="113"/>
      <c r="GO40" s="113"/>
      <c r="GP40" s="113"/>
      <c r="GQ40" s="113"/>
      <c r="GR40" s="113"/>
      <c r="GS40" s="113"/>
      <c r="GT40" s="113"/>
      <c r="GU40" s="113"/>
      <c r="GV40" s="113"/>
      <c r="GW40" s="113"/>
      <c r="GX40" s="113"/>
      <c r="GY40" s="113"/>
      <c r="GZ40" s="113"/>
      <c r="HA40" s="113"/>
      <c r="HB40" s="113"/>
      <c r="HC40" s="113"/>
      <c r="HD40" s="113"/>
      <c r="HE40" s="113"/>
      <c r="HF40" s="113"/>
      <c r="HG40" s="113"/>
      <c r="HH40" s="113"/>
      <c r="HI40" s="113"/>
      <c r="HJ40" s="113"/>
      <c r="HK40" s="113"/>
      <c r="HL40" s="113"/>
      <c r="HM40" s="113"/>
      <c r="HN40" s="113"/>
      <c r="HO40" s="113"/>
      <c r="HP40" s="113"/>
      <c r="HQ40" s="113"/>
      <c r="HR40" s="113"/>
      <c r="HS40" s="113"/>
      <c r="HT40" s="113"/>
      <c r="HU40" s="113"/>
      <c r="HV40" s="113"/>
      <c r="HW40" s="113"/>
      <c r="HX40" s="113"/>
      <c r="HY40" s="113"/>
      <c r="HZ40" s="113"/>
      <c r="IA40" s="113"/>
      <c r="IB40" s="113"/>
      <c r="IC40" s="113"/>
      <c r="ID40" s="113"/>
      <c r="IE40" s="113"/>
      <c r="IF40" s="113"/>
      <c r="IG40" s="113"/>
      <c r="IH40" s="113"/>
      <c r="II40" s="113"/>
      <c r="IJ40" s="113"/>
      <c r="IK40" s="113"/>
      <c r="IL40" s="113"/>
      <c r="IM40" s="113"/>
      <c r="IN40" s="113"/>
      <c r="IO40" s="113"/>
      <c r="IP40" s="113"/>
      <c r="IQ40" s="113"/>
      <c r="IR40" s="113"/>
      <c r="IS40" s="113"/>
      <c r="IT40" s="113"/>
      <c r="IU40" s="113"/>
      <c r="IV40" s="113"/>
      <c r="IW40" s="113"/>
    </row>
    <row r="41" spans="1:257" ht="30" x14ac:dyDescent="0.25">
      <c r="A41" s="78"/>
      <c r="B41" s="139">
        <v>8</v>
      </c>
      <c r="C41" s="144" t="s">
        <v>608</v>
      </c>
      <c r="D41" s="142"/>
      <c r="E41" s="142"/>
      <c r="F41" s="142"/>
      <c r="G41" s="14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c r="IW41" s="113"/>
    </row>
    <row r="42" spans="1:257" ht="30" x14ac:dyDescent="0.25">
      <c r="A42" s="78"/>
      <c r="B42" s="139">
        <v>9</v>
      </c>
      <c r="C42" s="144" t="s">
        <v>609</v>
      </c>
      <c r="D42" s="142"/>
      <c r="E42" s="142"/>
      <c r="F42" s="142"/>
      <c r="G42" s="14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c r="IW42" s="113"/>
    </row>
    <row r="43" spans="1:257" x14ac:dyDescent="0.25">
      <c r="A43" s="78"/>
      <c r="B43" s="139">
        <v>10</v>
      </c>
      <c r="C43" s="144" t="s">
        <v>610</v>
      </c>
      <c r="D43" s="142"/>
      <c r="E43" s="142"/>
      <c r="F43" s="142"/>
      <c r="G43" s="14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c r="IW43" s="113"/>
    </row>
    <row r="44" spans="1:257" ht="15.75" x14ac:dyDescent="0.25">
      <c r="A44" s="78"/>
      <c r="B44" s="153"/>
      <c r="C44" s="154" t="s">
        <v>611</v>
      </c>
      <c r="D44" s="153"/>
      <c r="E44" s="153"/>
      <c r="F44" s="153"/>
      <c r="G44" s="15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c r="BG44" s="113"/>
      <c r="BH44" s="113"/>
      <c r="BI44" s="113"/>
      <c r="BJ44" s="113"/>
      <c r="BK44" s="113"/>
      <c r="BL44" s="113"/>
      <c r="BM44" s="113"/>
      <c r="BN44" s="113"/>
      <c r="BO44" s="113"/>
      <c r="BP44" s="113"/>
      <c r="BQ44" s="113"/>
      <c r="BR44" s="113"/>
      <c r="BS44" s="113"/>
      <c r="BT44" s="113"/>
      <c r="BU44" s="113"/>
      <c r="BV44" s="113"/>
      <c r="BW44" s="113"/>
      <c r="BX44" s="113"/>
      <c r="BY44" s="113"/>
      <c r="BZ44" s="113"/>
      <c r="CA44" s="113"/>
      <c r="CB44" s="113"/>
      <c r="CC44" s="113"/>
      <c r="CD44" s="113"/>
      <c r="CE44" s="113"/>
      <c r="CF44" s="113"/>
      <c r="CG44" s="113"/>
      <c r="CH44" s="113"/>
      <c r="CI44" s="113"/>
      <c r="CJ44" s="113"/>
      <c r="CK44" s="113"/>
      <c r="CL44" s="113"/>
      <c r="CM44" s="113"/>
      <c r="CN44" s="113"/>
      <c r="CO44" s="113"/>
      <c r="CP44" s="113"/>
      <c r="CQ44" s="113"/>
      <c r="CR44" s="113"/>
      <c r="CS44" s="113"/>
      <c r="CT44" s="113"/>
      <c r="CU44" s="113"/>
      <c r="CV44" s="113"/>
      <c r="CW44" s="113"/>
      <c r="CX44" s="113"/>
      <c r="CY44" s="113"/>
      <c r="CZ44" s="113"/>
      <c r="DA44" s="113"/>
      <c r="DB44" s="113"/>
      <c r="DC44" s="113"/>
      <c r="DD44" s="113"/>
      <c r="DE44" s="113"/>
      <c r="DF44" s="113"/>
      <c r="DG44" s="113"/>
      <c r="DH44" s="113"/>
      <c r="DI44" s="113"/>
      <c r="DJ44" s="113"/>
      <c r="DK44" s="113"/>
      <c r="DL44" s="113"/>
      <c r="DM44" s="113"/>
      <c r="DN44" s="113"/>
      <c r="DO44" s="113"/>
      <c r="DP44" s="113"/>
      <c r="DQ44" s="113"/>
      <c r="DR44" s="113"/>
      <c r="DS44" s="113"/>
      <c r="DT44" s="113"/>
      <c r="DU44" s="113"/>
      <c r="DV44" s="113"/>
      <c r="DW44" s="113"/>
      <c r="DX44" s="113"/>
      <c r="DY44" s="113"/>
      <c r="DZ44" s="113"/>
      <c r="EA44" s="113"/>
      <c r="EB44" s="113"/>
      <c r="EC44" s="113"/>
      <c r="ED44" s="113"/>
      <c r="EE44" s="113"/>
      <c r="EF44" s="113"/>
      <c r="EG44" s="113"/>
      <c r="EH44" s="113"/>
      <c r="EI44" s="113"/>
      <c r="EJ44" s="113"/>
      <c r="EK44" s="113"/>
      <c r="EL44" s="113"/>
      <c r="EM44" s="113"/>
      <c r="EN44" s="113"/>
      <c r="EO44" s="113"/>
      <c r="EP44" s="113"/>
      <c r="EQ44" s="113"/>
      <c r="ER44" s="113"/>
      <c r="ES44" s="113"/>
      <c r="ET44" s="113"/>
      <c r="EU44" s="113"/>
      <c r="EV44" s="113"/>
      <c r="EW44" s="113"/>
      <c r="EX44" s="113"/>
      <c r="EY44" s="113"/>
      <c r="EZ44" s="113"/>
      <c r="FA44" s="113"/>
      <c r="FB44" s="113"/>
      <c r="FC44" s="113"/>
      <c r="FD44" s="113"/>
      <c r="FE44" s="113"/>
      <c r="FF44" s="113"/>
      <c r="FG44" s="113"/>
      <c r="FH44" s="113"/>
      <c r="FI44" s="113"/>
      <c r="FJ44" s="113"/>
      <c r="FK44" s="113"/>
      <c r="FL44" s="113"/>
      <c r="FM44" s="113"/>
      <c r="FN44" s="113"/>
      <c r="FO44" s="113"/>
      <c r="FP44" s="113"/>
      <c r="FQ44" s="113"/>
      <c r="FR44" s="113"/>
      <c r="FS44" s="113"/>
      <c r="FT44" s="113"/>
      <c r="FU44" s="113"/>
      <c r="FV44" s="113"/>
      <c r="FW44" s="113"/>
      <c r="FX44" s="113"/>
      <c r="FY44" s="113"/>
      <c r="FZ44" s="113"/>
      <c r="GA44" s="113"/>
      <c r="GB44" s="113"/>
      <c r="GC44" s="113"/>
      <c r="GD44" s="113"/>
      <c r="GE44" s="113"/>
      <c r="GF44" s="113"/>
      <c r="GG44" s="113"/>
      <c r="GH44" s="113"/>
      <c r="GI44" s="113"/>
      <c r="GJ44" s="113"/>
      <c r="GK44" s="113"/>
      <c r="GL44" s="113"/>
      <c r="GM44" s="113"/>
      <c r="GN44" s="113"/>
      <c r="GO44" s="113"/>
      <c r="GP44" s="113"/>
      <c r="GQ44" s="113"/>
      <c r="GR44" s="113"/>
      <c r="GS44" s="113"/>
      <c r="GT44" s="113"/>
      <c r="GU44" s="113"/>
      <c r="GV44" s="113"/>
      <c r="GW44" s="113"/>
      <c r="GX44" s="113"/>
      <c r="GY44" s="113"/>
      <c r="GZ44" s="113"/>
      <c r="HA44" s="113"/>
      <c r="HB44" s="113"/>
      <c r="HC44" s="113"/>
      <c r="HD44" s="113"/>
      <c r="HE44" s="113"/>
      <c r="HF44" s="113"/>
      <c r="HG44" s="113"/>
      <c r="HH44" s="113"/>
      <c r="HI44" s="113"/>
      <c r="HJ44" s="113"/>
      <c r="HK44" s="113"/>
      <c r="HL44" s="113"/>
      <c r="HM44" s="113"/>
      <c r="HN44" s="113"/>
      <c r="HO44" s="113"/>
      <c r="HP44" s="113"/>
      <c r="HQ44" s="113"/>
      <c r="HR44" s="113"/>
      <c r="HS44" s="113"/>
      <c r="HT44" s="113"/>
      <c r="HU44" s="113"/>
      <c r="HV44" s="113"/>
      <c r="HW44" s="113"/>
      <c r="HX44" s="113"/>
      <c r="HY44" s="113"/>
      <c r="HZ44" s="113"/>
      <c r="IA44" s="113"/>
      <c r="IB44" s="113"/>
      <c r="IC44" s="113"/>
      <c r="ID44" s="113"/>
      <c r="IE44" s="113"/>
      <c r="IF44" s="113"/>
      <c r="IG44" s="113"/>
      <c r="IH44" s="113"/>
      <c r="II44" s="113"/>
      <c r="IJ44" s="113"/>
      <c r="IK44" s="113"/>
      <c r="IL44" s="113"/>
      <c r="IM44" s="113"/>
      <c r="IN44" s="113"/>
      <c r="IO44" s="113"/>
      <c r="IP44" s="113"/>
      <c r="IQ44" s="113"/>
      <c r="IR44" s="113"/>
      <c r="IS44" s="113"/>
      <c r="IT44" s="113"/>
      <c r="IU44" s="113"/>
      <c r="IV44" s="113"/>
      <c r="IW44" s="113"/>
    </row>
    <row r="45" spans="1:257" ht="15.75" x14ac:dyDescent="0.25">
      <c r="A45" s="78"/>
      <c r="B45" s="151"/>
      <c r="C45" s="152"/>
      <c r="D45" s="151"/>
      <c r="E45" s="151"/>
      <c r="F45" s="151"/>
      <c r="G45" s="151"/>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c r="IW45" s="113"/>
    </row>
    <row r="46" spans="1:257" ht="23.25" x14ac:dyDescent="0.25">
      <c r="A46" s="78"/>
      <c r="B46" s="133" t="s">
        <v>612</v>
      </c>
      <c r="C46" s="114"/>
      <c r="D46" s="133"/>
      <c r="E46" s="114"/>
      <c r="F46" s="133"/>
      <c r="G46" s="114"/>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c r="BG46" s="113"/>
      <c r="BH46" s="113"/>
      <c r="BI46" s="113"/>
      <c r="BJ46" s="113"/>
      <c r="BK46" s="113"/>
      <c r="BL46" s="113"/>
      <c r="BM46" s="113"/>
      <c r="BN46" s="113"/>
      <c r="BO46" s="113"/>
      <c r="BP46" s="113"/>
      <c r="BQ46" s="113"/>
      <c r="BR46" s="113"/>
      <c r="BS46" s="113"/>
      <c r="BT46" s="113"/>
      <c r="BU46" s="113"/>
      <c r="BV46" s="113"/>
      <c r="BW46" s="113"/>
      <c r="BX46" s="113"/>
      <c r="BY46" s="113"/>
      <c r="BZ46" s="113"/>
      <c r="CA46" s="113"/>
      <c r="CB46" s="113"/>
      <c r="CC46" s="113"/>
      <c r="CD46" s="113"/>
      <c r="CE46" s="113"/>
      <c r="CF46" s="113"/>
      <c r="CG46" s="113"/>
      <c r="CH46" s="113"/>
      <c r="CI46" s="113"/>
      <c r="CJ46" s="113"/>
      <c r="CK46" s="113"/>
      <c r="CL46" s="113"/>
      <c r="CM46" s="113"/>
      <c r="CN46" s="113"/>
      <c r="CO46" s="113"/>
      <c r="CP46" s="113"/>
      <c r="CQ46" s="113"/>
      <c r="CR46" s="113"/>
      <c r="CS46" s="113"/>
      <c r="CT46" s="113"/>
      <c r="CU46" s="113"/>
      <c r="CV46" s="113"/>
      <c r="CW46" s="113"/>
      <c r="CX46" s="113"/>
      <c r="CY46" s="113"/>
      <c r="CZ46" s="113"/>
      <c r="DA46" s="113"/>
      <c r="DB46" s="113"/>
      <c r="DC46" s="113"/>
      <c r="DD46" s="113"/>
      <c r="DE46" s="113"/>
      <c r="DF46" s="113"/>
      <c r="DG46" s="113"/>
      <c r="DH46" s="113"/>
      <c r="DI46" s="113"/>
      <c r="DJ46" s="113"/>
      <c r="DK46" s="113"/>
      <c r="DL46" s="113"/>
      <c r="DM46" s="113"/>
      <c r="DN46" s="113"/>
      <c r="DO46" s="113"/>
      <c r="DP46" s="113"/>
      <c r="DQ46" s="113"/>
      <c r="DR46" s="113"/>
      <c r="DS46" s="113"/>
      <c r="DT46" s="113"/>
      <c r="DU46" s="113"/>
      <c r="DV46" s="113"/>
      <c r="DW46" s="113"/>
      <c r="DX46" s="113"/>
      <c r="DY46" s="113"/>
      <c r="DZ46" s="113"/>
      <c r="EA46" s="113"/>
      <c r="EB46" s="113"/>
      <c r="EC46" s="113"/>
      <c r="ED46" s="113"/>
      <c r="EE46" s="113"/>
      <c r="EF46" s="113"/>
      <c r="EG46" s="113"/>
      <c r="EH46" s="113"/>
      <c r="EI46" s="113"/>
      <c r="EJ46" s="113"/>
      <c r="EK46" s="113"/>
      <c r="EL46" s="113"/>
      <c r="EM46" s="113"/>
      <c r="EN46" s="113"/>
      <c r="EO46" s="113"/>
      <c r="EP46" s="113"/>
      <c r="EQ46" s="113"/>
      <c r="ER46" s="113"/>
      <c r="ES46" s="113"/>
      <c r="ET46" s="113"/>
      <c r="EU46" s="113"/>
      <c r="EV46" s="113"/>
      <c r="EW46" s="113"/>
      <c r="EX46" s="113"/>
      <c r="EY46" s="113"/>
      <c r="EZ46" s="113"/>
      <c r="FA46" s="113"/>
      <c r="FB46" s="113"/>
      <c r="FC46" s="113"/>
      <c r="FD46" s="113"/>
      <c r="FE46" s="113"/>
      <c r="FF46" s="113"/>
      <c r="FG46" s="113"/>
      <c r="FH46" s="113"/>
      <c r="FI46" s="113"/>
      <c r="FJ46" s="113"/>
      <c r="FK46" s="113"/>
      <c r="FL46" s="113"/>
      <c r="FM46" s="113"/>
      <c r="FN46" s="113"/>
      <c r="FO46" s="113"/>
      <c r="FP46" s="113"/>
      <c r="FQ46" s="113"/>
      <c r="FR46" s="113"/>
      <c r="FS46" s="113"/>
      <c r="FT46" s="113"/>
      <c r="FU46" s="113"/>
      <c r="FV46" s="113"/>
      <c r="FW46" s="113"/>
      <c r="FX46" s="113"/>
      <c r="FY46" s="113"/>
      <c r="FZ46" s="113"/>
      <c r="GA46" s="113"/>
      <c r="GB46" s="113"/>
      <c r="GC46" s="113"/>
      <c r="GD46" s="113"/>
      <c r="GE46" s="113"/>
      <c r="GF46" s="113"/>
      <c r="GG46" s="113"/>
      <c r="GH46" s="113"/>
      <c r="GI46" s="113"/>
      <c r="GJ46" s="113"/>
      <c r="GK46" s="113"/>
      <c r="GL46" s="113"/>
      <c r="GM46" s="113"/>
      <c r="GN46" s="113"/>
      <c r="GO46" s="113"/>
      <c r="GP46" s="113"/>
      <c r="GQ46" s="113"/>
      <c r="GR46" s="113"/>
      <c r="GS46" s="113"/>
      <c r="GT46" s="113"/>
      <c r="GU46" s="113"/>
      <c r="GV46" s="113"/>
      <c r="GW46" s="113"/>
      <c r="GX46" s="113"/>
      <c r="GY46" s="113"/>
      <c r="GZ46" s="113"/>
      <c r="HA46" s="113"/>
      <c r="HB46" s="113"/>
      <c r="HC46" s="113"/>
      <c r="HD46" s="113"/>
      <c r="HE46" s="113"/>
      <c r="HF46" s="113"/>
      <c r="HG46" s="113"/>
      <c r="HH46" s="113"/>
      <c r="HI46" s="113"/>
      <c r="HJ46" s="113"/>
      <c r="HK46" s="113"/>
      <c r="HL46" s="113"/>
      <c r="HM46" s="113"/>
      <c r="HN46" s="113"/>
      <c r="HO46" s="113"/>
      <c r="HP46" s="113"/>
      <c r="HQ46" s="113"/>
      <c r="HR46" s="113"/>
      <c r="HS46" s="113"/>
      <c r="HT46" s="113"/>
      <c r="HU46" s="113"/>
      <c r="HV46" s="113"/>
      <c r="HW46" s="113"/>
      <c r="HX46" s="113"/>
      <c r="HY46" s="113"/>
      <c r="HZ46" s="113"/>
      <c r="IA46" s="113"/>
      <c r="IB46" s="113"/>
      <c r="IC46" s="113"/>
      <c r="ID46" s="113"/>
      <c r="IE46" s="113"/>
      <c r="IF46" s="113"/>
      <c r="IG46" s="113"/>
      <c r="IH46" s="113"/>
      <c r="II46" s="113"/>
      <c r="IJ46" s="113"/>
      <c r="IK46" s="113"/>
      <c r="IL46" s="113"/>
      <c r="IM46" s="113"/>
      <c r="IN46" s="113"/>
      <c r="IO46" s="113"/>
      <c r="IP46" s="113"/>
      <c r="IQ46" s="113"/>
      <c r="IR46" s="113"/>
      <c r="IS46" s="113"/>
      <c r="IT46" s="113"/>
      <c r="IU46" s="113"/>
      <c r="IV46" s="113"/>
      <c r="IW46" s="113"/>
    </row>
    <row r="47" spans="1:257" ht="15.75" x14ac:dyDescent="0.25">
      <c r="A47" s="78"/>
      <c r="B47" s="122" t="s">
        <v>613</v>
      </c>
      <c r="C47" s="123"/>
      <c r="D47" s="122" t="s">
        <v>568</v>
      </c>
      <c r="E47" s="122" t="s">
        <v>614</v>
      </c>
      <c r="F47" s="122" t="s">
        <v>570</v>
      </c>
      <c r="G47" s="122" t="s">
        <v>570</v>
      </c>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c r="BJ47" s="113"/>
      <c r="BK47" s="113"/>
      <c r="BL47" s="113"/>
      <c r="BM47" s="113"/>
      <c r="BN47" s="113"/>
      <c r="BO47" s="113"/>
      <c r="BP47" s="113"/>
      <c r="BQ47" s="113"/>
      <c r="BR47" s="113"/>
      <c r="BS47" s="113"/>
      <c r="BT47" s="113"/>
      <c r="BU47" s="113"/>
      <c r="BV47" s="113"/>
      <c r="BW47" s="113"/>
      <c r="BX47" s="113"/>
      <c r="BY47" s="113"/>
      <c r="BZ47" s="113"/>
      <c r="CA47" s="113"/>
      <c r="CB47" s="113"/>
      <c r="CC47" s="113"/>
      <c r="CD47" s="113"/>
      <c r="CE47" s="113"/>
      <c r="CF47" s="113"/>
      <c r="CG47" s="113"/>
      <c r="CH47" s="113"/>
      <c r="CI47" s="113"/>
      <c r="CJ47" s="113"/>
      <c r="CK47" s="113"/>
      <c r="CL47" s="113"/>
      <c r="CM47" s="113"/>
      <c r="CN47" s="113"/>
      <c r="CO47" s="113"/>
      <c r="CP47" s="113"/>
      <c r="CQ47" s="113"/>
      <c r="CR47" s="113"/>
      <c r="CS47" s="113"/>
      <c r="CT47" s="113"/>
      <c r="CU47" s="113"/>
      <c r="CV47" s="113"/>
      <c r="CW47" s="113"/>
      <c r="CX47" s="113"/>
      <c r="CY47" s="113"/>
      <c r="CZ47" s="113"/>
      <c r="DA47" s="113"/>
      <c r="DB47" s="113"/>
      <c r="DC47" s="113"/>
      <c r="DD47" s="113"/>
      <c r="DE47" s="113"/>
      <c r="DF47" s="113"/>
      <c r="DG47" s="113"/>
      <c r="DH47" s="113"/>
      <c r="DI47" s="113"/>
      <c r="DJ47" s="113"/>
      <c r="DK47" s="113"/>
      <c r="DL47" s="113"/>
      <c r="DM47" s="113"/>
      <c r="DN47" s="113"/>
      <c r="DO47" s="113"/>
      <c r="DP47" s="113"/>
      <c r="DQ47" s="113"/>
      <c r="DR47" s="113"/>
      <c r="DS47" s="113"/>
      <c r="DT47" s="113"/>
      <c r="DU47" s="113"/>
      <c r="DV47" s="113"/>
      <c r="DW47" s="113"/>
      <c r="DX47" s="113"/>
      <c r="DY47" s="113"/>
      <c r="DZ47" s="113"/>
      <c r="EA47" s="113"/>
      <c r="EB47" s="113"/>
      <c r="EC47" s="113"/>
      <c r="ED47" s="113"/>
      <c r="EE47" s="113"/>
      <c r="EF47" s="113"/>
      <c r="EG47" s="113"/>
      <c r="EH47" s="113"/>
      <c r="EI47" s="113"/>
      <c r="EJ47" s="113"/>
      <c r="EK47" s="113"/>
      <c r="EL47" s="113"/>
      <c r="EM47" s="113"/>
      <c r="EN47" s="113"/>
      <c r="EO47" s="113"/>
      <c r="EP47" s="113"/>
      <c r="EQ47" s="113"/>
      <c r="ER47" s="113"/>
      <c r="ES47" s="113"/>
      <c r="ET47" s="113"/>
      <c r="EU47" s="113"/>
      <c r="EV47" s="113"/>
      <c r="EW47" s="113"/>
      <c r="EX47" s="113"/>
      <c r="EY47" s="113"/>
      <c r="EZ47" s="113"/>
      <c r="FA47" s="113"/>
      <c r="FB47" s="113"/>
      <c r="FC47" s="113"/>
      <c r="FD47" s="113"/>
      <c r="FE47" s="113"/>
      <c r="FF47" s="113"/>
      <c r="FG47" s="113"/>
      <c r="FH47" s="113"/>
      <c r="FI47" s="113"/>
      <c r="FJ47" s="113"/>
      <c r="FK47" s="113"/>
      <c r="FL47" s="113"/>
      <c r="FM47" s="113"/>
      <c r="FN47" s="113"/>
      <c r="FO47" s="113"/>
      <c r="FP47" s="113"/>
      <c r="FQ47" s="113"/>
      <c r="FR47" s="113"/>
      <c r="FS47" s="113"/>
      <c r="FT47" s="113"/>
      <c r="FU47" s="113"/>
      <c r="FV47" s="113"/>
      <c r="FW47" s="113"/>
      <c r="FX47" s="113"/>
      <c r="FY47" s="113"/>
      <c r="FZ47" s="113"/>
      <c r="GA47" s="113"/>
      <c r="GB47" s="113"/>
      <c r="GC47" s="113"/>
      <c r="GD47" s="113"/>
      <c r="GE47" s="113"/>
      <c r="GF47" s="113"/>
      <c r="GG47" s="113"/>
      <c r="GH47" s="113"/>
      <c r="GI47" s="113"/>
      <c r="GJ47" s="113"/>
      <c r="GK47" s="113"/>
      <c r="GL47" s="113"/>
      <c r="GM47" s="113"/>
      <c r="GN47" s="113"/>
      <c r="GO47" s="113"/>
      <c r="GP47" s="113"/>
      <c r="GQ47" s="113"/>
      <c r="GR47" s="113"/>
      <c r="GS47" s="113"/>
      <c r="GT47" s="113"/>
      <c r="GU47" s="113"/>
      <c r="GV47" s="113"/>
      <c r="GW47" s="113"/>
      <c r="GX47" s="113"/>
      <c r="GY47" s="113"/>
      <c r="GZ47" s="113"/>
      <c r="HA47" s="113"/>
      <c r="HB47" s="113"/>
      <c r="HC47" s="113"/>
      <c r="HD47" s="113"/>
      <c r="HE47" s="113"/>
      <c r="HF47" s="113"/>
      <c r="HG47" s="113"/>
      <c r="HH47" s="113"/>
      <c r="HI47" s="113"/>
      <c r="HJ47" s="113"/>
      <c r="HK47" s="113"/>
      <c r="HL47" s="113"/>
      <c r="HM47" s="113"/>
      <c r="HN47" s="113"/>
      <c r="HO47" s="113"/>
      <c r="HP47" s="113"/>
      <c r="HQ47" s="113"/>
      <c r="HR47" s="113"/>
      <c r="HS47" s="113"/>
      <c r="HT47" s="113"/>
      <c r="HU47" s="113"/>
      <c r="HV47" s="113"/>
      <c r="HW47" s="113"/>
      <c r="HX47" s="113"/>
      <c r="HY47" s="113"/>
      <c r="HZ47" s="113"/>
      <c r="IA47" s="113"/>
      <c r="IB47" s="113"/>
      <c r="IC47" s="113"/>
      <c r="ID47" s="113"/>
      <c r="IE47" s="113"/>
      <c r="IF47" s="113"/>
      <c r="IG47" s="113"/>
      <c r="IH47" s="113"/>
      <c r="II47" s="113"/>
      <c r="IJ47" s="113"/>
      <c r="IK47" s="113"/>
      <c r="IL47" s="113"/>
      <c r="IM47" s="113"/>
      <c r="IN47" s="113"/>
      <c r="IO47" s="113"/>
      <c r="IP47" s="113"/>
      <c r="IQ47" s="113"/>
      <c r="IR47" s="113"/>
      <c r="IS47" s="113"/>
      <c r="IT47" s="113"/>
      <c r="IU47" s="113"/>
      <c r="IV47" s="113"/>
      <c r="IW47" s="113"/>
    </row>
    <row r="48" spans="1:257" ht="45" x14ac:dyDescent="0.25">
      <c r="A48" s="78"/>
      <c r="B48" s="139">
        <v>1</v>
      </c>
      <c r="C48" s="144" t="s">
        <v>615</v>
      </c>
      <c r="D48" s="142"/>
      <c r="E48" s="142"/>
      <c r="F48" s="142"/>
      <c r="G48" s="14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3"/>
      <c r="DW48" s="113"/>
      <c r="DX48" s="113"/>
      <c r="DY48" s="113"/>
      <c r="DZ48" s="113"/>
      <c r="EA48" s="113"/>
      <c r="EB48" s="113"/>
      <c r="EC48" s="113"/>
      <c r="ED48" s="113"/>
      <c r="EE48" s="113"/>
      <c r="EF48" s="113"/>
      <c r="EG48" s="113"/>
      <c r="EH48" s="113"/>
      <c r="EI48" s="113"/>
      <c r="EJ48" s="113"/>
      <c r="EK48" s="113"/>
      <c r="EL48" s="113"/>
      <c r="EM48" s="113"/>
      <c r="EN48" s="113"/>
      <c r="EO48" s="113"/>
      <c r="EP48" s="113"/>
      <c r="EQ48" s="113"/>
      <c r="ER48" s="113"/>
      <c r="ES48" s="113"/>
      <c r="ET48" s="113"/>
      <c r="EU48" s="113"/>
      <c r="EV48" s="113"/>
      <c r="EW48" s="113"/>
      <c r="EX48" s="113"/>
      <c r="EY48" s="113"/>
      <c r="EZ48" s="113"/>
      <c r="FA48" s="113"/>
      <c r="FB48" s="113"/>
      <c r="FC48" s="113"/>
      <c r="FD48" s="113"/>
      <c r="FE48" s="113"/>
      <c r="FF48" s="113"/>
      <c r="FG48" s="113"/>
      <c r="FH48" s="113"/>
      <c r="FI48" s="113"/>
      <c r="FJ48" s="113"/>
      <c r="FK48" s="113"/>
      <c r="FL48" s="113"/>
      <c r="FM48" s="113"/>
      <c r="FN48" s="113"/>
      <c r="FO48" s="113"/>
      <c r="FP48" s="113"/>
      <c r="FQ48" s="113"/>
      <c r="FR48" s="113"/>
      <c r="FS48" s="113"/>
      <c r="FT48" s="113"/>
      <c r="FU48" s="113"/>
      <c r="FV48" s="113"/>
      <c r="FW48" s="113"/>
      <c r="FX48" s="113"/>
      <c r="FY48" s="113"/>
      <c r="FZ48" s="113"/>
      <c r="GA48" s="113"/>
      <c r="GB48" s="113"/>
      <c r="GC48" s="113"/>
      <c r="GD48" s="113"/>
      <c r="GE48" s="113"/>
      <c r="GF48" s="113"/>
      <c r="GG48" s="113"/>
      <c r="GH48" s="113"/>
      <c r="GI48" s="113"/>
      <c r="GJ48" s="113"/>
      <c r="GK48" s="113"/>
      <c r="GL48" s="113"/>
      <c r="GM48" s="113"/>
      <c r="GN48" s="113"/>
      <c r="GO48" s="113"/>
      <c r="GP48" s="113"/>
      <c r="GQ48" s="113"/>
      <c r="GR48" s="113"/>
      <c r="GS48" s="113"/>
      <c r="GT48" s="113"/>
      <c r="GU48" s="113"/>
      <c r="GV48" s="113"/>
      <c r="GW48" s="113"/>
      <c r="GX48" s="113"/>
      <c r="GY48" s="113"/>
      <c r="GZ48" s="113"/>
      <c r="HA48" s="113"/>
      <c r="HB48" s="113"/>
      <c r="HC48" s="113"/>
      <c r="HD48" s="113"/>
      <c r="HE48" s="113"/>
      <c r="HF48" s="113"/>
      <c r="HG48" s="113"/>
      <c r="HH48" s="113"/>
      <c r="HI48" s="113"/>
      <c r="HJ48" s="113"/>
      <c r="HK48" s="113"/>
      <c r="HL48" s="113"/>
      <c r="HM48" s="113"/>
      <c r="HN48" s="113"/>
      <c r="HO48" s="113"/>
      <c r="HP48" s="113"/>
      <c r="HQ48" s="113"/>
      <c r="HR48" s="113"/>
      <c r="HS48" s="113"/>
      <c r="HT48" s="113"/>
      <c r="HU48" s="113"/>
      <c r="HV48" s="113"/>
      <c r="HW48" s="113"/>
      <c r="HX48" s="113"/>
      <c r="HY48" s="113"/>
      <c r="HZ48" s="113"/>
      <c r="IA48" s="113"/>
      <c r="IB48" s="113"/>
      <c r="IC48" s="113"/>
      <c r="ID48" s="113"/>
      <c r="IE48" s="113"/>
      <c r="IF48" s="113"/>
      <c r="IG48" s="113"/>
      <c r="IH48" s="113"/>
      <c r="II48" s="113"/>
      <c r="IJ48" s="113"/>
      <c r="IK48" s="113"/>
      <c r="IL48" s="113"/>
      <c r="IM48" s="113"/>
      <c r="IN48" s="113"/>
      <c r="IO48" s="113"/>
      <c r="IP48" s="113"/>
      <c r="IQ48" s="113"/>
      <c r="IR48" s="113"/>
      <c r="IS48" s="113"/>
      <c r="IT48" s="113"/>
      <c r="IU48" s="113"/>
      <c r="IV48" s="113"/>
      <c r="IW48" s="113"/>
    </row>
    <row r="49" spans="1:257" ht="30" x14ac:dyDescent="0.25">
      <c r="A49" s="78"/>
      <c r="B49" s="139">
        <v>2</v>
      </c>
      <c r="C49" s="144" t="s">
        <v>616</v>
      </c>
      <c r="D49" s="142"/>
      <c r="E49" s="142"/>
      <c r="F49" s="142"/>
      <c r="G49" s="14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3"/>
      <c r="BS49" s="113"/>
      <c r="BT49" s="113"/>
      <c r="BU49" s="113"/>
      <c r="BV49" s="113"/>
      <c r="BW49" s="113"/>
      <c r="BX49" s="113"/>
      <c r="BY49" s="113"/>
      <c r="BZ49" s="113"/>
      <c r="CA49" s="113"/>
      <c r="CB49" s="113"/>
      <c r="CC49" s="113"/>
      <c r="CD49" s="113"/>
      <c r="CE49" s="113"/>
      <c r="CF49" s="113"/>
      <c r="CG49" s="113"/>
      <c r="CH49" s="113"/>
      <c r="CI49" s="113"/>
      <c r="CJ49" s="113"/>
      <c r="CK49" s="113"/>
      <c r="CL49" s="113"/>
      <c r="CM49" s="113"/>
      <c r="CN49" s="113"/>
      <c r="CO49" s="113"/>
      <c r="CP49" s="113"/>
      <c r="CQ49" s="113"/>
      <c r="CR49" s="113"/>
      <c r="CS49" s="113"/>
      <c r="CT49" s="113"/>
      <c r="CU49" s="113"/>
      <c r="CV49" s="113"/>
      <c r="CW49" s="113"/>
      <c r="CX49" s="113"/>
      <c r="CY49" s="113"/>
      <c r="CZ49" s="113"/>
      <c r="DA49" s="113"/>
      <c r="DB49" s="113"/>
      <c r="DC49" s="113"/>
      <c r="DD49" s="113"/>
      <c r="DE49" s="113"/>
      <c r="DF49" s="113"/>
      <c r="DG49" s="113"/>
      <c r="DH49" s="113"/>
      <c r="DI49" s="113"/>
      <c r="DJ49" s="113"/>
      <c r="DK49" s="113"/>
      <c r="DL49" s="113"/>
      <c r="DM49" s="113"/>
      <c r="DN49" s="113"/>
      <c r="DO49" s="113"/>
      <c r="DP49" s="113"/>
      <c r="DQ49" s="113"/>
      <c r="DR49" s="113"/>
      <c r="DS49" s="113"/>
      <c r="DT49" s="113"/>
      <c r="DU49" s="113"/>
      <c r="DV49" s="113"/>
      <c r="DW49" s="113"/>
      <c r="DX49" s="113"/>
      <c r="DY49" s="113"/>
      <c r="DZ49" s="113"/>
      <c r="EA49" s="113"/>
      <c r="EB49" s="113"/>
      <c r="EC49" s="113"/>
      <c r="ED49" s="113"/>
      <c r="EE49" s="113"/>
      <c r="EF49" s="113"/>
      <c r="EG49" s="113"/>
      <c r="EH49" s="113"/>
      <c r="EI49" s="113"/>
      <c r="EJ49" s="113"/>
      <c r="EK49" s="113"/>
      <c r="EL49" s="113"/>
      <c r="EM49" s="113"/>
      <c r="EN49" s="113"/>
      <c r="EO49" s="113"/>
      <c r="EP49" s="113"/>
      <c r="EQ49" s="113"/>
      <c r="ER49" s="113"/>
      <c r="ES49" s="113"/>
      <c r="ET49" s="113"/>
      <c r="EU49" s="113"/>
      <c r="EV49" s="113"/>
      <c r="EW49" s="113"/>
      <c r="EX49" s="113"/>
      <c r="EY49" s="113"/>
      <c r="EZ49" s="113"/>
      <c r="FA49" s="113"/>
      <c r="FB49" s="113"/>
      <c r="FC49" s="113"/>
      <c r="FD49" s="113"/>
      <c r="FE49" s="113"/>
      <c r="FF49" s="113"/>
      <c r="FG49" s="113"/>
      <c r="FH49" s="113"/>
      <c r="FI49" s="113"/>
      <c r="FJ49" s="113"/>
      <c r="FK49" s="113"/>
      <c r="FL49" s="113"/>
      <c r="FM49" s="113"/>
      <c r="FN49" s="113"/>
      <c r="FO49" s="113"/>
      <c r="FP49" s="113"/>
      <c r="FQ49" s="113"/>
      <c r="FR49" s="113"/>
      <c r="FS49" s="113"/>
      <c r="FT49" s="113"/>
      <c r="FU49" s="113"/>
      <c r="FV49" s="113"/>
      <c r="FW49" s="113"/>
      <c r="FX49" s="113"/>
      <c r="FY49" s="113"/>
      <c r="FZ49" s="113"/>
      <c r="GA49" s="113"/>
      <c r="GB49" s="113"/>
      <c r="GC49" s="113"/>
      <c r="GD49" s="113"/>
      <c r="GE49" s="113"/>
      <c r="GF49" s="113"/>
      <c r="GG49" s="113"/>
      <c r="GH49" s="113"/>
      <c r="GI49" s="113"/>
      <c r="GJ49" s="113"/>
      <c r="GK49" s="113"/>
      <c r="GL49" s="113"/>
      <c r="GM49" s="113"/>
      <c r="GN49" s="113"/>
      <c r="GO49" s="113"/>
      <c r="GP49" s="113"/>
      <c r="GQ49" s="113"/>
      <c r="GR49" s="113"/>
      <c r="GS49" s="113"/>
      <c r="GT49" s="113"/>
      <c r="GU49" s="113"/>
      <c r="GV49" s="113"/>
      <c r="GW49" s="113"/>
      <c r="GX49" s="113"/>
      <c r="GY49" s="113"/>
      <c r="GZ49" s="113"/>
      <c r="HA49" s="113"/>
      <c r="HB49" s="113"/>
      <c r="HC49" s="113"/>
      <c r="HD49" s="113"/>
      <c r="HE49" s="113"/>
      <c r="HF49" s="113"/>
      <c r="HG49" s="113"/>
      <c r="HH49" s="113"/>
      <c r="HI49" s="113"/>
      <c r="HJ49" s="113"/>
      <c r="HK49" s="113"/>
      <c r="HL49" s="113"/>
      <c r="HM49" s="113"/>
      <c r="HN49" s="113"/>
      <c r="HO49" s="113"/>
      <c r="HP49" s="113"/>
      <c r="HQ49" s="113"/>
      <c r="HR49" s="113"/>
      <c r="HS49" s="113"/>
      <c r="HT49" s="113"/>
      <c r="HU49" s="113"/>
      <c r="HV49" s="113"/>
      <c r="HW49" s="113"/>
      <c r="HX49" s="113"/>
      <c r="HY49" s="113"/>
      <c r="HZ49" s="113"/>
      <c r="IA49" s="113"/>
      <c r="IB49" s="113"/>
      <c r="IC49" s="113"/>
      <c r="ID49" s="113"/>
      <c r="IE49" s="113"/>
      <c r="IF49" s="113"/>
      <c r="IG49" s="113"/>
      <c r="IH49" s="113"/>
      <c r="II49" s="113"/>
      <c r="IJ49" s="113"/>
      <c r="IK49" s="113"/>
      <c r="IL49" s="113"/>
      <c r="IM49" s="113"/>
      <c r="IN49" s="113"/>
      <c r="IO49" s="113"/>
      <c r="IP49" s="113"/>
      <c r="IQ49" s="113"/>
      <c r="IR49" s="113"/>
      <c r="IS49" s="113"/>
      <c r="IT49" s="113"/>
      <c r="IU49" s="113"/>
      <c r="IV49" s="113"/>
      <c r="IW49" s="113"/>
    </row>
    <row r="50" spans="1:257" ht="30" x14ac:dyDescent="0.25">
      <c r="A50" s="78"/>
      <c r="B50" s="139">
        <v>3</v>
      </c>
      <c r="C50" s="144" t="s">
        <v>617</v>
      </c>
      <c r="D50" s="142"/>
      <c r="E50" s="142"/>
      <c r="F50" s="142"/>
      <c r="G50" s="14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3"/>
      <c r="BZ50" s="113"/>
      <c r="CA50" s="113"/>
      <c r="CB50" s="113"/>
      <c r="CC50" s="113"/>
      <c r="CD50" s="113"/>
      <c r="CE50" s="113"/>
      <c r="CF50" s="113"/>
      <c r="CG50" s="113"/>
      <c r="CH50" s="113"/>
      <c r="CI50" s="113"/>
      <c r="CJ50" s="113"/>
      <c r="CK50" s="113"/>
      <c r="CL50" s="113"/>
      <c r="CM50" s="113"/>
      <c r="CN50" s="113"/>
      <c r="CO50" s="113"/>
      <c r="CP50" s="113"/>
      <c r="CQ50" s="113"/>
      <c r="CR50" s="113"/>
      <c r="CS50" s="113"/>
      <c r="CT50" s="113"/>
      <c r="CU50" s="113"/>
      <c r="CV50" s="113"/>
      <c r="CW50" s="113"/>
      <c r="CX50" s="113"/>
      <c r="CY50" s="113"/>
      <c r="CZ50" s="113"/>
      <c r="DA50" s="113"/>
      <c r="DB50" s="113"/>
      <c r="DC50" s="113"/>
      <c r="DD50" s="113"/>
      <c r="DE50" s="113"/>
      <c r="DF50" s="113"/>
      <c r="DG50" s="113"/>
      <c r="DH50" s="113"/>
      <c r="DI50" s="113"/>
      <c r="DJ50" s="113"/>
      <c r="DK50" s="113"/>
      <c r="DL50" s="113"/>
      <c r="DM50" s="113"/>
      <c r="DN50" s="113"/>
      <c r="DO50" s="113"/>
      <c r="DP50" s="113"/>
      <c r="DQ50" s="113"/>
      <c r="DR50" s="113"/>
      <c r="DS50" s="113"/>
      <c r="DT50" s="113"/>
      <c r="DU50" s="113"/>
      <c r="DV50" s="113"/>
      <c r="DW50" s="113"/>
      <c r="DX50" s="113"/>
      <c r="DY50" s="113"/>
      <c r="DZ50" s="113"/>
      <c r="EA50" s="113"/>
      <c r="EB50" s="113"/>
      <c r="EC50" s="113"/>
      <c r="ED50" s="113"/>
      <c r="EE50" s="113"/>
      <c r="EF50" s="113"/>
      <c r="EG50" s="113"/>
      <c r="EH50" s="113"/>
      <c r="EI50" s="113"/>
      <c r="EJ50" s="113"/>
      <c r="EK50" s="113"/>
      <c r="EL50" s="113"/>
      <c r="EM50" s="113"/>
      <c r="EN50" s="113"/>
      <c r="EO50" s="113"/>
      <c r="EP50" s="113"/>
      <c r="EQ50" s="113"/>
      <c r="ER50" s="113"/>
      <c r="ES50" s="113"/>
      <c r="ET50" s="113"/>
      <c r="EU50" s="113"/>
      <c r="EV50" s="113"/>
      <c r="EW50" s="113"/>
      <c r="EX50" s="113"/>
      <c r="EY50" s="113"/>
      <c r="EZ50" s="113"/>
      <c r="FA50" s="113"/>
      <c r="FB50" s="113"/>
      <c r="FC50" s="113"/>
      <c r="FD50" s="113"/>
      <c r="FE50" s="113"/>
      <c r="FF50" s="113"/>
      <c r="FG50" s="113"/>
      <c r="FH50" s="113"/>
      <c r="FI50" s="113"/>
      <c r="FJ50" s="113"/>
      <c r="FK50" s="113"/>
      <c r="FL50" s="113"/>
      <c r="FM50" s="113"/>
      <c r="FN50" s="113"/>
      <c r="FO50" s="113"/>
      <c r="FP50" s="113"/>
      <c r="FQ50" s="113"/>
      <c r="FR50" s="113"/>
      <c r="FS50" s="113"/>
      <c r="FT50" s="113"/>
      <c r="FU50" s="113"/>
      <c r="FV50" s="113"/>
      <c r="FW50" s="113"/>
      <c r="FX50" s="113"/>
      <c r="FY50" s="113"/>
      <c r="FZ50" s="113"/>
      <c r="GA50" s="113"/>
      <c r="GB50" s="113"/>
      <c r="GC50" s="113"/>
      <c r="GD50" s="113"/>
      <c r="GE50" s="113"/>
      <c r="GF50" s="113"/>
      <c r="GG50" s="113"/>
      <c r="GH50" s="113"/>
      <c r="GI50" s="113"/>
      <c r="GJ50" s="113"/>
      <c r="GK50" s="113"/>
      <c r="GL50" s="113"/>
      <c r="GM50" s="113"/>
      <c r="GN50" s="113"/>
      <c r="GO50" s="113"/>
      <c r="GP50" s="113"/>
      <c r="GQ50" s="113"/>
      <c r="GR50" s="113"/>
      <c r="GS50" s="113"/>
      <c r="GT50" s="113"/>
      <c r="GU50" s="113"/>
      <c r="GV50" s="113"/>
      <c r="GW50" s="113"/>
      <c r="GX50" s="113"/>
      <c r="GY50" s="113"/>
      <c r="GZ50" s="113"/>
      <c r="HA50" s="113"/>
      <c r="HB50" s="113"/>
      <c r="HC50" s="113"/>
      <c r="HD50" s="113"/>
      <c r="HE50" s="113"/>
      <c r="HF50" s="113"/>
      <c r="HG50" s="113"/>
      <c r="HH50" s="113"/>
      <c r="HI50" s="113"/>
      <c r="HJ50" s="113"/>
      <c r="HK50" s="113"/>
      <c r="HL50" s="113"/>
      <c r="HM50" s="113"/>
      <c r="HN50" s="113"/>
      <c r="HO50" s="113"/>
      <c r="HP50" s="113"/>
      <c r="HQ50" s="113"/>
      <c r="HR50" s="113"/>
      <c r="HS50" s="113"/>
      <c r="HT50" s="113"/>
      <c r="HU50" s="113"/>
      <c r="HV50" s="113"/>
      <c r="HW50" s="113"/>
      <c r="HX50" s="113"/>
      <c r="HY50" s="113"/>
      <c r="HZ50" s="113"/>
      <c r="IA50" s="113"/>
      <c r="IB50" s="113"/>
      <c r="IC50" s="113"/>
      <c r="ID50" s="113"/>
      <c r="IE50" s="113"/>
      <c r="IF50" s="113"/>
      <c r="IG50" s="113"/>
      <c r="IH50" s="113"/>
      <c r="II50" s="113"/>
      <c r="IJ50" s="113"/>
      <c r="IK50" s="113"/>
      <c r="IL50" s="113"/>
      <c r="IM50" s="113"/>
      <c r="IN50" s="113"/>
      <c r="IO50" s="113"/>
      <c r="IP50" s="113"/>
      <c r="IQ50" s="113"/>
      <c r="IR50" s="113"/>
      <c r="IS50" s="113"/>
      <c r="IT50" s="113"/>
      <c r="IU50" s="113"/>
      <c r="IV50" s="113"/>
      <c r="IW50" s="113"/>
    </row>
    <row r="51" spans="1:257" ht="45" x14ac:dyDescent="0.25">
      <c r="A51" s="78"/>
      <c r="B51" s="145"/>
      <c r="C51" s="144" t="s">
        <v>618</v>
      </c>
      <c r="D51" s="142"/>
      <c r="E51" s="142"/>
      <c r="F51" s="142"/>
      <c r="G51" s="14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3"/>
      <c r="BZ51" s="113"/>
      <c r="CA51" s="113"/>
      <c r="CB51" s="113"/>
      <c r="CC51" s="113"/>
      <c r="CD51" s="113"/>
      <c r="CE51" s="113"/>
      <c r="CF51" s="113"/>
      <c r="CG51" s="113"/>
      <c r="CH51" s="113"/>
      <c r="CI51" s="113"/>
      <c r="CJ51" s="113"/>
      <c r="CK51" s="113"/>
      <c r="CL51" s="113"/>
      <c r="CM51" s="113"/>
      <c r="CN51" s="113"/>
      <c r="CO51" s="113"/>
      <c r="CP51" s="113"/>
      <c r="CQ51" s="113"/>
      <c r="CR51" s="113"/>
      <c r="CS51" s="113"/>
      <c r="CT51" s="113"/>
      <c r="CU51" s="113"/>
      <c r="CV51" s="113"/>
      <c r="CW51" s="113"/>
      <c r="CX51" s="113"/>
      <c r="CY51" s="113"/>
      <c r="CZ51" s="113"/>
      <c r="DA51" s="113"/>
      <c r="DB51" s="113"/>
      <c r="DC51" s="113"/>
      <c r="DD51" s="113"/>
      <c r="DE51" s="113"/>
      <c r="DF51" s="113"/>
      <c r="DG51" s="113"/>
      <c r="DH51" s="113"/>
      <c r="DI51" s="113"/>
      <c r="DJ51" s="113"/>
      <c r="DK51" s="113"/>
      <c r="DL51" s="113"/>
      <c r="DM51" s="113"/>
      <c r="DN51" s="113"/>
      <c r="DO51" s="113"/>
      <c r="DP51" s="113"/>
      <c r="DQ51" s="113"/>
      <c r="DR51" s="113"/>
      <c r="DS51" s="113"/>
      <c r="DT51" s="113"/>
      <c r="DU51" s="113"/>
      <c r="DV51" s="113"/>
      <c r="DW51" s="113"/>
      <c r="DX51" s="113"/>
      <c r="DY51" s="113"/>
      <c r="DZ51" s="113"/>
      <c r="EA51" s="113"/>
      <c r="EB51" s="113"/>
      <c r="EC51" s="113"/>
      <c r="ED51" s="113"/>
      <c r="EE51" s="113"/>
      <c r="EF51" s="113"/>
      <c r="EG51" s="113"/>
      <c r="EH51" s="113"/>
      <c r="EI51" s="113"/>
      <c r="EJ51" s="113"/>
      <c r="EK51" s="113"/>
      <c r="EL51" s="113"/>
      <c r="EM51" s="113"/>
      <c r="EN51" s="113"/>
      <c r="EO51" s="113"/>
      <c r="EP51" s="113"/>
      <c r="EQ51" s="113"/>
      <c r="ER51" s="113"/>
      <c r="ES51" s="113"/>
      <c r="ET51" s="113"/>
      <c r="EU51" s="113"/>
      <c r="EV51" s="113"/>
      <c r="EW51" s="113"/>
      <c r="EX51" s="113"/>
      <c r="EY51" s="113"/>
      <c r="EZ51" s="113"/>
      <c r="FA51" s="113"/>
      <c r="FB51" s="113"/>
      <c r="FC51" s="113"/>
      <c r="FD51" s="113"/>
      <c r="FE51" s="113"/>
      <c r="FF51" s="113"/>
      <c r="FG51" s="113"/>
      <c r="FH51" s="113"/>
      <c r="FI51" s="113"/>
      <c r="FJ51" s="113"/>
      <c r="FK51" s="113"/>
      <c r="FL51" s="113"/>
      <c r="FM51" s="113"/>
      <c r="FN51" s="113"/>
      <c r="FO51" s="113"/>
      <c r="FP51" s="113"/>
      <c r="FQ51" s="113"/>
      <c r="FR51" s="113"/>
      <c r="FS51" s="113"/>
      <c r="FT51" s="113"/>
      <c r="FU51" s="113"/>
      <c r="FV51" s="113"/>
      <c r="FW51" s="113"/>
      <c r="FX51" s="113"/>
      <c r="FY51" s="113"/>
      <c r="FZ51" s="113"/>
      <c r="GA51" s="113"/>
      <c r="GB51" s="113"/>
      <c r="GC51" s="113"/>
      <c r="GD51" s="113"/>
      <c r="GE51" s="113"/>
      <c r="GF51" s="113"/>
      <c r="GG51" s="113"/>
      <c r="GH51" s="113"/>
      <c r="GI51" s="113"/>
      <c r="GJ51" s="113"/>
      <c r="GK51" s="113"/>
      <c r="GL51" s="113"/>
      <c r="GM51" s="113"/>
      <c r="GN51" s="113"/>
      <c r="GO51" s="113"/>
      <c r="GP51" s="113"/>
      <c r="GQ51" s="113"/>
      <c r="GR51" s="113"/>
      <c r="GS51" s="113"/>
      <c r="GT51" s="113"/>
      <c r="GU51" s="113"/>
      <c r="GV51" s="113"/>
      <c r="GW51" s="113"/>
      <c r="GX51" s="113"/>
      <c r="GY51" s="113"/>
      <c r="GZ51" s="113"/>
      <c r="HA51" s="113"/>
      <c r="HB51" s="113"/>
      <c r="HC51" s="113"/>
      <c r="HD51" s="113"/>
      <c r="HE51" s="113"/>
      <c r="HF51" s="113"/>
      <c r="HG51" s="113"/>
      <c r="HH51" s="113"/>
      <c r="HI51" s="113"/>
      <c r="HJ51" s="113"/>
      <c r="HK51" s="113"/>
      <c r="HL51" s="113"/>
      <c r="HM51" s="113"/>
      <c r="HN51" s="113"/>
      <c r="HO51" s="113"/>
      <c r="HP51" s="113"/>
      <c r="HQ51" s="113"/>
      <c r="HR51" s="113"/>
      <c r="HS51" s="113"/>
      <c r="HT51" s="113"/>
      <c r="HU51" s="113"/>
      <c r="HV51" s="113"/>
      <c r="HW51" s="113"/>
      <c r="HX51" s="113"/>
      <c r="HY51" s="113"/>
      <c r="HZ51" s="113"/>
      <c r="IA51" s="113"/>
      <c r="IB51" s="113"/>
      <c r="IC51" s="113"/>
      <c r="ID51" s="113"/>
      <c r="IE51" s="113"/>
      <c r="IF51" s="113"/>
      <c r="IG51" s="113"/>
      <c r="IH51" s="113"/>
      <c r="II51" s="113"/>
      <c r="IJ51" s="113"/>
      <c r="IK51" s="113"/>
      <c r="IL51" s="113"/>
      <c r="IM51" s="113"/>
      <c r="IN51" s="113"/>
      <c r="IO51" s="113"/>
      <c r="IP51" s="113"/>
      <c r="IQ51" s="113"/>
      <c r="IR51" s="113"/>
      <c r="IS51" s="113"/>
      <c r="IT51" s="113"/>
      <c r="IU51" s="113"/>
      <c r="IV51" s="113"/>
      <c r="IW51" s="113"/>
    </row>
    <row r="52" spans="1:257" ht="30" x14ac:dyDescent="0.25">
      <c r="A52" s="78"/>
      <c r="B52" s="139">
        <v>4</v>
      </c>
      <c r="C52" s="144" t="s">
        <v>619</v>
      </c>
      <c r="D52" s="142"/>
      <c r="E52" s="142"/>
      <c r="F52" s="142"/>
      <c r="G52" s="14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3"/>
      <c r="BZ52" s="113"/>
      <c r="CA52" s="113"/>
      <c r="CB52" s="113"/>
      <c r="CC52" s="113"/>
      <c r="CD52" s="113"/>
      <c r="CE52" s="113"/>
      <c r="CF52" s="113"/>
      <c r="CG52" s="113"/>
      <c r="CH52" s="113"/>
      <c r="CI52" s="113"/>
      <c r="CJ52" s="113"/>
      <c r="CK52" s="113"/>
      <c r="CL52" s="113"/>
      <c r="CM52" s="113"/>
      <c r="CN52" s="113"/>
      <c r="CO52" s="113"/>
      <c r="CP52" s="113"/>
      <c r="CQ52" s="113"/>
      <c r="CR52" s="113"/>
      <c r="CS52" s="113"/>
      <c r="CT52" s="113"/>
      <c r="CU52" s="113"/>
      <c r="CV52" s="113"/>
      <c r="CW52" s="113"/>
      <c r="CX52" s="113"/>
      <c r="CY52" s="113"/>
      <c r="CZ52" s="113"/>
      <c r="DA52" s="113"/>
      <c r="DB52" s="113"/>
      <c r="DC52" s="113"/>
      <c r="DD52" s="113"/>
      <c r="DE52" s="113"/>
      <c r="DF52" s="113"/>
      <c r="DG52" s="113"/>
      <c r="DH52" s="113"/>
      <c r="DI52" s="113"/>
      <c r="DJ52" s="113"/>
      <c r="DK52" s="113"/>
      <c r="DL52" s="113"/>
      <c r="DM52" s="113"/>
      <c r="DN52" s="113"/>
      <c r="DO52" s="113"/>
      <c r="DP52" s="113"/>
      <c r="DQ52" s="113"/>
      <c r="DR52" s="113"/>
      <c r="DS52" s="113"/>
      <c r="DT52" s="113"/>
      <c r="DU52" s="113"/>
      <c r="DV52" s="113"/>
      <c r="DW52" s="113"/>
      <c r="DX52" s="113"/>
      <c r="DY52" s="113"/>
      <c r="DZ52" s="113"/>
      <c r="EA52" s="113"/>
      <c r="EB52" s="113"/>
      <c r="EC52" s="113"/>
      <c r="ED52" s="113"/>
      <c r="EE52" s="113"/>
      <c r="EF52" s="113"/>
      <c r="EG52" s="113"/>
      <c r="EH52" s="113"/>
      <c r="EI52" s="113"/>
      <c r="EJ52" s="113"/>
      <c r="EK52" s="113"/>
      <c r="EL52" s="113"/>
      <c r="EM52" s="113"/>
      <c r="EN52" s="113"/>
      <c r="EO52" s="113"/>
      <c r="EP52" s="113"/>
      <c r="EQ52" s="113"/>
      <c r="ER52" s="113"/>
      <c r="ES52" s="113"/>
      <c r="ET52" s="113"/>
      <c r="EU52" s="113"/>
      <c r="EV52" s="113"/>
      <c r="EW52" s="113"/>
      <c r="EX52" s="113"/>
      <c r="EY52" s="113"/>
      <c r="EZ52" s="113"/>
      <c r="FA52" s="113"/>
      <c r="FB52" s="113"/>
      <c r="FC52" s="113"/>
      <c r="FD52" s="113"/>
      <c r="FE52" s="113"/>
      <c r="FF52" s="113"/>
      <c r="FG52" s="113"/>
      <c r="FH52" s="113"/>
      <c r="FI52" s="113"/>
      <c r="FJ52" s="113"/>
      <c r="FK52" s="113"/>
      <c r="FL52" s="113"/>
      <c r="FM52" s="113"/>
      <c r="FN52" s="113"/>
      <c r="FO52" s="113"/>
      <c r="FP52" s="113"/>
      <c r="FQ52" s="113"/>
      <c r="FR52" s="113"/>
      <c r="FS52" s="113"/>
      <c r="FT52" s="113"/>
      <c r="FU52" s="113"/>
      <c r="FV52" s="113"/>
      <c r="FW52" s="113"/>
      <c r="FX52" s="113"/>
      <c r="FY52" s="113"/>
      <c r="FZ52" s="113"/>
      <c r="GA52" s="113"/>
      <c r="GB52" s="113"/>
      <c r="GC52" s="113"/>
      <c r="GD52" s="113"/>
      <c r="GE52" s="113"/>
      <c r="GF52" s="113"/>
      <c r="GG52" s="113"/>
      <c r="GH52" s="113"/>
      <c r="GI52" s="113"/>
      <c r="GJ52" s="113"/>
      <c r="GK52" s="113"/>
      <c r="GL52" s="113"/>
      <c r="GM52" s="113"/>
      <c r="GN52" s="113"/>
      <c r="GO52" s="113"/>
      <c r="GP52" s="113"/>
      <c r="GQ52" s="113"/>
      <c r="GR52" s="113"/>
      <c r="GS52" s="113"/>
      <c r="GT52" s="113"/>
      <c r="GU52" s="113"/>
      <c r="GV52" s="113"/>
      <c r="GW52" s="113"/>
      <c r="GX52" s="113"/>
      <c r="GY52" s="113"/>
      <c r="GZ52" s="113"/>
      <c r="HA52" s="113"/>
      <c r="HB52" s="113"/>
      <c r="HC52" s="113"/>
      <c r="HD52" s="113"/>
      <c r="HE52" s="113"/>
      <c r="HF52" s="113"/>
      <c r="HG52" s="113"/>
      <c r="HH52" s="113"/>
      <c r="HI52" s="113"/>
      <c r="HJ52" s="113"/>
      <c r="HK52" s="113"/>
      <c r="HL52" s="113"/>
      <c r="HM52" s="113"/>
      <c r="HN52" s="113"/>
      <c r="HO52" s="113"/>
      <c r="HP52" s="113"/>
      <c r="HQ52" s="113"/>
      <c r="HR52" s="113"/>
      <c r="HS52" s="113"/>
      <c r="HT52" s="113"/>
      <c r="HU52" s="113"/>
      <c r="HV52" s="113"/>
      <c r="HW52" s="113"/>
      <c r="HX52" s="113"/>
      <c r="HY52" s="113"/>
      <c r="HZ52" s="113"/>
      <c r="IA52" s="113"/>
      <c r="IB52" s="113"/>
      <c r="IC52" s="113"/>
      <c r="ID52" s="113"/>
      <c r="IE52" s="113"/>
      <c r="IF52" s="113"/>
      <c r="IG52" s="113"/>
      <c r="IH52" s="113"/>
      <c r="II52" s="113"/>
      <c r="IJ52" s="113"/>
      <c r="IK52" s="113"/>
      <c r="IL52" s="113"/>
      <c r="IM52" s="113"/>
      <c r="IN52" s="113"/>
      <c r="IO52" s="113"/>
      <c r="IP52" s="113"/>
      <c r="IQ52" s="113"/>
      <c r="IR52" s="113"/>
      <c r="IS52" s="113"/>
      <c r="IT52" s="113"/>
      <c r="IU52" s="113"/>
      <c r="IV52" s="113"/>
      <c r="IW52" s="113"/>
    </row>
    <row r="53" spans="1:257" ht="60" x14ac:dyDescent="0.25">
      <c r="A53" s="78"/>
      <c r="B53" s="139">
        <v>5</v>
      </c>
      <c r="C53" s="144" t="s">
        <v>620</v>
      </c>
      <c r="D53" s="142"/>
      <c r="E53" s="142"/>
      <c r="F53" s="142"/>
      <c r="G53" s="14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3"/>
      <c r="BZ53" s="113"/>
      <c r="CA53" s="113"/>
      <c r="CB53" s="113"/>
      <c r="CC53" s="113"/>
      <c r="CD53" s="113"/>
      <c r="CE53" s="113"/>
      <c r="CF53" s="113"/>
      <c r="CG53" s="113"/>
      <c r="CH53" s="113"/>
      <c r="CI53" s="113"/>
      <c r="CJ53" s="113"/>
      <c r="CK53" s="113"/>
      <c r="CL53" s="113"/>
      <c r="CM53" s="113"/>
      <c r="CN53" s="113"/>
      <c r="CO53" s="113"/>
      <c r="CP53" s="113"/>
      <c r="CQ53" s="113"/>
      <c r="CR53" s="113"/>
      <c r="CS53" s="113"/>
      <c r="CT53" s="113"/>
      <c r="CU53" s="113"/>
      <c r="CV53" s="113"/>
      <c r="CW53" s="113"/>
      <c r="CX53" s="113"/>
      <c r="CY53" s="113"/>
      <c r="CZ53" s="113"/>
      <c r="DA53" s="113"/>
      <c r="DB53" s="113"/>
      <c r="DC53" s="113"/>
      <c r="DD53" s="113"/>
      <c r="DE53" s="113"/>
      <c r="DF53" s="113"/>
      <c r="DG53" s="113"/>
      <c r="DH53" s="113"/>
      <c r="DI53" s="113"/>
      <c r="DJ53" s="113"/>
      <c r="DK53" s="113"/>
      <c r="DL53" s="113"/>
      <c r="DM53" s="113"/>
      <c r="DN53" s="113"/>
      <c r="DO53" s="113"/>
      <c r="DP53" s="113"/>
      <c r="DQ53" s="113"/>
      <c r="DR53" s="113"/>
      <c r="DS53" s="113"/>
      <c r="DT53" s="113"/>
      <c r="DU53" s="113"/>
      <c r="DV53" s="113"/>
      <c r="DW53" s="113"/>
      <c r="DX53" s="113"/>
      <c r="DY53" s="113"/>
      <c r="DZ53" s="113"/>
      <c r="EA53" s="113"/>
      <c r="EB53" s="113"/>
      <c r="EC53" s="113"/>
      <c r="ED53" s="113"/>
      <c r="EE53" s="113"/>
      <c r="EF53" s="113"/>
      <c r="EG53" s="113"/>
      <c r="EH53" s="113"/>
      <c r="EI53" s="113"/>
      <c r="EJ53" s="113"/>
      <c r="EK53" s="113"/>
      <c r="EL53" s="113"/>
      <c r="EM53" s="113"/>
      <c r="EN53" s="113"/>
      <c r="EO53" s="113"/>
      <c r="EP53" s="113"/>
      <c r="EQ53" s="113"/>
      <c r="ER53" s="113"/>
      <c r="ES53" s="113"/>
      <c r="ET53" s="113"/>
      <c r="EU53" s="113"/>
      <c r="EV53" s="113"/>
      <c r="EW53" s="113"/>
      <c r="EX53" s="113"/>
      <c r="EY53" s="113"/>
      <c r="EZ53" s="113"/>
      <c r="FA53" s="113"/>
      <c r="FB53" s="113"/>
      <c r="FC53" s="113"/>
      <c r="FD53" s="113"/>
      <c r="FE53" s="113"/>
      <c r="FF53" s="113"/>
      <c r="FG53" s="113"/>
      <c r="FH53" s="113"/>
      <c r="FI53" s="113"/>
      <c r="FJ53" s="113"/>
      <c r="FK53" s="113"/>
      <c r="FL53" s="113"/>
      <c r="FM53" s="113"/>
      <c r="FN53" s="113"/>
      <c r="FO53" s="113"/>
      <c r="FP53" s="113"/>
      <c r="FQ53" s="113"/>
      <c r="FR53" s="113"/>
      <c r="FS53" s="113"/>
      <c r="FT53" s="113"/>
      <c r="FU53" s="113"/>
      <c r="FV53" s="113"/>
      <c r="FW53" s="113"/>
      <c r="FX53" s="113"/>
      <c r="FY53" s="113"/>
      <c r="FZ53" s="113"/>
      <c r="GA53" s="113"/>
      <c r="GB53" s="113"/>
      <c r="GC53" s="113"/>
      <c r="GD53" s="113"/>
      <c r="GE53" s="113"/>
      <c r="GF53" s="113"/>
      <c r="GG53" s="113"/>
      <c r="GH53" s="113"/>
      <c r="GI53" s="113"/>
      <c r="GJ53" s="113"/>
      <c r="GK53" s="113"/>
      <c r="GL53" s="113"/>
      <c r="GM53" s="113"/>
      <c r="GN53" s="113"/>
      <c r="GO53" s="113"/>
      <c r="GP53" s="113"/>
      <c r="GQ53" s="113"/>
      <c r="GR53" s="113"/>
      <c r="GS53" s="113"/>
      <c r="GT53" s="113"/>
      <c r="GU53" s="113"/>
      <c r="GV53" s="113"/>
      <c r="GW53" s="113"/>
      <c r="GX53" s="113"/>
      <c r="GY53" s="113"/>
      <c r="GZ53" s="113"/>
      <c r="HA53" s="113"/>
      <c r="HB53" s="113"/>
      <c r="HC53" s="113"/>
      <c r="HD53" s="113"/>
      <c r="HE53" s="113"/>
      <c r="HF53" s="113"/>
      <c r="HG53" s="113"/>
      <c r="HH53" s="113"/>
      <c r="HI53" s="113"/>
      <c r="HJ53" s="113"/>
      <c r="HK53" s="113"/>
      <c r="HL53" s="113"/>
      <c r="HM53" s="113"/>
      <c r="HN53" s="113"/>
      <c r="HO53" s="113"/>
      <c r="HP53" s="113"/>
      <c r="HQ53" s="113"/>
      <c r="HR53" s="113"/>
      <c r="HS53" s="113"/>
      <c r="HT53" s="113"/>
      <c r="HU53" s="113"/>
      <c r="HV53" s="113"/>
      <c r="HW53" s="113"/>
      <c r="HX53" s="113"/>
      <c r="HY53" s="113"/>
      <c r="HZ53" s="113"/>
      <c r="IA53" s="113"/>
      <c r="IB53" s="113"/>
      <c r="IC53" s="113"/>
      <c r="ID53" s="113"/>
      <c r="IE53" s="113"/>
      <c r="IF53" s="113"/>
      <c r="IG53" s="113"/>
      <c r="IH53" s="113"/>
      <c r="II53" s="113"/>
      <c r="IJ53" s="113"/>
      <c r="IK53" s="113"/>
      <c r="IL53" s="113"/>
      <c r="IM53" s="113"/>
      <c r="IN53" s="113"/>
      <c r="IO53" s="113"/>
      <c r="IP53" s="113"/>
      <c r="IQ53" s="113"/>
      <c r="IR53" s="113"/>
      <c r="IS53" s="113"/>
      <c r="IT53" s="113"/>
      <c r="IU53" s="113"/>
      <c r="IV53" s="113"/>
      <c r="IW53" s="113"/>
    </row>
    <row r="54" spans="1:257" ht="30" x14ac:dyDescent="0.25">
      <c r="A54" s="78"/>
      <c r="B54" s="139">
        <v>6</v>
      </c>
      <c r="C54" s="144" t="s">
        <v>621</v>
      </c>
      <c r="D54" s="142"/>
      <c r="E54" s="142"/>
      <c r="F54" s="142"/>
      <c r="G54" s="14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113"/>
      <c r="BK54" s="113"/>
      <c r="BL54" s="113"/>
      <c r="BM54" s="113"/>
      <c r="BN54" s="113"/>
      <c r="BO54" s="113"/>
      <c r="BP54" s="113"/>
      <c r="BQ54" s="113"/>
      <c r="BR54" s="113"/>
      <c r="BS54" s="113"/>
      <c r="BT54" s="113"/>
      <c r="BU54" s="113"/>
      <c r="BV54" s="113"/>
      <c r="BW54" s="113"/>
      <c r="BX54" s="113"/>
      <c r="BY54" s="113"/>
      <c r="BZ54" s="113"/>
      <c r="CA54" s="113"/>
      <c r="CB54" s="113"/>
      <c r="CC54" s="113"/>
      <c r="CD54" s="113"/>
      <c r="CE54" s="113"/>
      <c r="CF54" s="113"/>
      <c r="CG54" s="113"/>
      <c r="CH54" s="113"/>
      <c r="CI54" s="113"/>
      <c r="CJ54" s="113"/>
      <c r="CK54" s="113"/>
      <c r="CL54" s="113"/>
      <c r="CM54" s="113"/>
      <c r="CN54" s="113"/>
      <c r="CO54" s="113"/>
      <c r="CP54" s="113"/>
      <c r="CQ54" s="113"/>
      <c r="CR54" s="113"/>
      <c r="CS54" s="113"/>
      <c r="CT54" s="113"/>
      <c r="CU54" s="113"/>
      <c r="CV54" s="113"/>
      <c r="CW54" s="113"/>
      <c r="CX54" s="113"/>
      <c r="CY54" s="113"/>
      <c r="CZ54" s="113"/>
      <c r="DA54" s="113"/>
      <c r="DB54" s="113"/>
      <c r="DC54" s="113"/>
      <c r="DD54" s="113"/>
      <c r="DE54" s="113"/>
      <c r="DF54" s="113"/>
      <c r="DG54" s="113"/>
      <c r="DH54" s="113"/>
      <c r="DI54" s="113"/>
      <c r="DJ54" s="113"/>
      <c r="DK54" s="113"/>
      <c r="DL54" s="113"/>
      <c r="DM54" s="113"/>
      <c r="DN54" s="113"/>
      <c r="DO54" s="113"/>
      <c r="DP54" s="113"/>
      <c r="DQ54" s="113"/>
      <c r="DR54" s="113"/>
      <c r="DS54" s="113"/>
      <c r="DT54" s="113"/>
      <c r="DU54" s="113"/>
      <c r="DV54" s="113"/>
      <c r="DW54" s="113"/>
      <c r="DX54" s="113"/>
      <c r="DY54" s="113"/>
      <c r="DZ54" s="113"/>
      <c r="EA54" s="113"/>
      <c r="EB54" s="113"/>
      <c r="EC54" s="113"/>
      <c r="ED54" s="113"/>
      <c r="EE54" s="113"/>
      <c r="EF54" s="113"/>
      <c r="EG54" s="113"/>
      <c r="EH54" s="113"/>
      <c r="EI54" s="113"/>
      <c r="EJ54" s="113"/>
      <c r="EK54" s="113"/>
      <c r="EL54" s="113"/>
      <c r="EM54" s="113"/>
      <c r="EN54" s="113"/>
      <c r="EO54" s="113"/>
      <c r="EP54" s="113"/>
      <c r="EQ54" s="113"/>
      <c r="ER54" s="113"/>
      <c r="ES54" s="113"/>
      <c r="ET54" s="113"/>
      <c r="EU54" s="113"/>
      <c r="EV54" s="113"/>
      <c r="EW54" s="113"/>
      <c r="EX54" s="113"/>
      <c r="EY54" s="113"/>
      <c r="EZ54" s="113"/>
      <c r="FA54" s="113"/>
      <c r="FB54" s="113"/>
      <c r="FC54" s="113"/>
      <c r="FD54" s="113"/>
      <c r="FE54" s="113"/>
      <c r="FF54" s="113"/>
      <c r="FG54" s="113"/>
      <c r="FH54" s="113"/>
      <c r="FI54" s="113"/>
      <c r="FJ54" s="113"/>
      <c r="FK54" s="113"/>
      <c r="FL54" s="113"/>
      <c r="FM54" s="113"/>
      <c r="FN54" s="113"/>
      <c r="FO54" s="113"/>
      <c r="FP54" s="113"/>
      <c r="FQ54" s="113"/>
      <c r="FR54" s="113"/>
      <c r="FS54" s="113"/>
      <c r="FT54" s="113"/>
      <c r="FU54" s="113"/>
      <c r="FV54" s="113"/>
      <c r="FW54" s="113"/>
      <c r="FX54" s="113"/>
      <c r="FY54" s="113"/>
      <c r="FZ54" s="113"/>
      <c r="GA54" s="113"/>
      <c r="GB54" s="113"/>
      <c r="GC54" s="113"/>
      <c r="GD54" s="113"/>
      <c r="GE54" s="113"/>
      <c r="GF54" s="113"/>
      <c r="GG54" s="113"/>
      <c r="GH54" s="113"/>
      <c r="GI54" s="113"/>
      <c r="GJ54" s="113"/>
      <c r="GK54" s="113"/>
      <c r="GL54" s="113"/>
      <c r="GM54" s="113"/>
      <c r="GN54" s="113"/>
      <c r="GO54" s="113"/>
      <c r="GP54" s="113"/>
      <c r="GQ54" s="113"/>
      <c r="GR54" s="113"/>
      <c r="GS54" s="113"/>
      <c r="GT54" s="113"/>
      <c r="GU54" s="113"/>
      <c r="GV54" s="113"/>
      <c r="GW54" s="113"/>
      <c r="GX54" s="113"/>
      <c r="GY54" s="113"/>
      <c r="GZ54" s="113"/>
      <c r="HA54" s="113"/>
      <c r="HB54" s="113"/>
      <c r="HC54" s="113"/>
      <c r="HD54" s="113"/>
      <c r="HE54" s="113"/>
      <c r="HF54" s="113"/>
      <c r="HG54" s="113"/>
      <c r="HH54" s="113"/>
      <c r="HI54" s="113"/>
      <c r="HJ54" s="113"/>
      <c r="HK54" s="113"/>
      <c r="HL54" s="113"/>
      <c r="HM54" s="113"/>
      <c r="HN54" s="113"/>
      <c r="HO54" s="113"/>
      <c r="HP54" s="113"/>
      <c r="HQ54" s="113"/>
      <c r="HR54" s="113"/>
      <c r="HS54" s="113"/>
      <c r="HT54" s="113"/>
      <c r="HU54" s="113"/>
      <c r="HV54" s="113"/>
      <c r="HW54" s="113"/>
      <c r="HX54" s="113"/>
      <c r="HY54" s="113"/>
      <c r="HZ54" s="113"/>
      <c r="IA54" s="113"/>
      <c r="IB54" s="113"/>
      <c r="IC54" s="113"/>
      <c r="ID54" s="113"/>
      <c r="IE54" s="113"/>
      <c r="IF54" s="113"/>
      <c r="IG54" s="113"/>
      <c r="IH54" s="113"/>
      <c r="II54" s="113"/>
      <c r="IJ54" s="113"/>
      <c r="IK54" s="113"/>
      <c r="IL54" s="113"/>
      <c r="IM54" s="113"/>
      <c r="IN54" s="113"/>
      <c r="IO54" s="113"/>
      <c r="IP54" s="113"/>
      <c r="IQ54" s="113"/>
      <c r="IR54" s="113"/>
      <c r="IS54" s="113"/>
      <c r="IT54" s="113"/>
      <c r="IU54" s="113"/>
      <c r="IV54" s="113"/>
      <c r="IW54" s="113"/>
    </row>
    <row r="55" spans="1:257" ht="45" x14ac:dyDescent="0.25">
      <c r="A55" s="78"/>
      <c r="B55" s="139">
        <v>7</v>
      </c>
      <c r="C55" s="144" t="s">
        <v>622</v>
      </c>
      <c r="D55" s="142"/>
      <c r="E55" s="142"/>
      <c r="F55" s="142"/>
      <c r="G55" s="14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13"/>
      <c r="BL55" s="113"/>
      <c r="BM55" s="113"/>
      <c r="BN55" s="113"/>
      <c r="BO55" s="113"/>
      <c r="BP55" s="113"/>
      <c r="BQ55" s="113"/>
      <c r="BR55" s="113"/>
      <c r="BS55" s="113"/>
      <c r="BT55" s="113"/>
      <c r="BU55" s="113"/>
      <c r="BV55" s="113"/>
      <c r="BW55" s="113"/>
      <c r="BX55" s="113"/>
      <c r="BY55" s="113"/>
      <c r="BZ55" s="113"/>
      <c r="CA55" s="113"/>
      <c r="CB55" s="113"/>
      <c r="CC55" s="113"/>
      <c r="CD55" s="113"/>
      <c r="CE55" s="113"/>
      <c r="CF55" s="113"/>
      <c r="CG55" s="113"/>
      <c r="CH55" s="113"/>
      <c r="CI55" s="113"/>
      <c r="CJ55" s="113"/>
      <c r="CK55" s="113"/>
      <c r="CL55" s="113"/>
      <c r="CM55" s="113"/>
      <c r="CN55" s="113"/>
      <c r="CO55" s="113"/>
      <c r="CP55" s="113"/>
      <c r="CQ55" s="113"/>
      <c r="CR55" s="113"/>
      <c r="CS55" s="113"/>
      <c r="CT55" s="113"/>
      <c r="CU55" s="113"/>
      <c r="CV55" s="113"/>
      <c r="CW55" s="113"/>
      <c r="CX55" s="113"/>
      <c r="CY55" s="113"/>
      <c r="CZ55" s="113"/>
      <c r="DA55" s="113"/>
      <c r="DB55" s="113"/>
      <c r="DC55" s="113"/>
      <c r="DD55" s="113"/>
      <c r="DE55" s="113"/>
      <c r="DF55" s="113"/>
      <c r="DG55" s="113"/>
      <c r="DH55" s="113"/>
      <c r="DI55" s="113"/>
      <c r="DJ55" s="113"/>
      <c r="DK55" s="113"/>
      <c r="DL55" s="113"/>
      <c r="DM55" s="113"/>
      <c r="DN55" s="113"/>
      <c r="DO55" s="113"/>
      <c r="DP55" s="113"/>
      <c r="DQ55" s="113"/>
      <c r="DR55" s="113"/>
      <c r="DS55" s="113"/>
      <c r="DT55" s="113"/>
      <c r="DU55" s="113"/>
      <c r="DV55" s="113"/>
      <c r="DW55" s="113"/>
      <c r="DX55" s="113"/>
      <c r="DY55" s="113"/>
      <c r="DZ55" s="113"/>
      <c r="EA55" s="113"/>
      <c r="EB55" s="113"/>
      <c r="EC55" s="113"/>
      <c r="ED55" s="113"/>
      <c r="EE55" s="113"/>
      <c r="EF55" s="113"/>
      <c r="EG55" s="113"/>
      <c r="EH55" s="113"/>
      <c r="EI55" s="113"/>
      <c r="EJ55" s="113"/>
      <c r="EK55" s="113"/>
      <c r="EL55" s="113"/>
      <c r="EM55" s="113"/>
      <c r="EN55" s="113"/>
      <c r="EO55" s="113"/>
      <c r="EP55" s="113"/>
      <c r="EQ55" s="113"/>
      <c r="ER55" s="113"/>
      <c r="ES55" s="113"/>
      <c r="ET55" s="113"/>
      <c r="EU55" s="113"/>
      <c r="EV55" s="113"/>
      <c r="EW55" s="113"/>
      <c r="EX55" s="113"/>
      <c r="EY55" s="113"/>
      <c r="EZ55" s="113"/>
      <c r="FA55" s="113"/>
      <c r="FB55" s="113"/>
      <c r="FC55" s="113"/>
      <c r="FD55" s="113"/>
      <c r="FE55" s="113"/>
      <c r="FF55" s="113"/>
      <c r="FG55" s="113"/>
      <c r="FH55" s="113"/>
      <c r="FI55" s="113"/>
      <c r="FJ55" s="113"/>
      <c r="FK55" s="113"/>
      <c r="FL55" s="113"/>
      <c r="FM55" s="113"/>
      <c r="FN55" s="113"/>
      <c r="FO55" s="113"/>
      <c r="FP55" s="113"/>
      <c r="FQ55" s="113"/>
      <c r="FR55" s="113"/>
      <c r="FS55" s="113"/>
      <c r="FT55" s="113"/>
      <c r="FU55" s="113"/>
      <c r="FV55" s="113"/>
      <c r="FW55" s="113"/>
      <c r="FX55" s="113"/>
      <c r="FY55" s="113"/>
      <c r="FZ55" s="113"/>
      <c r="GA55" s="113"/>
      <c r="GB55" s="113"/>
      <c r="GC55" s="113"/>
      <c r="GD55" s="113"/>
      <c r="GE55" s="113"/>
      <c r="GF55" s="113"/>
      <c r="GG55" s="113"/>
      <c r="GH55" s="113"/>
      <c r="GI55" s="113"/>
      <c r="GJ55" s="113"/>
      <c r="GK55" s="113"/>
      <c r="GL55" s="113"/>
      <c r="GM55" s="113"/>
      <c r="GN55" s="113"/>
      <c r="GO55" s="113"/>
      <c r="GP55" s="113"/>
      <c r="GQ55" s="113"/>
      <c r="GR55" s="113"/>
      <c r="GS55" s="113"/>
      <c r="GT55" s="113"/>
      <c r="GU55" s="113"/>
      <c r="GV55" s="113"/>
      <c r="GW55" s="113"/>
      <c r="GX55" s="113"/>
      <c r="GY55" s="113"/>
      <c r="GZ55" s="113"/>
      <c r="HA55" s="113"/>
      <c r="HB55" s="113"/>
      <c r="HC55" s="113"/>
      <c r="HD55" s="113"/>
      <c r="HE55" s="113"/>
      <c r="HF55" s="113"/>
      <c r="HG55" s="113"/>
      <c r="HH55" s="113"/>
      <c r="HI55" s="113"/>
      <c r="HJ55" s="113"/>
      <c r="HK55" s="113"/>
      <c r="HL55" s="113"/>
      <c r="HM55" s="113"/>
      <c r="HN55" s="113"/>
      <c r="HO55" s="113"/>
      <c r="HP55" s="113"/>
      <c r="HQ55" s="113"/>
      <c r="HR55" s="113"/>
      <c r="HS55" s="113"/>
      <c r="HT55" s="113"/>
      <c r="HU55" s="113"/>
      <c r="HV55" s="113"/>
      <c r="HW55" s="113"/>
      <c r="HX55" s="113"/>
      <c r="HY55" s="113"/>
      <c r="HZ55" s="113"/>
      <c r="IA55" s="113"/>
      <c r="IB55" s="113"/>
      <c r="IC55" s="113"/>
      <c r="ID55" s="113"/>
      <c r="IE55" s="113"/>
      <c r="IF55" s="113"/>
      <c r="IG55" s="113"/>
      <c r="IH55" s="113"/>
      <c r="II55" s="113"/>
      <c r="IJ55" s="113"/>
      <c r="IK55" s="113"/>
      <c r="IL55" s="113"/>
      <c r="IM55" s="113"/>
      <c r="IN55" s="113"/>
      <c r="IO55" s="113"/>
      <c r="IP55" s="113"/>
      <c r="IQ55" s="113"/>
      <c r="IR55" s="113"/>
      <c r="IS55" s="113"/>
      <c r="IT55" s="113"/>
      <c r="IU55" s="113"/>
      <c r="IV55" s="113"/>
      <c r="IW55" s="113"/>
    </row>
    <row r="56" spans="1:257" ht="60" x14ac:dyDescent="0.25">
      <c r="A56" s="78"/>
      <c r="B56" s="139">
        <v>8</v>
      </c>
      <c r="C56" s="144" t="s">
        <v>623</v>
      </c>
      <c r="D56" s="142"/>
      <c r="E56" s="142"/>
      <c r="F56" s="142"/>
      <c r="G56" s="14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113"/>
      <c r="BK56" s="113"/>
      <c r="BL56" s="113"/>
      <c r="BM56" s="113"/>
      <c r="BN56" s="113"/>
      <c r="BO56" s="113"/>
      <c r="BP56" s="113"/>
      <c r="BQ56" s="113"/>
      <c r="BR56" s="113"/>
      <c r="BS56" s="113"/>
      <c r="BT56" s="113"/>
      <c r="BU56" s="113"/>
      <c r="BV56" s="113"/>
      <c r="BW56" s="113"/>
      <c r="BX56" s="113"/>
      <c r="BY56" s="113"/>
      <c r="BZ56" s="113"/>
      <c r="CA56" s="113"/>
      <c r="CB56" s="113"/>
      <c r="CC56" s="113"/>
      <c r="CD56" s="113"/>
      <c r="CE56" s="113"/>
      <c r="CF56" s="113"/>
      <c r="CG56" s="113"/>
      <c r="CH56" s="113"/>
      <c r="CI56" s="113"/>
      <c r="CJ56" s="113"/>
      <c r="CK56" s="113"/>
      <c r="CL56" s="113"/>
      <c r="CM56" s="113"/>
      <c r="CN56" s="113"/>
      <c r="CO56" s="113"/>
      <c r="CP56" s="113"/>
      <c r="CQ56" s="113"/>
      <c r="CR56" s="113"/>
      <c r="CS56" s="113"/>
      <c r="CT56" s="113"/>
      <c r="CU56" s="113"/>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c r="EM56" s="113"/>
      <c r="EN56" s="113"/>
      <c r="EO56" s="113"/>
      <c r="EP56" s="113"/>
      <c r="EQ56" s="113"/>
      <c r="ER56" s="113"/>
      <c r="ES56" s="113"/>
      <c r="ET56" s="113"/>
      <c r="EU56" s="113"/>
      <c r="EV56" s="113"/>
      <c r="EW56" s="113"/>
      <c r="EX56" s="113"/>
      <c r="EY56" s="113"/>
      <c r="EZ56" s="113"/>
      <c r="FA56" s="113"/>
      <c r="FB56" s="113"/>
      <c r="FC56" s="113"/>
      <c r="FD56" s="113"/>
      <c r="FE56" s="113"/>
      <c r="FF56" s="113"/>
      <c r="FG56" s="113"/>
      <c r="FH56" s="113"/>
      <c r="FI56" s="113"/>
      <c r="FJ56" s="113"/>
      <c r="FK56" s="113"/>
      <c r="FL56" s="113"/>
      <c r="FM56" s="113"/>
      <c r="FN56" s="113"/>
      <c r="FO56" s="113"/>
      <c r="FP56" s="113"/>
      <c r="FQ56" s="113"/>
      <c r="FR56" s="113"/>
      <c r="FS56" s="113"/>
      <c r="FT56" s="113"/>
      <c r="FU56" s="113"/>
      <c r="FV56" s="113"/>
      <c r="FW56" s="113"/>
      <c r="FX56" s="113"/>
      <c r="FY56" s="113"/>
      <c r="FZ56" s="113"/>
      <c r="GA56" s="113"/>
      <c r="GB56" s="113"/>
      <c r="GC56" s="113"/>
      <c r="GD56" s="113"/>
      <c r="GE56" s="113"/>
      <c r="GF56" s="113"/>
      <c r="GG56" s="113"/>
      <c r="GH56" s="113"/>
      <c r="GI56" s="113"/>
      <c r="GJ56" s="113"/>
      <c r="GK56" s="113"/>
      <c r="GL56" s="113"/>
      <c r="GM56" s="113"/>
      <c r="GN56" s="113"/>
      <c r="GO56" s="113"/>
      <c r="GP56" s="113"/>
      <c r="GQ56" s="113"/>
      <c r="GR56" s="113"/>
      <c r="GS56" s="113"/>
      <c r="GT56" s="113"/>
      <c r="GU56" s="113"/>
      <c r="GV56" s="113"/>
      <c r="GW56" s="113"/>
      <c r="GX56" s="113"/>
      <c r="GY56" s="113"/>
      <c r="GZ56" s="113"/>
      <c r="HA56" s="113"/>
      <c r="HB56" s="113"/>
      <c r="HC56" s="113"/>
      <c r="HD56" s="113"/>
      <c r="HE56" s="113"/>
      <c r="HF56" s="113"/>
      <c r="HG56" s="113"/>
      <c r="HH56" s="113"/>
      <c r="HI56" s="113"/>
      <c r="HJ56" s="113"/>
      <c r="HK56" s="113"/>
      <c r="HL56" s="113"/>
      <c r="HM56" s="113"/>
      <c r="HN56" s="113"/>
      <c r="HO56" s="113"/>
      <c r="HP56" s="113"/>
      <c r="HQ56" s="113"/>
      <c r="HR56" s="113"/>
      <c r="HS56" s="113"/>
      <c r="HT56" s="113"/>
      <c r="HU56" s="113"/>
      <c r="HV56" s="113"/>
      <c r="HW56" s="113"/>
      <c r="HX56" s="113"/>
      <c r="HY56" s="113"/>
      <c r="HZ56" s="113"/>
      <c r="IA56" s="113"/>
      <c r="IB56" s="113"/>
      <c r="IC56" s="113"/>
      <c r="ID56" s="113"/>
      <c r="IE56" s="113"/>
      <c r="IF56" s="113"/>
      <c r="IG56" s="113"/>
      <c r="IH56" s="113"/>
      <c r="II56" s="113"/>
      <c r="IJ56" s="113"/>
      <c r="IK56" s="113"/>
      <c r="IL56" s="113"/>
      <c r="IM56" s="113"/>
      <c r="IN56" s="113"/>
      <c r="IO56" s="113"/>
      <c r="IP56" s="113"/>
      <c r="IQ56" s="113"/>
      <c r="IR56" s="113"/>
      <c r="IS56" s="113"/>
      <c r="IT56" s="113"/>
      <c r="IU56" s="113"/>
      <c r="IV56" s="113"/>
      <c r="IW56" s="113"/>
    </row>
    <row r="57" spans="1:257" ht="15.75" x14ac:dyDescent="0.25">
      <c r="A57" s="78"/>
      <c r="B57" s="124" t="s">
        <v>624</v>
      </c>
      <c r="C57" s="125"/>
      <c r="D57" s="126"/>
      <c r="E57" s="127"/>
      <c r="F57" s="127"/>
      <c r="G57" s="127"/>
      <c r="H57" s="113"/>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113"/>
      <c r="BK57" s="113"/>
      <c r="BL57" s="113"/>
      <c r="BM57" s="113"/>
      <c r="BN57" s="113"/>
      <c r="BO57" s="113"/>
      <c r="BP57" s="113"/>
      <c r="BQ57" s="113"/>
      <c r="BR57" s="113"/>
      <c r="BS57" s="113"/>
      <c r="BT57" s="113"/>
      <c r="BU57" s="113"/>
      <c r="BV57" s="113"/>
      <c r="BW57" s="113"/>
      <c r="BX57" s="113"/>
      <c r="BY57" s="113"/>
      <c r="BZ57" s="113"/>
      <c r="CA57" s="113"/>
      <c r="CB57" s="113"/>
      <c r="CC57" s="113"/>
      <c r="CD57" s="113"/>
      <c r="CE57" s="113"/>
      <c r="CF57" s="113"/>
      <c r="CG57" s="113"/>
      <c r="CH57" s="113"/>
      <c r="CI57" s="113"/>
      <c r="CJ57" s="113"/>
      <c r="CK57" s="113"/>
      <c r="CL57" s="113"/>
      <c r="CM57" s="113"/>
      <c r="CN57" s="113"/>
      <c r="CO57" s="113"/>
      <c r="CP57" s="113"/>
      <c r="CQ57" s="113"/>
      <c r="CR57" s="113"/>
      <c r="CS57" s="113"/>
      <c r="CT57" s="113"/>
      <c r="CU57" s="113"/>
      <c r="CV57" s="113"/>
      <c r="CW57" s="113"/>
      <c r="CX57" s="113"/>
      <c r="CY57" s="113"/>
      <c r="CZ57" s="113"/>
      <c r="DA57" s="113"/>
      <c r="DB57" s="113"/>
      <c r="DC57" s="113"/>
      <c r="DD57" s="113"/>
      <c r="DE57" s="113"/>
      <c r="DF57" s="113"/>
      <c r="DG57" s="113"/>
      <c r="DH57" s="113"/>
      <c r="DI57" s="113"/>
      <c r="DJ57" s="113"/>
      <c r="DK57" s="113"/>
      <c r="DL57" s="113"/>
      <c r="DM57" s="113"/>
      <c r="DN57" s="113"/>
      <c r="DO57" s="113"/>
      <c r="DP57" s="113"/>
      <c r="DQ57" s="113"/>
      <c r="DR57" s="113"/>
      <c r="DS57" s="113"/>
      <c r="DT57" s="113"/>
      <c r="DU57" s="113"/>
      <c r="DV57" s="113"/>
      <c r="DW57" s="113"/>
      <c r="DX57" s="113"/>
      <c r="DY57" s="113"/>
      <c r="DZ57" s="113"/>
      <c r="EA57" s="113"/>
      <c r="EB57" s="113"/>
      <c r="EC57" s="113"/>
      <c r="ED57" s="113"/>
      <c r="EE57" s="113"/>
      <c r="EF57" s="113"/>
      <c r="EG57" s="113"/>
      <c r="EH57" s="113"/>
      <c r="EI57" s="113"/>
      <c r="EJ57" s="113"/>
      <c r="EK57" s="113"/>
      <c r="EL57" s="113"/>
      <c r="EM57" s="113"/>
      <c r="EN57" s="113"/>
      <c r="EO57" s="113"/>
      <c r="EP57" s="113"/>
      <c r="EQ57" s="113"/>
      <c r="ER57" s="113"/>
      <c r="ES57" s="113"/>
      <c r="ET57" s="113"/>
      <c r="EU57" s="113"/>
      <c r="EV57" s="113"/>
      <c r="EW57" s="113"/>
      <c r="EX57" s="113"/>
      <c r="EY57" s="113"/>
      <c r="EZ57" s="113"/>
      <c r="FA57" s="113"/>
      <c r="FB57" s="113"/>
      <c r="FC57" s="113"/>
      <c r="FD57" s="113"/>
      <c r="FE57" s="113"/>
      <c r="FF57" s="113"/>
      <c r="FG57" s="113"/>
      <c r="FH57" s="113"/>
      <c r="FI57" s="113"/>
      <c r="FJ57" s="113"/>
      <c r="FK57" s="113"/>
      <c r="FL57" s="113"/>
      <c r="FM57" s="113"/>
      <c r="FN57" s="113"/>
      <c r="FO57" s="113"/>
      <c r="FP57" s="113"/>
      <c r="FQ57" s="113"/>
      <c r="FR57" s="113"/>
      <c r="FS57" s="113"/>
      <c r="FT57" s="113"/>
      <c r="FU57" s="113"/>
      <c r="FV57" s="113"/>
      <c r="FW57" s="113"/>
      <c r="FX57" s="113"/>
      <c r="FY57" s="113"/>
      <c r="FZ57" s="113"/>
      <c r="GA57" s="113"/>
      <c r="GB57" s="113"/>
      <c r="GC57" s="113"/>
      <c r="GD57" s="113"/>
      <c r="GE57" s="113"/>
      <c r="GF57" s="113"/>
      <c r="GG57" s="113"/>
      <c r="GH57" s="113"/>
      <c r="GI57" s="113"/>
      <c r="GJ57" s="113"/>
      <c r="GK57" s="113"/>
      <c r="GL57" s="113"/>
      <c r="GM57" s="113"/>
      <c r="GN57" s="113"/>
      <c r="GO57" s="113"/>
      <c r="GP57" s="113"/>
      <c r="GQ57" s="113"/>
      <c r="GR57" s="113"/>
      <c r="GS57" s="113"/>
      <c r="GT57" s="113"/>
      <c r="GU57" s="113"/>
      <c r="GV57" s="113"/>
      <c r="GW57" s="113"/>
      <c r="GX57" s="113"/>
      <c r="GY57" s="113"/>
      <c r="GZ57" s="113"/>
      <c r="HA57" s="113"/>
      <c r="HB57" s="113"/>
      <c r="HC57" s="113"/>
      <c r="HD57" s="113"/>
      <c r="HE57" s="113"/>
      <c r="HF57" s="113"/>
      <c r="HG57" s="113"/>
      <c r="HH57" s="113"/>
      <c r="HI57" s="113"/>
      <c r="HJ57" s="113"/>
      <c r="HK57" s="113"/>
      <c r="HL57" s="113"/>
      <c r="HM57" s="113"/>
      <c r="HN57" s="113"/>
      <c r="HO57" s="113"/>
      <c r="HP57" s="113"/>
      <c r="HQ57" s="113"/>
      <c r="HR57" s="113"/>
      <c r="HS57" s="113"/>
      <c r="HT57" s="113"/>
      <c r="HU57" s="113"/>
      <c r="HV57" s="113"/>
      <c r="HW57" s="113"/>
      <c r="HX57" s="113"/>
      <c r="HY57" s="113"/>
      <c r="HZ57" s="113"/>
      <c r="IA57" s="113"/>
      <c r="IB57" s="113"/>
      <c r="IC57" s="113"/>
      <c r="ID57" s="113"/>
      <c r="IE57" s="113"/>
      <c r="IF57" s="113"/>
      <c r="IG57" s="113"/>
      <c r="IH57" s="113"/>
      <c r="II57" s="113"/>
      <c r="IJ57" s="113"/>
      <c r="IK57" s="113"/>
      <c r="IL57" s="113"/>
      <c r="IM57" s="113"/>
      <c r="IN57" s="113"/>
      <c r="IO57" s="113"/>
      <c r="IP57" s="113"/>
      <c r="IQ57" s="113"/>
      <c r="IR57" s="113"/>
      <c r="IS57" s="113"/>
      <c r="IT57" s="113"/>
      <c r="IU57" s="113"/>
      <c r="IV57" s="113"/>
      <c r="IW57" s="113"/>
    </row>
    <row r="58" spans="1:257" ht="45" x14ac:dyDescent="0.25">
      <c r="A58" s="78"/>
      <c r="B58" s="139">
        <v>1</v>
      </c>
      <c r="C58" s="144" t="s">
        <v>625</v>
      </c>
      <c r="D58" s="142"/>
      <c r="E58" s="142"/>
      <c r="F58" s="142"/>
      <c r="G58" s="143"/>
      <c r="H58" s="113"/>
      <c r="I58" s="113"/>
      <c r="J58" s="113"/>
      <c r="K58" s="113"/>
      <c r="L58" s="113"/>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113"/>
      <c r="BK58" s="113"/>
      <c r="BL58" s="113"/>
      <c r="BM58" s="113"/>
      <c r="BN58" s="113"/>
      <c r="BO58" s="113"/>
      <c r="BP58" s="113"/>
      <c r="BQ58" s="113"/>
      <c r="BR58" s="113"/>
      <c r="BS58" s="113"/>
      <c r="BT58" s="113"/>
      <c r="BU58" s="113"/>
      <c r="BV58" s="113"/>
      <c r="BW58" s="113"/>
      <c r="BX58" s="113"/>
      <c r="BY58" s="113"/>
      <c r="BZ58" s="113"/>
      <c r="CA58" s="113"/>
      <c r="CB58" s="113"/>
      <c r="CC58" s="113"/>
      <c r="CD58" s="113"/>
      <c r="CE58" s="113"/>
      <c r="CF58" s="113"/>
      <c r="CG58" s="113"/>
      <c r="CH58" s="113"/>
      <c r="CI58" s="113"/>
      <c r="CJ58" s="113"/>
      <c r="CK58" s="113"/>
      <c r="CL58" s="113"/>
      <c r="CM58" s="113"/>
      <c r="CN58" s="113"/>
      <c r="CO58" s="113"/>
      <c r="CP58" s="113"/>
      <c r="CQ58" s="113"/>
      <c r="CR58" s="113"/>
      <c r="CS58" s="113"/>
      <c r="CT58" s="113"/>
      <c r="CU58" s="113"/>
      <c r="CV58" s="113"/>
      <c r="CW58" s="113"/>
      <c r="CX58" s="113"/>
      <c r="CY58" s="113"/>
      <c r="CZ58" s="113"/>
      <c r="DA58" s="113"/>
      <c r="DB58" s="113"/>
      <c r="DC58" s="113"/>
      <c r="DD58" s="113"/>
      <c r="DE58" s="113"/>
      <c r="DF58" s="113"/>
      <c r="DG58" s="113"/>
      <c r="DH58" s="113"/>
      <c r="DI58" s="113"/>
      <c r="DJ58" s="113"/>
      <c r="DK58" s="113"/>
      <c r="DL58" s="113"/>
      <c r="DM58" s="113"/>
      <c r="DN58" s="113"/>
      <c r="DO58" s="113"/>
      <c r="DP58" s="113"/>
      <c r="DQ58" s="113"/>
      <c r="DR58" s="113"/>
      <c r="DS58" s="113"/>
      <c r="DT58" s="113"/>
      <c r="DU58" s="113"/>
      <c r="DV58" s="113"/>
      <c r="DW58" s="113"/>
      <c r="DX58" s="113"/>
      <c r="DY58" s="113"/>
      <c r="DZ58" s="113"/>
      <c r="EA58" s="113"/>
      <c r="EB58" s="113"/>
      <c r="EC58" s="113"/>
      <c r="ED58" s="113"/>
      <c r="EE58" s="113"/>
      <c r="EF58" s="113"/>
      <c r="EG58" s="113"/>
      <c r="EH58" s="113"/>
      <c r="EI58" s="113"/>
      <c r="EJ58" s="113"/>
      <c r="EK58" s="113"/>
      <c r="EL58" s="113"/>
      <c r="EM58" s="113"/>
      <c r="EN58" s="113"/>
      <c r="EO58" s="113"/>
      <c r="EP58" s="113"/>
      <c r="EQ58" s="113"/>
      <c r="ER58" s="113"/>
      <c r="ES58" s="113"/>
      <c r="ET58" s="113"/>
      <c r="EU58" s="113"/>
      <c r="EV58" s="113"/>
      <c r="EW58" s="113"/>
      <c r="EX58" s="113"/>
      <c r="EY58" s="113"/>
      <c r="EZ58" s="113"/>
      <c r="FA58" s="113"/>
      <c r="FB58" s="113"/>
      <c r="FC58" s="113"/>
      <c r="FD58" s="113"/>
      <c r="FE58" s="113"/>
      <c r="FF58" s="113"/>
      <c r="FG58" s="113"/>
      <c r="FH58" s="113"/>
      <c r="FI58" s="113"/>
      <c r="FJ58" s="113"/>
      <c r="FK58" s="113"/>
      <c r="FL58" s="113"/>
      <c r="FM58" s="113"/>
      <c r="FN58" s="113"/>
      <c r="FO58" s="113"/>
      <c r="FP58" s="113"/>
      <c r="FQ58" s="113"/>
      <c r="FR58" s="113"/>
      <c r="FS58" s="113"/>
      <c r="FT58" s="113"/>
      <c r="FU58" s="113"/>
      <c r="FV58" s="113"/>
      <c r="FW58" s="113"/>
      <c r="FX58" s="113"/>
      <c r="FY58" s="113"/>
      <c r="FZ58" s="113"/>
      <c r="GA58" s="113"/>
      <c r="GB58" s="113"/>
      <c r="GC58" s="113"/>
      <c r="GD58" s="113"/>
      <c r="GE58" s="113"/>
      <c r="GF58" s="113"/>
      <c r="GG58" s="113"/>
      <c r="GH58" s="113"/>
      <c r="GI58" s="113"/>
      <c r="GJ58" s="113"/>
      <c r="GK58" s="113"/>
      <c r="GL58" s="113"/>
      <c r="GM58" s="113"/>
      <c r="GN58" s="113"/>
      <c r="GO58" s="113"/>
      <c r="GP58" s="113"/>
      <c r="GQ58" s="113"/>
      <c r="GR58" s="113"/>
      <c r="GS58" s="113"/>
      <c r="GT58" s="113"/>
      <c r="GU58" s="113"/>
      <c r="GV58" s="113"/>
      <c r="GW58" s="113"/>
      <c r="GX58" s="113"/>
      <c r="GY58" s="113"/>
      <c r="GZ58" s="113"/>
      <c r="HA58" s="113"/>
      <c r="HB58" s="113"/>
      <c r="HC58" s="113"/>
      <c r="HD58" s="113"/>
      <c r="HE58" s="113"/>
      <c r="HF58" s="113"/>
      <c r="HG58" s="113"/>
      <c r="HH58" s="113"/>
      <c r="HI58" s="113"/>
      <c r="HJ58" s="113"/>
      <c r="HK58" s="113"/>
      <c r="HL58" s="113"/>
      <c r="HM58" s="113"/>
      <c r="HN58" s="113"/>
      <c r="HO58" s="113"/>
      <c r="HP58" s="113"/>
      <c r="HQ58" s="113"/>
      <c r="HR58" s="113"/>
      <c r="HS58" s="113"/>
      <c r="HT58" s="113"/>
      <c r="HU58" s="113"/>
      <c r="HV58" s="113"/>
      <c r="HW58" s="113"/>
      <c r="HX58" s="113"/>
      <c r="HY58" s="113"/>
      <c r="HZ58" s="113"/>
      <c r="IA58" s="113"/>
      <c r="IB58" s="113"/>
      <c r="IC58" s="113"/>
      <c r="ID58" s="113"/>
      <c r="IE58" s="113"/>
      <c r="IF58" s="113"/>
      <c r="IG58" s="113"/>
      <c r="IH58" s="113"/>
      <c r="II58" s="113"/>
      <c r="IJ58" s="113"/>
      <c r="IK58" s="113"/>
      <c r="IL58" s="113"/>
      <c r="IM58" s="113"/>
      <c r="IN58" s="113"/>
      <c r="IO58" s="113"/>
      <c r="IP58" s="113"/>
      <c r="IQ58" s="113"/>
      <c r="IR58" s="113"/>
      <c r="IS58" s="113"/>
      <c r="IT58" s="113"/>
      <c r="IU58" s="113"/>
      <c r="IV58" s="113"/>
      <c r="IW58" s="113"/>
    </row>
    <row r="59" spans="1:257" x14ac:dyDescent="0.25">
      <c r="A59" s="78"/>
      <c r="B59" s="145"/>
      <c r="C59" s="144" t="s">
        <v>626</v>
      </c>
      <c r="D59" s="142"/>
      <c r="E59" s="142"/>
      <c r="F59" s="142"/>
      <c r="G59" s="143"/>
      <c r="H59" s="113"/>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c r="BJ59" s="113"/>
      <c r="BK59" s="113"/>
      <c r="BL59" s="113"/>
      <c r="BM59" s="113"/>
      <c r="BN59" s="113"/>
      <c r="BO59" s="113"/>
      <c r="BP59" s="113"/>
      <c r="BQ59" s="113"/>
      <c r="BR59" s="113"/>
      <c r="BS59" s="113"/>
      <c r="BT59" s="113"/>
      <c r="BU59" s="113"/>
      <c r="BV59" s="113"/>
      <c r="BW59" s="113"/>
      <c r="BX59" s="113"/>
      <c r="BY59" s="113"/>
      <c r="BZ59" s="113"/>
      <c r="CA59" s="113"/>
      <c r="CB59" s="113"/>
      <c r="CC59" s="113"/>
      <c r="CD59" s="113"/>
      <c r="CE59" s="113"/>
      <c r="CF59" s="113"/>
      <c r="CG59" s="113"/>
      <c r="CH59" s="113"/>
      <c r="CI59" s="113"/>
      <c r="CJ59" s="113"/>
      <c r="CK59" s="113"/>
      <c r="CL59" s="113"/>
      <c r="CM59" s="113"/>
      <c r="CN59" s="113"/>
      <c r="CO59" s="113"/>
      <c r="CP59" s="113"/>
      <c r="CQ59" s="113"/>
      <c r="CR59" s="113"/>
      <c r="CS59" s="113"/>
      <c r="CT59" s="113"/>
      <c r="CU59" s="113"/>
      <c r="CV59" s="113"/>
      <c r="CW59" s="113"/>
      <c r="CX59" s="113"/>
      <c r="CY59" s="113"/>
      <c r="CZ59" s="113"/>
      <c r="DA59" s="113"/>
      <c r="DB59" s="113"/>
      <c r="DC59" s="113"/>
      <c r="DD59" s="113"/>
      <c r="DE59" s="113"/>
      <c r="DF59" s="113"/>
      <c r="DG59" s="113"/>
      <c r="DH59" s="113"/>
      <c r="DI59" s="113"/>
      <c r="DJ59" s="113"/>
      <c r="DK59" s="113"/>
      <c r="DL59" s="113"/>
      <c r="DM59" s="113"/>
      <c r="DN59" s="113"/>
      <c r="DO59" s="113"/>
      <c r="DP59" s="113"/>
      <c r="DQ59" s="113"/>
      <c r="DR59" s="113"/>
      <c r="DS59" s="113"/>
      <c r="DT59" s="113"/>
      <c r="DU59" s="113"/>
      <c r="DV59" s="113"/>
      <c r="DW59" s="113"/>
      <c r="DX59" s="113"/>
      <c r="DY59" s="113"/>
      <c r="DZ59" s="113"/>
      <c r="EA59" s="113"/>
      <c r="EB59" s="113"/>
      <c r="EC59" s="113"/>
      <c r="ED59" s="113"/>
      <c r="EE59" s="113"/>
      <c r="EF59" s="113"/>
      <c r="EG59" s="113"/>
      <c r="EH59" s="113"/>
      <c r="EI59" s="113"/>
      <c r="EJ59" s="113"/>
      <c r="EK59" s="113"/>
      <c r="EL59" s="113"/>
      <c r="EM59" s="113"/>
      <c r="EN59" s="113"/>
      <c r="EO59" s="113"/>
      <c r="EP59" s="113"/>
      <c r="EQ59" s="113"/>
      <c r="ER59" s="113"/>
      <c r="ES59" s="113"/>
      <c r="ET59" s="113"/>
      <c r="EU59" s="113"/>
      <c r="EV59" s="113"/>
      <c r="EW59" s="113"/>
      <c r="EX59" s="113"/>
      <c r="EY59" s="113"/>
      <c r="EZ59" s="113"/>
      <c r="FA59" s="113"/>
      <c r="FB59" s="113"/>
      <c r="FC59" s="113"/>
      <c r="FD59" s="113"/>
      <c r="FE59" s="113"/>
      <c r="FF59" s="113"/>
      <c r="FG59" s="113"/>
      <c r="FH59" s="113"/>
      <c r="FI59" s="113"/>
      <c r="FJ59" s="113"/>
      <c r="FK59" s="113"/>
      <c r="FL59" s="113"/>
      <c r="FM59" s="113"/>
      <c r="FN59" s="113"/>
      <c r="FO59" s="113"/>
      <c r="FP59" s="113"/>
      <c r="FQ59" s="113"/>
      <c r="FR59" s="113"/>
      <c r="FS59" s="113"/>
      <c r="FT59" s="113"/>
      <c r="FU59" s="113"/>
      <c r="FV59" s="113"/>
      <c r="FW59" s="113"/>
      <c r="FX59" s="113"/>
      <c r="FY59" s="113"/>
      <c r="FZ59" s="113"/>
      <c r="GA59" s="113"/>
      <c r="GB59" s="113"/>
      <c r="GC59" s="113"/>
      <c r="GD59" s="113"/>
      <c r="GE59" s="113"/>
      <c r="GF59" s="113"/>
      <c r="GG59" s="113"/>
      <c r="GH59" s="113"/>
      <c r="GI59" s="113"/>
      <c r="GJ59" s="113"/>
      <c r="GK59" s="113"/>
      <c r="GL59" s="113"/>
      <c r="GM59" s="113"/>
      <c r="GN59" s="113"/>
      <c r="GO59" s="113"/>
      <c r="GP59" s="113"/>
      <c r="GQ59" s="113"/>
      <c r="GR59" s="113"/>
      <c r="GS59" s="113"/>
      <c r="GT59" s="113"/>
      <c r="GU59" s="113"/>
      <c r="GV59" s="113"/>
      <c r="GW59" s="113"/>
      <c r="GX59" s="113"/>
      <c r="GY59" s="113"/>
      <c r="GZ59" s="113"/>
      <c r="HA59" s="113"/>
      <c r="HB59" s="113"/>
      <c r="HC59" s="113"/>
      <c r="HD59" s="113"/>
      <c r="HE59" s="113"/>
      <c r="HF59" s="113"/>
      <c r="HG59" s="113"/>
      <c r="HH59" s="113"/>
      <c r="HI59" s="113"/>
      <c r="HJ59" s="113"/>
      <c r="HK59" s="113"/>
      <c r="HL59" s="113"/>
      <c r="HM59" s="113"/>
      <c r="HN59" s="113"/>
      <c r="HO59" s="113"/>
      <c r="HP59" s="113"/>
      <c r="HQ59" s="113"/>
      <c r="HR59" s="113"/>
      <c r="HS59" s="113"/>
      <c r="HT59" s="113"/>
      <c r="HU59" s="113"/>
      <c r="HV59" s="113"/>
      <c r="HW59" s="113"/>
      <c r="HX59" s="113"/>
      <c r="HY59" s="113"/>
      <c r="HZ59" s="113"/>
      <c r="IA59" s="113"/>
      <c r="IB59" s="113"/>
      <c r="IC59" s="113"/>
      <c r="ID59" s="113"/>
      <c r="IE59" s="113"/>
      <c r="IF59" s="113"/>
      <c r="IG59" s="113"/>
      <c r="IH59" s="113"/>
      <c r="II59" s="113"/>
      <c r="IJ59" s="113"/>
      <c r="IK59" s="113"/>
      <c r="IL59" s="113"/>
      <c r="IM59" s="113"/>
      <c r="IN59" s="113"/>
      <c r="IO59" s="113"/>
      <c r="IP59" s="113"/>
      <c r="IQ59" s="113"/>
      <c r="IR59" s="113"/>
      <c r="IS59" s="113"/>
      <c r="IT59" s="113"/>
      <c r="IU59" s="113"/>
      <c r="IV59" s="113"/>
      <c r="IW59" s="113"/>
    </row>
    <row r="60" spans="1:257" x14ac:dyDescent="0.25">
      <c r="A60" s="78"/>
      <c r="B60" s="145"/>
      <c r="C60" s="144" t="s">
        <v>627</v>
      </c>
      <c r="D60" s="142"/>
      <c r="E60" s="142"/>
      <c r="F60" s="142"/>
      <c r="G60" s="14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3"/>
      <c r="BX60" s="113"/>
      <c r="BY60" s="113"/>
      <c r="BZ60" s="113"/>
      <c r="CA60" s="113"/>
      <c r="CB60" s="113"/>
      <c r="CC60" s="113"/>
      <c r="CD60" s="113"/>
      <c r="CE60" s="113"/>
      <c r="CF60" s="113"/>
      <c r="CG60" s="113"/>
      <c r="CH60" s="113"/>
      <c r="CI60" s="113"/>
      <c r="CJ60" s="113"/>
      <c r="CK60" s="113"/>
      <c r="CL60" s="113"/>
      <c r="CM60" s="113"/>
      <c r="CN60" s="113"/>
      <c r="CO60" s="113"/>
      <c r="CP60" s="113"/>
      <c r="CQ60" s="113"/>
      <c r="CR60" s="113"/>
      <c r="CS60" s="113"/>
      <c r="CT60" s="113"/>
      <c r="CU60" s="113"/>
      <c r="CV60" s="113"/>
      <c r="CW60" s="113"/>
      <c r="CX60" s="113"/>
      <c r="CY60" s="113"/>
      <c r="CZ60" s="113"/>
      <c r="DA60" s="113"/>
      <c r="DB60" s="113"/>
      <c r="DC60" s="113"/>
      <c r="DD60" s="113"/>
      <c r="DE60" s="113"/>
      <c r="DF60" s="113"/>
      <c r="DG60" s="113"/>
      <c r="DH60" s="113"/>
      <c r="DI60" s="113"/>
      <c r="DJ60" s="113"/>
      <c r="DK60" s="113"/>
      <c r="DL60" s="113"/>
      <c r="DM60" s="113"/>
      <c r="DN60" s="113"/>
      <c r="DO60" s="113"/>
      <c r="DP60" s="113"/>
      <c r="DQ60" s="113"/>
      <c r="DR60" s="113"/>
      <c r="DS60" s="113"/>
      <c r="DT60" s="113"/>
      <c r="DU60" s="113"/>
      <c r="DV60" s="113"/>
      <c r="DW60" s="113"/>
      <c r="DX60" s="113"/>
      <c r="DY60" s="113"/>
      <c r="DZ60" s="113"/>
      <c r="EA60" s="113"/>
      <c r="EB60" s="113"/>
      <c r="EC60" s="113"/>
      <c r="ED60" s="113"/>
      <c r="EE60" s="113"/>
      <c r="EF60" s="113"/>
      <c r="EG60" s="113"/>
      <c r="EH60" s="113"/>
      <c r="EI60" s="113"/>
      <c r="EJ60" s="113"/>
      <c r="EK60" s="113"/>
      <c r="EL60" s="113"/>
      <c r="EM60" s="113"/>
      <c r="EN60" s="113"/>
      <c r="EO60" s="113"/>
      <c r="EP60" s="113"/>
      <c r="EQ60" s="113"/>
      <c r="ER60" s="113"/>
      <c r="ES60" s="113"/>
      <c r="ET60" s="113"/>
      <c r="EU60" s="113"/>
      <c r="EV60" s="113"/>
      <c r="EW60" s="113"/>
      <c r="EX60" s="113"/>
      <c r="EY60" s="113"/>
      <c r="EZ60" s="113"/>
      <c r="FA60" s="113"/>
      <c r="FB60" s="113"/>
      <c r="FC60" s="113"/>
      <c r="FD60" s="113"/>
      <c r="FE60" s="113"/>
      <c r="FF60" s="113"/>
      <c r="FG60" s="113"/>
      <c r="FH60" s="113"/>
      <c r="FI60" s="113"/>
      <c r="FJ60" s="113"/>
      <c r="FK60" s="113"/>
      <c r="FL60" s="113"/>
      <c r="FM60" s="113"/>
      <c r="FN60" s="113"/>
      <c r="FO60" s="113"/>
      <c r="FP60" s="113"/>
      <c r="FQ60" s="113"/>
      <c r="FR60" s="113"/>
      <c r="FS60" s="113"/>
      <c r="FT60" s="113"/>
      <c r="FU60" s="113"/>
      <c r="FV60" s="113"/>
      <c r="FW60" s="113"/>
      <c r="FX60" s="113"/>
      <c r="FY60" s="113"/>
      <c r="FZ60" s="113"/>
      <c r="GA60" s="113"/>
      <c r="GB60" s="113"/>
      <c r="GC60" s="113"/>
      <c r="GD60" s="113"/>
      <c r="GE60" s="113"/>
      <c r="GF60" s="113"/>
      <c r="GG60" s="113"/>
      <c r="GH60" s="113"/>
      <c r="GI60" s="113"/>
      <c r="GJ60" s="113"/>
      <c r="GK60" s="113"/>
      <c r="GL60" s="113"/>
      <c r="GM60" s="113"/>
      <c r="GN60" s="113"/>
      <c r="GO60" s="113"/>
      <c r="GP60" s="113"/>
      <c r="GQ60" s="113"/>
      <c r="GR60" s="113"/>
      <c r="GS60" s="113"/>
      <c r="GT60" s="113"/>
      <c r="GU60" s="113"/>
      <c r="GV60" s="113"/>
      <c r="GW60" s="113"/>
      <c r="GX60" s="113"/>
      <c r="GY60" s="113"/>
      <c r="GZ60" s="113"/>
      <c r="HA60" s="113"/>
      <c r="HB60" s="113"/>
      <c r="HC60" s="113"/>
      <c r="HD60" s="113"/>
      <c r="HE60" s="113"/>
      <c r="HF60" s="113"/>
      <c r="HG60" s="113"/>
      <c r="HH60" s="113"/>
      <c r="HI60" s="113"/>
      <c r="HJ60" s="113"/>
      <c r="HK60" s="113"/>
      <c r="HL60" s="113"/>
      <c r="HM60" s="113"/>
      <c r="HN60" s="113"/>
      <c r="HO60" s="113"/>
      <c r="HP60" s="113"/>
      <c r="HQ60" s="113"/>
      <c r="HR60" s="113"/>
      <c r="HS60" s="113"/>
      <c r="HT60" s="113"/>
      <c r="HU60" s="113"/>
      <c r="HV60" s="113"/>
      <c r="HW60" s="113"/>
      <c r="HX60" s="113"/>
      <c r="HY60" s="113"/>
      <c r="HZ60" s="113"/>
      <c r="IA60" s="113"/>
      <c r="IB60" s="113"/>
      <c r="IC60" s="113"/>
      <c r="ID60" s="113"/>
      <c r="IE60" s="113"/>
      <c r="IF60" s="113"/>
      <c r="IG60" s="113"/>
      <c r="IH60" s="113"/>
      <c r="II60" s="113"/>
      <c r="IJ60" s="113"/>
      <c r="IK60" s="113"/>
      <c r="IL60" s="113"/>
      <c r="IM60" s="113"/>
      <c r="IN60" s="113"/>
      <c r="IO60" s="113"/>
      <c r="IP60" s="113"/>
      <c r="IQ60" s="113"/>
      <c r="IR60" s="113"/>
      <c r="IS60" s="113"/>
      <c r="IT60" s="113"/>
      <c r="IU60" s="113"/>
      <c r="IV60" s="113"/>
      <c r="IW60" s="113"/>
    </row>
    <row r="61" spans="1:257" x14ac:dyDescent="0.25">
      <c r="A61" s="78"/>
      <c r="B61" s="145"/>
      <c r="C61" s="144" t="s">
        <v>628</v>
      </c>
      <c r="D61" s="142"/>
      <c r="E61" s="142"/>
      <c r="F61" s="142"/>
      <c r="G61" s="14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c r="BW61" s="113"/>
      <c r="BX61" s="113"/>
      <c r="BY61" s="113"/>
      <c r="BZ61" s="113"/>
      <c r="CA61" s="113"/>
      <c r="CB61" s="113"/>
      <c r="CC61" s="113"/>
      <c r="CD61" s="113"/>
      <c r="CE61" s="113"/>
      <c r="CF61" s="113"/>
      <c r="CG61" s="113"/>
      <c r="CH61" s="113"/>
      <c r="CI61" s="113"/>
      <c r="CJ61" s="113"/>
      <c r="CK61" s="113"/>
      <c r="CL61" s="113"/>
      <c r="CM61" s="113"/>
      <c r="CN61" s="113"/>
      <c r="CO61" s="113"/>
      <c r="CP61" s="113"/>
      <c r="CQ61" s="113"/>
      <c r="CR61" s="113"/>
      <c r="CS61" s="113"/>
      <c r="CT61" s="113"/>
      <c r="CU61" s="113"/>
      <c r="CV61" s="113"/>
      <c r="CW61" s="113"/>
      <c r="CX61" s="113"/>
      <c r="CY61" s="113"/>
      <c r="CZ61" s="113"/>
      <c r="DA61" s="113"/>
      <c r="DB61" s="113"/>
      <c r="DC61" s="113"/>
      <c r="DD61" s="113"/>
      <c r="DE61" s="113"/>
      <c r="DF61" s="113"/>
      <c r="DG61" s="113"/>
      <c r="DH61" s="113"/>
      <c r="DI61" s="113"/>
      <c r="DJ61" s="113"/>
      <c r="DK61" s="113"/>
      <c r="DL61" s="113"/>
      <c r="DM61" s="113"/>
      <c r="DN61" s="113"/>
      <c r="DO61" s="113"/>
      <c r="DP61" s="113"/>
      <c r="DQ61" s="113"/>
      <c r="DR61" s="113"/>
      <c r="DS61" s="113"/>
      <c r="DT61" s="113"/>
      <c r="DU61" s="113"/>
      <c r="DV61" s="113"/>
      <c r="DW61" s="113"/>
      <c r="DX61" s="113"/>
      <c r="DY61" s="113"/>
      <c r="DZ61" s="113"/>
      <c r="EA61" s="113"/>
      <c r="EB61" s="113"/>
      <c r="EC61" s="113"/>
      <c r="ED61" s="113"/>
      <c r="EE61" s="113"/>
      <c r="EF61" s="113"/>
      <c r="EG61" s="113"/>
      <c r="EH61" s="113"/>
      <c r="EI61" s="113"/>
      <c r="EJ61" s="113"/>
      <c r="EK61" s="113"/>
      <c r="EL61" s="113"/>
      <c r="EM61" s="113"/>
      <c r="EN61" s="113"/>
      <c r="EO61" s="113"/>
      <c r="EP61" s="113"/>
      <c r="EQ61" s="113"/>
      <c r="ER61" s="113"/>
      <c r="ES61" s="113"/>
      <c r="ET61" s="113"/>
      <c r="EU61" s="113"/>
      <c r="EV61" s="113"/>
      <c r="EW61" s="113"/>
      <c r="EX61" s="113"/>
      <c r="EY61" s="113"/>
      <c r="EZ61" s="113"/>
      <c r="FA61" s="113"/>
      <c r="FB61" s="113"/>
      <c r="FC61" s="113"/>
      <c r="FD61" s="113"/>
      <c r="FE61" s="113"/>
      <c r="FF61" s="113"/>
      <c r="FG61" s="113"/>
      <c r="FH61" s="113"/>
      <c r="FI61" s="113"/>
      <c r="FJ61" s="113"/>
      <c r="FK61" s="113"/>
      <c r="FL61" s="113"/>
      <c r="FM61" s="113"/>
      <c r="FN61" s="113"/>
      <c r="FO61" s="113"/>
      <c r="FP61" s="113"/>
      <c r="FQ61" s="113"/>
      <c r="FR61" s="113"/>
      <c r="FS61" s="113"/>
      <c r="FT61" s="113"/>
      <c r="FU61" s="113"/>
      <c r="FV61" s="113"/>
      <c r="FW61" s="113"/>
      <c r="FX61" s="113"/>
      <c r="FY61" s="113"/>
      <c r="FZ61" s="113"/>
      <c r="GA61" s="113"/>
      <c r="GB61" s="113"/>
      <c r="GC61" s="113"/>
      <c r="GD61" s="113"/>
      <c r="GE61" s="113"/>
      <c r="GF61" s="113"/>
      <c r="GG61" s="113"/>
      <c r="GH61" s="113"/>
      <c r="GI61" s="113"/>
      <c r="GJ61" s="113"/>
      <c r="GK61" s="113"/>
      <c r="GL61" s="113"/>
      <c r="GM61" s="113"/>
      <c r="GN61" s="113"/>
      <c r="GO61" s="113"/>
      <c r="GP61" s="113"/>
      <c r="GQ61" s="113"/>
      <c r="GR61" s="113"/>
      <c r="GS61" s="113"/>
      <c r="GT61" s="113"/>
      <c r="GU61" s="113"/>
      <c r="GV61" s="113"/>
      <c r="GW61" s="113"/>
      <c r="GX61" s="113"/>
      <c r="GY61" s="113"/>
      <c r="GZ61" s="113"/>
      <c r="HA61" s="113"/>
      <c r="HB61" s="113"/>
      <c r="HC61" s="113"/>
      <c r="HD61" s="113"/>
      <c r="HE61" s="113"/>
      <c r="HF61" s="113"/>
      <c r="HG61" s="113"/>
      <c r="HH61" s="113"/>
      <c r="HI61" s="113"/>
      <c r="HJ61" s="113"/>
      <c r="HK61" s="113"/>
      <c r="HL61" s="113"/>
      <c r="HM61" s="113"/>
      <c r="HN61" s="113"/>
      <c r="HO61" s="113"/>
      <c r="HP61" s="113"/>
      <c r="HQ61" s="113"/>
      <c r="HR61" s="113"/>
      <c r="HS61" s="113"/>
      <c r="HT61" s="113"/>
      <c r="HU61" s="113"/>
      <c r="HV61" s="113"/>
      <c r="HW61" s="113"/>
      <c r="HX61" s="113"/>
      <c r="HY61" s="113"/>
      <c r="HZ61" s="113"/>
      <c r="IA61" s="113"/>
      <c r="IB61" s="113"/>
      <c r="IC61" s="113"/>
      <c r="ID61" s="113"/>
      <c r="IE61" s="113"/>
      <c r="IF61" s="113"/>
      <c r="IG61" s="113"/>
      <c r="IH61" s="113"/>
      <c r="II61" s="113"/>
      <c r="IJ61" s="113"/>
      <c r="IK61" s="113"/>
      <c r="IL61" s="113"/>
      <c r="IM61" s="113"/>
      <c r="IN61" s="113"/>
      <c r="IO61" s="113"/>
      <c r="IP61" s="113"/>
      <c r="IQ61" s="113"/>
      <c r="IR61" s="113"/>
      <c r="IS61" s="113"/>
      <c r="IT61" s="113"/>
      <c r="IU61" s="113"/>
      <c r="IV61" s="113"/>
      <c r="IW61" s="113"/>
    </row>
    <row r="62" spans="1:257" x14ac:dyDescent="0.25">
      <c r="A62" s="78"/>
      <c r="B62" s="145"/>
      <c r="C62" s="144" t="s">
        <v>629</v>
      </c>
      <c r="D62" s="142"/>
      <c r="E62" s="142"/>
      <c r="F62" s="142"/>
      <c r="G62" s="143"/>
      <c r="H62" s="113"/>
      <c r="I62" s="113"/>
      <c r="J62" s="113"/>
      <c r="K62" s="113"/>
      <c r="L62" s="113"/>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3"/>
      <c r="CD62" s="113"/>
      <c r="CE62" s="113"/>
      <c r="CF62" s="113"/>
      <c r="CG62" s="113"/>
      <c r="CH62" s="113"/>
      <c r="CI62" s="113"/>
      <c r="CJ62" s="113"/>
      <c r="CK62" s="113"/>
      <c r="CL62" s="113"/>
      <c r="CM62" s="113"/>
      <c r="CN62" s="113"/>
      <c r="CO62" s="113"/>
      <c r="CP62" s="113"/>
      <c r="CQ62" s="113"/>
      <c r="CR62" s="113"/>
      <c r="CS62" s="113"/>
      <c r="CT62" s="113"/>
      <c r="CU62" s="113"/>
      <c r="CV62" s="113"/>
      <c r="CW62" s="113"/>
      <c r="CX62" s="113"/>
      <c r="CY62" s="113"/>
      <c r="CZ62" s="113"/>
      <c r="DA62" s="113"/>
      <c r="DB62" s="113"/>
      <c r="DC62" s="113"/>
      <c r="DD62" s="113"/>
      <c r="DE62" s="113"/>
      <c r="DF62" s="113"/>
      <c r="DG62" s="113"/>
      <c r="DH62" s="113"/>
      <c r="DI62" s="113"/>
      <c r="DJ62" s="113"/>
      <c r="DK62" s="113"/>
      <c r="DL62" s="113"/>
      <c r="DM62" s="113"/>
      <c r="DN62" s="113"/>
      <c r="DO62" s="113"/>
      <c r="DP62" s="113"/>
      <c r="DQ62" s="113"/>
      <c r="DR62" s="113"/>
      <c r="DS62" s="113"/>
      <c r="DT62" s="113"/>
      <c r="DU62" s="113"/>
      <c r="DV62" s="113"/>
      <c r="DW62" s="113"/>
      <c r="DX62" s="113"/>
      <c r="DY62" s="113"/>
      <c r="DZ62" s="113"/>
      <c r="EA62" s="113"/>
      <c r="EB62" s="113"/>
      <c r="EC62" s="113"/>
      <c r="ED62" s="113"/>
      <c r="EE62" s="113"/>
      <c r="EF62" s="113"/>
      <c r="EG62" s="113"/>
      <c r="EH62" s="113"/>
      <c r="EI62" s="113"/>
      <c r="EJ62" s="113"/>
      <c r="EK62" s="113"/>
      <c r="EL62" s="113"/>
      <c r="EM62" s="113"/>
      <c r="EN62" s="113"/>
      <c r="EO62" s="113"/>
      <c r="EP62" s="113"/>
      <c r="EQ62" s="113"/>
      <c r="ER62" s="113"/>
      <c r="ES62" s="113"/>
      <c r="ET62" s="113"/>
      <c r="EU62" s="113"/>
      <c r="EV62" s="113"/>
      <c r="EW62" s="113"/>
      <c r="EX62" s="113"/>
      <c r="EY62" s="113"/>
      <c r="EZ62" s="113"/>
      <c r="FA62" s="113"/>
      <c r="FB62" s="113"/>
      <c r="FC62" s="113"/>
      <c r="FD62" s="113"/>
      <c r="FE62" s="113"/>
      <c r="FF62" s="113"/>
      <c r="FG62" s="113"/>
      <c r="FH62" s="113"/>
      <c r="FI62" s="113"/>
      <c r="FJ62" s="113"/>
      <c r="FK62" s="113"/>
      <c r="FL62" s="113"/>
      <c r="FM62" s="113"/>
      <c r="FN62" s="113"/>
      <c r="FO62" s="113"/>
      <c r="FP62" s="113"/>
      <c r="FQ62" s="113"/>
      <c r="FR62" s="113"/>
      <c r="FS62" s="113"/>
      <c r="FT62" s="113"/>
      <c r="FU62" s="113"/>
      <c r="FV62" s="113"/>
      <c r="FW62" s="113"/>
      <c r="FX62" s="113"/>
      <c r="FY62" s="113"/>
      <c r="FZ62" s="113"/>
      <c r="GA62" s="113"/>
      <c r="GB62" s="113"/>
      <c r="GC62" s="113"/>
      <c r="GD62" s="113"/>
      <c r="GE62" s="113"/>
      <c r="GF62" s="113"/>
      <c r="GG62" s="113"/>
      <c r="GH62" s="113"/>
      <c r="GI62" s="113"/>
      <c r="GJ62" s="113"/>
      <c r="GK62" s="113"/>
      <c r="GL62" s="113"/>
      <c r="GM62" s="113"/>
      <c r="GN62" s="113"/>
      <c r="GO62" s="113"/>
      <c r="GP62" s="113"/>
      <c r="GQ62" s="113"/>
      <c r="GR62" s="113"/>
      <c r="GS62" s="113"/>
      <c r="GT62" s="113"/>
      <c r="GU62" s="113"/>
      <c r="GV62" s="113"/>
      <c r="GW62" s="113"/>
      <c r="GX62" s="113"/>
      <c r="GY62" s="113"/>
      <c r="GZ62" s="113"/>
      <c r="HA62" s="113"/>
      <c r="HB62" s="113"/>
      <c r="HC62" s="113"/>
      <c r="HD62" s="113"/>
      <c r="HE62" s="113"/>
      <c r="HF62" s="113"/>
      <c r="HG62" s="113"/>
      <c r="HH62" s="113"/>
      <c r="HI62" s="113"/>
      <c r="HJ62" s="113"/>
      <c r="HK62" s="113"/>
      <c r="HL62" s="113"/>
      <c r="HM62" s="113"/>
      <c r="HN62" s="113"/>
      <c r="HO62" s="113"/>
      <c r="HP62" s="113"/>
      <c r="HQ62" s="113"/>
      <c r="HR62" s="113"/>
      <c r="HS62" s="113"/>
      <c r="HT62" s="113"/>
      <c r="HU62" s="113"/>
      <c r="HV62" s="113"/>
      <c r="HW62" s="113"/>
      <c r="HX62" s="113"/>
      <c r="HY62" s="113"/>
      <c r="HZ62" s="113"/>
      <c r="IA62" s="113"/>
      <c r="IB62" s="113"/>
      <c r="IC62" s="113"/>
      <c r="ID62" s="113"/>
      <c r="IE62" s="113"/>
      <c r="IF62" s="113"/>
      <c r="IG62" s="113"/>
      <c r="IH62" s="113"/>
      <c r="II62" s="113"/>
      <c r="IJ62" s="113"/>
      <c r="IK62" s="113"/>
      <c r="IL62" s="113"/>
      <c r="IM62" s="113"/>
      <c r="IN62" s="113"/>
      <c r="IO62" s="113"/>
      <c r="IP62" s="113"/>
      <c r="IQ62" s="113"/>
      <c r="IR62" s="113"/>
      <c r="IS62" s="113"/>
      <c r="IT62" s="113"/>
      <c r="IU62" s="113"/>
      <c r="IV62" s="113"/>
      <c r="IW62" s="113"/>
    </row>
    <row r="63" spans="1:257" x14ac:dyDescent="0.25">
      <c r="A63" s="78"/>
      <c r="B63" s="145"/>
      <c r="C63" s="144" t="s">
        <v>630</v>
      </c>
      <c r="D63" s="142"/>
      <c r="E63" s="142"/>
      <c r="F63" s="142"/>
      <c r="G63" s="14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113"/>
      <c r="BK63" s="113"/>
      <c r="BL63" s="113"/>
      <c r="BM63" s="113"/>
      <c r="BN63" s="113"/>
      <c r="BO63" s="113"/>
      <c r="BP63" s="113"/>
      <c r="BQ63" s="113"/>
      <c r="BR63" s="113"/>
      <c r="BS63" s="113"/>
      <c r="BT63" s="113"/>
      <c r="BU63" s="113"/>
      <c r="BV63" s="113"/>
      <c r="BW63" s="113"/>
      <c r="BX63" s="113"/>
      <c r="BY63" s="113"/>
      <c r="BZ63" s="113"/>
      <c r="CA63" s="113"/>
      <c r="CB63" s="113"/>
      <c r="CC63" s="113"/>
      <c r="CD63" s="113"/>
      <c r="CE63" s="113"/>
      <c r="CF63" s="113"/>
      <c r="CG63" s="113"/>
      <c r="CH63" s="113"/>
      <c r="CI63" s="113"/>
      <c r="CJ63" s="113"/>
      <c r="CK63" s="113"/>
      <c r="CL63" s="113"/>
      <c r="CM63" s="113"/>
      <c r="CN63" s="113"/>
      <c r="CO63" s="113"/>
      <c r="CP63" s="113"/>
      <c r="CQ63" s="113"/>
      <c r="CR63" s="113"/>
      <c r="CS63" s="113"/>
      <c r="CT63" s="113"/>
      <c r="CU63" s="113"/>
      <c r="CV63" s="113"/>
      <c r="CW63" s="113"/>
      <c r="CX63" s="113"/>
      <c r="CY63" s="113"/>
      <c r="CZ63" s="113"/>
      <c r="DA63" s="113"/>
      <c r="DB63" s="113"/>
      <c r="DC63" s="113"/>
      <c r="DD63" s="113"/>
      <c r="DE63" s="113"/>
      <c r="DF63" s="113"/>
      <c r="DG63" s="113"/>
      <c r="DH63" s="113"/>
      <c r="DI63" s="113"/>
      <c r="DJ63" s="113"/>
      <c r="DK63" s="113"/>
      <c r="DL63" s="113"/>
      <c r="DM63" s="113"/>
      <c r="DN63" s="113"/>
      <c r="DO63" s="113"/>
      <c r="DP63" s="113"/>
      <c r="DQ63" s="113"/>
      <c r="DR63" s="113"/>
      <c r="DS63" s="113"/>
      <c r="DT63" s="113"/>
      <c r="DU63" s="113"/>
      <c r="DV63" s="113"/>
      <c r="DW63" s="113"/>
      <c r="DX63" s="113"/>
      <c r="DY63" s="113"/>
      <c r="DZ63" s="113"/>
      <c r="EA63" s="113"/>
      <c r="EB63" s="113"/>
      <c r="EC63" s="113"/>
      <c r="ED63" s="113"/>
      <c r="EE63" s="113"/>
      <c r="EF63" s="113"/>
      <c r="EG63" s="113"/>
      <c r="EH63" s="113"/>
      <c r="EI63" s="113"/>
      <c r="EJ63" s="113"/>
      <c r="EK63" s="113"/>
      <c r="EL63" s="113"/>
      <c r="EM63" s="113"/>
      <c r="EN63" s="113"/>
      <c r="EO63" s="113"/>
      <c r="EP63" s="113"/>
      <c r="EQ63" s="113"/>
      <c r="ER63" s="113"/>
      <c r="ES63" s="113"/>
      <c r="ET63" s="113"/>
      <c r="EU63" s="113"/>
      <c r="EV63" s="113"/>
      <c r="EW63" s="113"/>
      <c r="EX63" s="113"/>
      <c r="EY63" s="113"/>
      <c r="EZ63" s="113"/>
      <c r="FA63" s="113"/>
      <c r="FB63" s="113"/>
      <c r="FC63" s="113"/>
      <c r="FD63" s="113"/>
      <c r="FE63" s="113"/>
      <c r="FF63" s="113"/>
      <c r="FG63" s="113"/>
      <c r="FH63" s="113"/>
      <c r="FI63" s="113"/>
      <c r="FJ63" s="113"/>
      <c r="FK63" s="113"/>
      <c r="FL63" s="113"/>
      <c r="FM63" s="113"/>
      <c r="FN63" s="113"/>
      <c r="FO63" s="113"/>
      <c r="FP63" s="113"/>
      <c r="FQ63" s="113"/>
      <c r="FR63" s="113"/>
      <c r="FS63" s="113"/>
      <c r="FT63" s="113"/>
      <c r="FU63" s="113"/>
      <c r="FV63" s="113"/>
      <c r="FW63" s="113"/>
      <c r="FX63" s="113"/>
      <c r="FY63" s="113"/>
      <c r="FZ63" s="113"/>
      <c r="GA63" s="113"/>
      <c r="GB63" s="113"/>
      <c r="GC63" s="113"/>
      <c r="GD63" s="113"/>
      <c r="GE63" s="113"/>
      <c r="GF63" s="113"/>
      <c r="GG63" s="113"/>
      <c r="GH63" s="113"/>
      <c r="GI63" s="113"/>
      <c r="GJ63" s="113"/>
      <c r="GK63" s="113"/>
      <c r="GL63" s="113"/>
      <c r="GM63" s="113"/>
      <c r="GN63" s="113"/>
      <c r="GO63" s="113"/>
      <c r="GP63" s="113"/>
      <c r="GQ63" s="113"/>
      <c r="GR63" s="113"/>
      <c r="GS63" s="113"/>
      <c r="GT63" s="113"/>
      <c r="GU63" s="113"/>
      <c r="GV63" s="113"/>
      <c r="GW63" s="113"/>
      <c r="GX63" s="113"/>
      <c r="GY63" s="113"/>
      <c r="GZ63" s="113"/>
      <c r="HA63" s="113"/>
      <c r="HB63" s="113"/>
      <c r="HC63" s="113"/>
      <c r="HD63" s="113"/>
      <c r="HE63" s="113"/>
      <c r="HF63" s="113"/>
      <c r="HG63" s="113"/>
      <c r="HH63" s="113"/>
      <c r="HI63" s="113"/>
      <c r="HJ63" s="113"/>
      <c r="HK63" s="113"/>
      <c r="HL63" s="113"/>
      <c r="HM63" s="113"/>
      <c r="HN63" s="113"/>
      <c r="HO63" s="113"/>
      <c r="HP63" s="113"/>
      <c r="HQ63" s="113"/>
      <c r="HR63" s="113"/>
      <c r="HS63" s="113"/>
      <c r="HT63" s="113"/>
      <c r="HU63" s="113"/>
      <c r="HV63" s="113"/>
      <c r="HW63" s="113"/>
      <c r="HX63" s="113"/>
      <c r="HY63" s="113"/>
      <c r="HZ63" s="113"/>
      <c r="IA63" s="113"/>
      <c r="IB63" s="113"/>
      <c r="IC63" s="113"/>
      <c r="ID63" s="113"/>
      <c r="IE63" s="113"/>
      <c r="IF63" s="113"/>
      <c r="IG63" s="113"/>
      <c r="IH63" s="113"/>
      <c r="II63" s="113"/>
      <c r="IJ63" s="113"/>
      <c r="IK63" s="113"/>
      <c r="IL63" s="113"/>
      <c r="IM63" s="113"/>
      <c r="IN63" s="113"/>
      <c r="IO63" s="113"/>
      <c r="IP63" s="113"/>
      <c r="IQ63" s="113"/>
      <c r="IR63" s="113"/>
      <c r="IS63" s="113"/>
      <c r="IT63" s="113"/>
      <c r="IU63" s="113"/>
      <c r="IV63" s="113"/>
      <c r="IW63" s="113"/>
    </row>
    <row r="64" spans="1:257" x14ac:dyDescent="0.25">
      <c r="A64" s="78"/>
      <c r="B64" s="145"/>
      <c r="C64" s="144" t="s">
        <v>631</v>
      </c>
      <c r="D64" s="142"/>
      <c r="E64" s="142"/>
      <c r="F64" s="142"/>
      <c r="G64" s="14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3"/>
      <c r="BA64" s="113"/>
      <c r="BB64" s="113"/>
      <c r="BC64" s="113"/>
      <c r="BD64" s="113"/>
      <c r="BE64" s="113"/>
      <c r="BF64" s="113"/>
      <c r="BG64" s="113"/>
      <c r="BH64" s="113"/>
      <c r="BI64" s="113"/>
      <c r="BJ64" s="113"/>
      <c r="BK64" s="113"/>
      <c r="BL64" s="113"/>
      <c r="BM64" s="113"/>
      <c r="BN64" s="113"/>
      <c r="BO64" s="113"/>
      <c r="BP64" s="113"/>
      <c r="BQ64" s="113"/>
      <c r="BR64" s="113"/>
      <c r="BS64" s="113"/>
      <c r="BT64" s="113"/>
      <c r="BU64" s="113"/>
      <c r="BV64" s="113"/>
      <c r="BW64" s="113"/>
      <c r="BX64" s="113"/>
      <c r="BY64" s="113"/>
      <c r="BZ64" s="113"/>
      <c r="CA64" s="113"/>
      <c r="CB64" s="113"/>
      <c r="CC64" s="113"/>
      <c r="CD64" s="113"/>
      <c r="CE64" s="113"/>
      <c r="CF64" s="113"/>
      <c r="CG64" s="113"/>
      <c r="CH64" s="113"/>
      <c r="CI64" s="113"/>
      <c r="CJ64" s="113"/>
      <c r="CK64" s="113"/>
      <c r="CL64" s="113"/>
      <c r="CM64" s="113"/>
      <c r="CN64" s="113"/>
      <c r="CO64" s="113"/>
      <c r="CP64" s="113"/>
      <c r="CQ64" s="113"/>
      <c r="CR64" s="113"/>
      <c r="CS64" s="113"/>
      <c r="CT64" s="113"/>
      <c r="CU64" s="113"/>
      <c r="CV64" s="113"/>
      <c r="CW64" s="113"/>
      <c r="CX64" s="113"/>
      <c r="CY64" s="113"/>
      <c r="CZ64" s="113"/>
      <c r="DA64" s="113"/>
      <c r="DB64" s="113"/>
      <c r="DC64" s="113"/>
      <c r="DD64" s="113"/>
      <c r="DE64" s="113"/>
      <c r="DF64" s="113"/>
      <c r="DG64" s="113"/>
      <c r="DH64" s="113"/>
      <c r="DI64" s="113"/>
      <c r="DJ64" s="113"/>
      <c r="DK64" s="113"/>
      <c r="DL64" s="113"/>
      <c r="DM64" s="113"/>
      <c r="DN64" s="113"/>
      <c r="DO64" s="113"/>
      <c r="DP64" s="113"/>
      <c r="DQ64" s="113"/>
      <c r="DR64" s="113"/>
      <c r="DS64" s="113"/>
      <c r="DT64" s="113"/>
      <c r="DU64" s="113"/>
      <c r="DV64" s="113"/>
      <c r="DW64" s="113"/>
      <c r="DX64" s="113"/>
      <c r="DY64" s="113"/>
      <c r="DZ64" s="113"/>
      <c r="EA64" s="113"/>
      <c r="EB64" s="113"/>
      <c r="EC64" s="113"/>
      <c r="ED64" s="113"/>
      <c r="EE64" s="113"/>
      <c r="EF64" s="113"/>
      <c r="EG64" s="113"/>
      <c r="EH64" s="113"/>
      <c r="EI64" s="113"/>
      <c r="EJ64" s="113"/>
      <c r="EK64" s="113"/>
      <c r="EL64" s="113"/>
      <c r="EM64" s="113"/>
      <c r="EN64" s="113"/>
      <c r="EO64" s="113"/>
      <c r="EP64" s="113"/>
      <c r="EQ64" s="113"/>
      <c r="ER64" s="113"/>
      <c r="ES64" s="113"/>
      <c r="ET64" s="113"/>
      <c r="EU64" s="113"/>
      <c r="EV64" s="113"/>
      <c r="EW64" s="113"/>
      <c r="EX64" s="113"/>
      <c r="EY64" s="113"/>
      <c r="EZ64" s="113"/>
      <c r="FA64" s="113"/>
      <c r="FB64" s="113"/>
      <c r="FC64" s="113"/>
      <c r="FD64" s="113"/>
      <c r="FE64" s="113"/>
      <c r="FF64" s="113"/>
      <c r="FG64" s="113"/>
      <c r="FH64" s="113"/>
      <c r="FI64" s="113"/>
      <c r="FJ64" s="113"/>
      <c r="FK64" s="113"/>
      <c r="FL64" s="113"/>
      <c r="FM64" s="113"/>
      <c r="FN64" s="113"/>
      <c r="FO64" s="113"/>
      <c r="FP64" s="113"/>
      <c r="FQ64" s="113"/>
      <c r="FR64" s="113"/>
      <c r="FS64" s="113"/>
      <c r="FT64" s="113"/>
      <c r="FU64" s="113"/>
      <c r="FV64" s="113"/>
      <c r="FW64" s="113"/>
      <c r="FX64" s="113"/>
      <c r="FY64" s="113"/>
      <c r="FZ64" s="113"/>
      <c r="GA64" s="113"/>
      <c r="GB64" s="113"/>
      <c r="GC64" s="113"/>
      <c r="GD64" s="113"/>
      <c r="GE64" s="113"/>
      <c r="GF64" s="113"/>
      <c r="GG64" s="113"/>
      <c r="GH64" s="113"/>
      <c r="GI64" s="113"/>
      <c r="GJ64" s="113"/>
      <c r="GK64" s="113"/>
      <c r="GL64" s="113"/>
      <c r="GM64" s="113"/>
      <c r="GN64" s="113"/>
      <c r="GO64" s="113"/>
      <c r="GP64" s="113"/>
      <c r="GQ64" s="113"/>
      <c r="GR64" s="113"/>
      <c r="GS64" s="113"/>
      <c r="GT64" s="113"/>
      <c r="GU64" s="113"/>
      <c r="GV64" s="113"/>
      <c r="GW64" s="113"/>
      <c r="GX64" s="113"/>
      <c r="GY64" s="113"/>
      <c r="GZ64" s="113"/>
      <c r="HA64" s="113"/>
      <c r="HB64" s="113"/>
      <c r="HC64" s="113"/>
      <c r="HD64" s="113"/>
      <c r="HE64" s="113"/>
      <c r="HF64" s="113"/>
      <c r="HG64" s="113"/>
      <c r="HH64" s="113"/>
      <c r="HI64" s="113"/>
      <c r="HJ64" s="113"/>
      <c r="HK64" s="113"/>
      <c r="HL64" s="113"/>
      <c r="HM64" s="113"/>
      <c r="HN64" s="113"/>
      <c r="HO64" s="113"/>
      <c r="HP64" s="113"/>
      <c r="HQ64" s="113"/>
      <c r="HR64" s="113"/>
      <c r="HS64" s="113"/>
      <c r="HT64" s="113"/>
      <c r="HU64" s="113"/>
      <c r="HV64" s="113"/>
      <c r="HW64" s="113"/>
      <c r="HX64" s="113"/>
      <c r="HY64" s="113"/>
      <c r="HZ64" s="113"/>
      <c r="IA64" s="113"/>
      <c r="IB64" s="113"/>
      <c r="IC64" s="113"/>
      <c r="ID64" s="113"/>
      <c r="IE64" s="113"/>
      <c r="IF64" s="113"/>
      <c r="IG64" s="113"/>
      <c r="IH64" s="113"/>
      <c r="II64" s="113"/>
      <c r="IJ64" s="113"/>
      <c r="IK64" s="113"/>
      <c r="IL64" s="113"/>
      <c r="IM64" s="113"/>
      <c r="IN64" s="113"/>
      <c r="IO64" s="113"/>
      <c r="IP64" s="113"/>
      <c r="IQ64" s="113"/>
      <c r="IR64" s="113"/>
      <c r="IS64" s="113"/>
      <c r="IT64" s="113"/>
      <c r="IU64" s="113"/>
      <c r="IV64" s="113"/>
      <c r="IW64" s="113"/>
    </row>
    <row r="65" spans="1:257" ht="45" x14ac:dyDescent="0.25">
      <c r="A65" s="78"/>
      <c r="B65" s="139">
        <v>2</v>
      </c>
      <c r="C65" s="144" t="s">
        <v>632</v>
      </c>
      <c r="D65" s="142"/>
      <c r="E65" s="142"/>
      <c r="F65" s="142"/>
      <c r="G65" s="14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c r="CH65" s="113"/>
      <c r="CI65" s="113"/>
      <c r="CJ65" s="113"/>
      <c r="CK65" s="113"/>
      <c r="CL65" s="113"/>
      <c r="CM65" s="113"/>
      <c r="CN65" s="113"/>
      <c r="CO65" s="113"/>
      <c r="CP65" s="113"/>
      <c r="CQ65" s="113"/>
      <c r="CR65" s="113"/>
      <c r="CS65" s="113"/>
      <c r="CT65" s="113"/>
      <c r="CU65" s="113"/>
      <c r="CV65" s="113"/>
      <c r="CW65" s="113"/>
      <c r="CX65" s="113"/>
      <c r="CY65" s="113"/>
      <c r="CZ65" s="113"/>
      <c r="DA65" s="113"/>
      <c r="DB65" s="113"/>
      <c r="DC65" s="113"/>
      <c r="DD65" s="113"/>
      <c r="DE65" s="113"/>
      <c r="DF65" s="113"/>
      <c r="DG65" s="113"/>
      <c r="DH65" s="113"/>
      <c r="DI65" s="113"/>
      <c r="DJ65" s="113"/>
      <c r="DK65" s="113"/>
      <c r="DL65" s="113"/>
      <c r="DM65" s="113"/>
      <c r="DN65" s="113"/>
      <c r="DO65" s="113"/>
      <c r="DP65" s="113"/>
      <c r="DQ65" s="113"/>
      <c r="DR65" s="113"/>
      <c r="DS65" s="113"/>
      <c r="DT65" s="113"/>
      <c r="DU65" s="113"/>
      <c r="DV65" s="113"/>
      <c r="DW65" s="113"/>
      <c r="DX65" s="113"/>
      <c r="DY65" s="113"/>
      <c r="DZ65" s="113"/>
      <c r="EA65" s="113"/>
      <c r="EB65" s="113"/>
      <c r="EC65" s="113"/>
      <c r="ED65" s="113"/>
      <c r="EE65" s="113"/>
      <c r="EF65" s="113"/>
      <c r="EG65" s="113"/>
      <c r="EH65" s="113"/>
      <c r="EI65" s="113"/>
      <c r="EJ65" s="113"/>
      <c r="EK65" s="113"/>
      <c r="EL65" s="113"/>
      <c r="EM65" s="113"/>
      <c r="EN65" s="113"/>
      <c r="EO65" s="113"/>
      <c r="EP65" s="113"/>
      <c r="EQ65" s="113"/>
      <c r="ER65" s="113"/>
      <c r="ES65" s="113"/>
      <c r="ET65" s="113"/>
      <c r="EU65" s="113"/>
      <c r="EV65" s="113"/>
      <c r="EW65" s="113"/>
      <c r="EX65" s="113"/>
      <c r="EY65" s="113"/>
      <c r="EZ65" s="113"/>
      <c r="FA65" s="113"/>
      <c r="FB65" s="113"/>
      <c r="FC65" s="113"/>
      <c r="FD65" s="113"/>
      <c r="FE65" s="113"/>
      <c r="FF65" s="113"/>
      <c r="FG65" s="113"/>
      <c r="FH65" s="113"/>
      <c r="FI65" s="113"/>
      <c r="FJ65" s="113"/>
      <c r="FK65" s="113"/>
      <c r="FL65" s="113"/>
      <c r="FM65" s="113"/>
      <c r="FN65" s="113"/>
      <c r="FO65" s="113"/>
      <c r="FP65" s="113"/>
      <c r="FQ65" s="113"/>
      <c r="FR65" s="113"/>
      <c r="FS65" s="113"/>
      <c r="FT65" s="113"/>
      <c r="FU65" s="113"/>
      <c r="FV65" s="113"/>
      <c r="FW65" s="113"/>
      <c r="FX65" s="113"/>
      <c r="FY65" s="113"/>
      <c r="FZ65" s="113"/>
      <c r="GA65" s="113"/>
      <c r="GB65" s="113"/>
      <c r="GC65" s="113"/>
      <c r="GD65" s="113"/>
      <c r="GE65" s="113"/>
      <c r="GF65" s="113"/>
      <c r="GG65" s="113"/>
      <c r="GH65" s="113"/>
      <c r="GI65" s="113"/>
      <c r="GJ65" s="113"/>
      <c r="GK65" s="113"/>
      <c r="GL65" s="113"/>
      <c r="GM65" s="113"/>
      <c r="GN65" s="113"/>
      <c r="GO65" s="113"/>
      <c r="GP65" s="113"/>
      <c r="GQ65" s="113"/>
      <c r="GR65" s="113"/>
      <c r="GS65" s="113"/>
      <c r="GT65" s="113"/>
      <c r="GU65" s="113"/>
      <c r="GV65" s="113"/>
      <c r="GW65" s="113"/>
      <c r="GX65" s="113"/>
      <c r="GY65" s="113"/>
      <c r="GZ65" s="113"/>
      <c r="HA65" s="113"/>
      <c r="HB65" s="113"/>
      <c r="HC65" s="113"/>
      <c r="HD65" s="113"/>
      <c r="HE65" s="113"/>
      <c r="HF65" s="113"/>
      <c r="HG65" s="113"/>
      <c r="HH65" s="113"/>
      <c r="HI65" s="113"/>
      <c r="HJ65" s="113"/>
      <c r="HK65" s="113"/>
      <c r="HL65" s="113"/>
      <c r="HM65" s="113"/>
      <c r="HN65" s="113"/>
      <c r="HO65" s="113"/>
      <c r="HP65" s="113"/>
      <c r="HQ65" s="113"/>
      <c r="HR65" s="113"/>
      <c r="HS65" s="113"/>
      <c r="HT65" s="113"/>
      <c r="HU65" s="113"/>
      <c r="HV65" s="113"/>
      <c r="HW65" s="113"/>
      <c r="HX65" s="113"/>
      <c r="HY65" s="113"/>
      <c r="HZ65" s="113"/>
      <c r="IA65" s="113"/>
      <c r="IB65" s="113"/>
      <c r="IC65" s="113"/>
      <c r="ID65" s="113"/>
      <c r="IE65" s="113"/>
      <c r="IF65" s="113"/>
      <c r="IG65" s="113"/>
      <c r="IH65" s="113"/>
      <c r="II65" s="113"/>
      <c r="IJ65" s="113"/>
      <c r="IK65" s="113"/>
      <c r="IL65" s="113"/>
      <c r="IM65" s="113"/>
      <c r="IN65" s="113"/>
      <c r="IO65" s="113"/>
      <c r="IP65" s="113"/>
      <c r="IQ65" s="113"/>
      <c r="IR65" s="113"/>
      <c r="IS65" s="113"/>
      <c r="IT65" s="113"/>
      <c r="IU65" s="113"/>
      <c r="IV65" s="113"/>
      <c r="IW65" s="113"/>
    </row>
    <row r="66" spans="1:257" ht="75" x14ac:dyDescent="0.25">
      <c r="A66" s="78"/>
      <c r="B66" s="139">
        <v>3</v>
      </c>
      <c r="C66" s="144" t="s">
        <v>633</v>
      </c>
      <c r="D66" s="142"/>
      <c r="E66" s="142"/>
      <c r="F66" s="142"/>
      <c r="G66" s="14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c r="AQ66" s="113"/>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3"/>
      <c r="CD66" s="113"/>
      <c r="CE66" s="113"/>
      <c r="CF66" s="113"/>
      <c r="CG66" s="113"/>
      <c r="CH66" s="113"/>
      <c r="CI66" s="113"/>
      <c r="CJ66" s="113"/>
      <c r="CK66" s="113"/>
      <c r="CL66" s="113"/>
      <c r="CM66" s="113"/>
      <c r="CN66" s="113"/>
      <c r="CO66" s="113"/>
      <c r="CP66" s="113"/>
      <c r="CQ66" s="113"/>
      <c r="CR66" s="113"/>
      <c r="CS66" s="113"/>
      <c r="CT66" s="113"/>
      <c r="CU66" s="113"/>
      <c r="CV66" s="113"/>
      <c r="CW66" s="113"/>
      <c r="CX66" s="113"/>
      <c r="CY66" s="113"/>
      <c r="CZ66" s="113"/>
      <c r="DA66" s="113"/>
      <c r="DB66" s="113"/>
      <c r="DC66" s="113"/>
      <c r="DD66" s="113"/>
      <c r="DE66" s="113"/>
      <c r="DF66" s="113"/>
      <c r="DG66" s="113"/>
      <c r="DH66" s="113"/>
      <c r="DI66" s="113"/>
      <c r="DJ66" s="113"/>
      <c r="DK66" s="113"/>
      <c r="DL66" s="113"/>
      <c r="DM66" s="113"/>
      <c r="DN66" s="113"/>
      <c r="DO66" s="113"/>
      <c r="DP66" s="113"/>
      <c r="DQ66" s="113"/>
      <c r="DR66" s="113"/>
      <c r="DS66" s="113"/>
      <c r="DT66" s="113"/>
      <c r="DU66" s="113"/>
      <c r="DV66" s="113"/>
      <c r="DW66" s="113"/>
      <c r="DX66" s="113"/>
      <c r="DY66" s="113"/>
      <c r="DZ66" s="113"/>
      <c r="EA66" s="113"/>
      <c r="EB66" s="113"/>
      <c r="EC66" s="113"/>
      <c r="ED66" s="113"/>
      <c r="EE66" s="113"/>
      <c r="EF66" s="113"/>
      <c r="EG66" s="113"/>
      <c r="EH66" s="113"/>
      <c r="EI66" s="113"/>
      <c r="EJ66" s="113"/>
      <c r="EK66" s="113"/>
      <c r="EL66" s="113"/>
      <c r="EM66" s="113"/>
      <c r="EN66" s="113"/>
      <c r="EO66" s="113"/>
      <c r="EP66" s="113"/>
      <c r="EQ66" s="113"/>
      <c r="ER66" s="113"/>
      <c r="ES66" s="113"/>
      <c r="ET66" s="113"/>
      <c r="EU66" s="113"/>
      <c r="EV66" s="113"/>
      <c r="EW66" s="113"/>
      <c r="EX66" s="113"/>
      <c r="EY66" s="113"/>
      <c r="EZ66" s="113"/>
      <c r="FA66" s="113"/>
      <c r="FB66" s="113"/>
      <c r="FC66" s="113"/>
      <c r="FD66" s="113"/>
      <c r="FE66" s="113"/>
      <c r="FF66" s="113"/>
      <c r="FG66" s="113"/>
      <c r="FH66" s="113"/>
      <c r="FI66" s="113"/>
      <c r="FJ66" s="113"/>
      <c r="FK66" s="113"/>
      <c r="FL66" s="113"/>
      <c r="FM66" s="113"/>
      <c r="FN66" s="113"/>
      <c r="FO66" s="113"/>
      <c r="FP66" s="113"/>
      <c r="FQ66" s="113"/>
      <c r="FR66" s="113"/>
      <c r="FS66" s="113"/>
      <c r="FT66" s="113"/>
      <c r="FU66" s="113"/>
      <c r="FV66" s="113"/>
      <c r="FW66" s="113"/>
      <c r="FX66" s="113"/>
      <c r="FY66" s="113"/>
      <c r="FZ66" s="113"/>
      <c r="GA66" s="113"/>
      <c r="GB66" s="113"/>
      <c r="GC66" s="113"/>
      <c r="GD66" s="113"/>
      <c r="GE66" s="113"/>
      <c r="GF66" s="113"/>
      <c r="GG66" s="113"/>
      <c r="GH66" s="113"/>
      <c r="GI66" s="113"/>
      <c r="GJ66" s="113"/>
      <c r="GK66" s="113"/>
      <c r="GL66" s="113"/>
      <c r="GM66" s="113"/>
      <c r="GN66" s="113"/>
      <c r="GO66" s="113"/>
      <c r="GP66" s="113"/>
      <c r="GQ66" s="113"/>
      <c r="GR66" s="113"/>
      <c r="GS66" s="113"/>
      <c r="GT66" s="113"/>
      <c r="GU66" s="113"/>
      <c r="GV66" s="113"/>
      <c r="GW66" s="113"/>
      <c r="GX66" s="113"/>
      <c r="GY66" s="113"/>
      <c r="GZ66" s="113"/>
      <c r="HA66" s="113"/>
      <c r="HB66" s="113"/>
      <c r="HC66" s="113"/>
      <c r="HD66" s="113"/>
      <c r="HE66" s="113"/>
      <c r="HF66" s="113"/>
      <c r="HG66" s="113"/>
      <c r="HH66" s="113"/>
      <c r="HI66" s="113"/>
      <c r="HJ66" s="113"/>
      <c r="HK66" s="113"/>
      <c r="HL66" s="113"/>
      <c r="HM66" s="113"/>
      <c r="HN66" s="113"/>
      <c r="HO66" s="113"/>
      <c r="HP66" s="113"/>
      <c r="HQ66" s="113"/>
      <c r="HR66" s="113"/>
      <c r="HS66" s="113"/>
      <c r="HT66" s="113"/>
      <c r="HU66" s="113"/>
      <c r="HV66" s="113"/>
      <c r="HW66" s="113"/>
      <c r="HX66" s="113"/>
      <c r="HY66" s="113"/>
      <c r="HZ66" s="113"/>
      <c r="IA66" s="113"/>
      <c r="IB66" s="113"/>
      <c r="IC66" s="113"/>
      <c r="ID66" s="113"/>
      <c r="IE66" s="113"/>
      <c r="IF66" s="113"/>
      <c r="IG66" s="113"/>
      <c r="IH66" s="113"/>
      <c r="II66" s="113"/>
      <c r="IJ66" s="113"/>
      <c r="IK66" s="113"/>
      <c r="IL66" s="113"/>
      <c r="IM66" s="113"/>
      <c r="IN66" s="113"/>
      <c r="IO66" s="113"/>
      <c r="IP66" s="113"/>
      <c r="IQ66" s="113"/>
      <c r="IR66" s="113"/>
      <c r="IS66" s="113"/>
      <c r="IT66" s="113"/>
      <c r="IU66" s="113"/>
      <c r="IV66" s="113"/>
      <c r="IW66" s="113"/>
    </row>
    <row r="67" spans="1:257" ht="45" x14ac:dyDescent="0.25">
      <c r="A67" s="78"/>
      <c r="B67" s="139">
        <v>4</v>
      </c>
      <c r="C67" s="144" t="s">
        <v>634</v>
      </c>
      <c r="D67" s="142"/>
      <c r="E67" s="142"/>
      <c r="F67" s="142"/>
      <c r="G67" s="14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3"/>
      <c r="CD67" s="113"/>
      <c r="CE67" s="113"/>
      <c r="CF67" s="113"/>
      <c r="CG67" s="113"/>
      <c r="CH67" s="113"/>
      <c r="CI67" s="113"/>
      <c r="CJ67" s="113"/>
      <c r="CK67" s="113"/>
      <c r="CL67" s="113"/>
      <c r="CM67" s="113"/>
      <c r="CN67" s="113"/>
      <c r="CO67" s="113"/>
      <c r="CP67" s="113"/>
      <c r="CQ67" s="113"/>
      <c r="CR67" s="113"/>
      <c r="CS67" s="113"/>
      <c r="CT67" s="113"/>
      <c r="CU67" s="113"/>
      <c r="CV67" s="113"/>
      <c r="CW67" s="113"/>
      <c r="CX67" s="113"/>
      <c r="CY67" s="113"/>
      <c r="CZ67" s="113"/>
      <c r="DA67" s="113"/>
      <c r="DB67" s="113"/>
      <c r="DC67" s="113"/>
      <c r="DD67" s="113"/>
      <c r="DE67" s="113"/>
      <c r="DF67" s="113"/>
      <c r="DG67" s="113"/>
      <c r="DH67" s="113"/>
      <c r="DI67" s="113"/>
      <c r="DJ67" s="113"/>
      <c r="DK67" s="113"/>
      <c r="DL67" s="113"/>
      <c r="DM67" s="113"/>
      <c r="DN67" s="113"/>
      <c r="DO67" s="113"/>
      <c r="DP67" s="113"/>
      <c r="DQ67" s="113"/>
      <c r="DR67" s="113"/>
      <c r="DS67" s="113"/>
      <c r="DT67" s="113"/>
      <c r="DU67" s="113"/>
      <c r="DV67" s="113"/>
      <c r="DW67" s="113"/>
      <c r="DX67" s="113"/>
      <c r="DY67" s="113"/>
      <c r="DZ67" s="113"/>
      <c r="EA67" s="113"/>
      <c r="EB67" s="113"/>
      <c r="EC67" s="113"/>
      <c r="ED67" s="113"/>
      <c r="EE67" s="113"/>
      <c r="EF67" s="113"/>
      <c r="EG67" s="113"/>
      <c r="EH67" s="113"/>
      <c r="EI67" s="113"/>
      <c r="EJ67" s="113"/>
      <c r="EK67" s="113"/>
      <c r="EL67" s="113"/>
      <c r="EM67" s="113"/>
      <c r="EN67" s="113"/>
      <c r="EO67" s="113"/>
      <c r="EP67" s="113"/>
      <c r="EQ67" s="113"/>
      <c r="ER67" s="113"/>
      <c r="ES67" s="113"/>
      <c r="ET67" s="113"/>
      <c r="EU67" s="113"/>
      <c r="EV67" s="113"/>
      <c r="EW67" s="113"/>
      <c r="EX67" s="113"/>
      <c r="EY67" s="113"/>
      <c r="EZ67" s="113"/>
      <c r="FA67" s="113"/>
      <c r="FB67" s="113"/>
      <c r="FC67" s="113"/>
      <c r="FD67" s="113"/>
      <c r="FE67" s="113"/>
      <c r="FF67" s="113"/>
      <c r="FG67" s="113"/>
      <c r="FH67" s="113"/>
      <c r="FI67" s="113"/>
      <c r="FJ67" s="113"/>
      <c r="FK67" s="113"/>
      <c r="FL67" s="113"/>
      <c r="FM67" s="113"/>
      <c r="FN67" s="113"/>
      <c r="FO67" s="113"/>
      <c r="FP67" s="113"/>
      <c r="FQ67" s="113"/>
      <c r="FR67" s="113"/>
      <c r="FS67" s="113"/>
      <c r="FT67" s="113"/>
      <c r="FU67" s="113"/>
      <c r="FV67" s="113"/>
      <c r="FW67" s="113"/>
      <c r="FX67" s="113"/>
      <c r="FY67" s="113"/>
      <c r="FZ67" s="113"/>
      <c r="GA67" s="113"/>
      <c r="GB67" s="113"/>
      <c r="GC67" s="113"/>
      <c r="GD67" s="113"/>
      <c r="GE67" s="113"/>
      <c r="GF67" s="113"/>
      <c r="GG67" s="113"/>
      <c r="GH67" s="113"/>
      <c r="GI67" s="113"/>
      <c r="GJ67" s="113"/>
      <c r="GK67" s="113"/>
      <c r="GL67" s="113"/>
      <c r="GM67" s="113"/>
      <c r="GN67" s="113"/>
      <c r="GO67" s="113"/>
      <c r="GP67" s="113"/>
      <c r="GQ67" s="113"/>
      <c r="GR67" s="113"/>
      <c r="GS67" s="113"/>
      <c r="GT67" s="113"/>
      <c r="GU67" s="113"/>
      <c r="GV67" s="113"/>
      <c r="GW67" s="113"/>
      <c r="GX67" s="113"/>
      <c r="GY67" s="113"/>
      <c r="GZ67" s="113"/>
      <c r="HA67" s="113"/>
      <c r="HB67" s="113"/>
      <c r="HC67" s="113"/>
      <c r="HD67" s="113"/>
      <c r="HE67" s="113"/>
      <c r="HF67" s="113"/>
      <c r="HG67" s="113"/>
      <c r="HH67" s="113"/>
      <c r="HI67" s="113"/>
      <c r="HJ67" s="113"/>
      <c r="HK67" s="113"/>
      <c r="HL67" s="113"/>
      <c r="HM67" s="113"/>
      <c r="HN67" s="113"/>
      <c r="HO67" s="113"/>
      <c r="HP67" s="113"/>
      <c r="HQ67" s="113"/>
      <c r="HR67" s="113"/>
      <c r="HS67" s="113"/>
      <c r="HT67" s="113"/>
      <c r="HU67" s="113"/>
      <c r="HV67" s="113"/>
      <c r="HW67" s="113"/>
      <c r="HX67" s="113"/>
      <c r="HY67" s="113"/>
      <c r="HZ67" s="113"/>
      <c r="IA67" s="113"/>
      <c r="IB67" s="113"/>
      <c r="IC67" s="113"/>
      <c r="ID67" s="113"/>
      <c r="IE67" s="113"/>
      <c r="IF67" s="113"/>
      <c r="IG67" s="113"/>
      <c r="IH67" s="113"/>
      <c r="II67" s="113"/>
      <c r="IJ67" s="113"/>
      <c r="IK67" s="113"/>
      <c r="IL67" s="113"/>
      <c r="IM67" s="113"/>
      <c r="IN67" s="113"/>
      <c r="IO67" s="113"/>
      <c r="IP67" s="113"/>
      <c r="IQ67" s="113"/>
      <c r="IR67" s="113"/>
      <c r="IS67" s="113"/>
      <c r="IT67" s="113"/>
      <c r="IU67" s="113"/>
      <c r="IV67" s="113"/>
      <c r="IW67" s="113"/>
    </row>
    <row r="68" spans="1:257" ht="45" x14ac:dyDescent="0.25">
      <c r="A68" s="78"/>
      <c r="B68" s="139">
        <v>5</v>
      </c>
      <c r="C68" s="140" t="s">
        <v>635</v>
      </c>
      <c r="D68" s="141"/>
      <c r="E68" s="142"/>
      <c r="F68" s="142"/>
      <c r="G68" s="14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3"/>
      <c r="CD68" s="113"/>
      <c r="CE68" s="113"/>
      <c r="CF68" s="113"/>
      <c r="CG68" s="113"/>
      <c r="CH68" s="113"/>
      <c r="CI68" s="113"/>
      <c r="CJ68" s="113"/>
      <c r="CK68" s="113"/>
      <c r="CL68" s="113"/>
      <c r="CM68" s="113"/>
      <c r="CN68" s="113"/>
      <c r="CO68" s="113"/>
      <c r="CP68" s="113"/>
      <c r="CQ68" s="113"/>
      <c r="CR68" s="113"/>
      <c r="CS68" s="113"/>
      <c r="CT68" s="113"/>
      <c r="CU68" s="113"/>
      <c r="CV68" s="113"/>
      <c r="CW68" s="113"/>
      <c r="CX68" s="113"/>
      <c r="CY68" s="113"/>
      <c r="CZ68" s="113"/>
      <c r="DA68" s="113"/>
      <c r="DB68" s="113"/>
      <c r="DC68" s="113"/>
      <c r="DD68" s="113"/>
      <c r="DE68" s="113"/>
      <c r="DF68" s="113"/>
      <c r="DG68" s="113"/>
      <c r="DH68" s="113"/>
      <c r="DI68" s="113"/>
      <c r="DJ68" s="113"/>
      <c r="DK68" s="113"/>
      <c r="DL68" s="113"/>
      <c r="DM68" s="113"/>
      <c r="DN68" s="113"/>
      <c r="DO68" s="113"/>
      <c r="DP68" s="113"/>
      <c r="DQ68" s="113"/>
      <c r="DR68" s="113"/>
      <c r="DS68" s="113"/>
      <c r="DT68" s="113"/>
      <c r="DU68" s="113"/>
      <c r="DV68" s="113"/>
      <c r="DW68" s="113"/>
      <c r="DX68" s="113"/>
      <c r="DY68" s="113"/>
      <c r="DZ68" s="113"/>
      <c r="EA68" s="113"/>
      <c r="EB68" s="113"/>
      <c r="EC68" s="113"/>
      <c r="ED68" s="113"/>
      <c r="EE68" s="113"/>
      <c r="EF68" s="113"/>
      <c r="EG68" s="113"/>
      <c r="EH68" s="113"/>
      <c r="EI68" s="113"/>
      <c r="EJ68" s="113"/>
      <c r="EK68" s="113"/>
      <c r="EL68" s="113"/>
      <c r="EM68" s="113"/>
      <c r="EN68" s="113"/>
      <c r="EO68" s="113"/>
      <c r="EP68" s="113"/>
      <c r="EQ68" s="113"/>
      <c r="ER68" s="113"/>
      <c r="ES68" s="113"/>
      <c r="ET68" s="113"/>
      <c r="EU68" s="113"/>
      <c r="EV68" s="113"/>
      <c r="EW68" s="113"/>
      <c r="EX68" s="113"/>
      <c r="EY68" s="113"/>
      <c r="EZ68" s="113"/>
      <c r="FA68" s="113"/>
      <c r="FB68" s="113"/>
      <c r="FC68" s="113"/>
      <c r="FD68" s="113"/>
      <c r="FE68" s="113"/>
      <c r="FF68" s="113"/>
      <c r="FG68" s="113"/>
      <c r="FH68" s="113"/>
      <c r="FI68" s="113"/>
      <c r="FJ68" s="113"/>
      <c r="FK68" s="113"/>
      <c r="FL68" s="113"/>
      <c r="FM68" s="113"/>
      <c r="FN68" s="113"/>
      <c r="FO68" s="113"/>
      <c r="FP68" s="113"/>
      <c r="FQ68" s="113"/>
      <c r="FR68" s="113"/>
      <c r="FS68" s="113"/>
      <c r="FT68" s="113"/>
      <c r="FU68" s="113"/>
      <c r="FV68" s="113"/>
      <c r="FW68" s="113"/>
      <c r="FX68" s="113"/>
      <c r="FY68" s="113"/>
      <c r="FZ68" s="113"/>
      <c r="GA68" s="113"/>
      <c r="GB68" s="113"/>
      <c r="GC68" s="113"/>
      <c r="GD68" s="113"/>
      <c r="GE68" s="113"/>
      <c r="GF68" s="113"/>
      <c r="GG68" s="113"/>
      <c r="GH68" s="113"/>
      <c r="GI68" s="113"/>
      <c r="GJ68" s="113"/>
      <c r="GK68" s="113"/>
      <c r="GL68" s="113"/>
      <c r="GM68" s="113"/>
      <c r="GN68" s="113"/>
      <c r="GO68" s="113"/>
      <c r="GP68" s="113"/>
      <c r="GQ68" s="113"/>
      <c r="GR68" s="113"/>
      <c r="GS68" s="113"/>
      <c r="GT68" s="113"/>
      <c r="GU68" s="113"/>
      <c r="GV68" s="113"/>
      <c r="GW68" s="113"/>
      <c r="GX68" s="113"/>
      <c r="GY68" s="113"/>
      <c r="GZ68" s="113"/>
      <c r="HA68" s="113"/>
      <c r="HB68" s="113"/>
      <c r="HC68" s="113"/>
      <c r="HD68" s="113"/>
      <c r="HE68" s="113"/>
      <c r="HF68" s="113"/>
      <c r="HG68" s="113"/>
      <c r="HH68" s="113"/>
      <c r="HI68" s="113"/>
      <c r="HJ68" s="113"/>
      <c r="HK68" s="113"/>
      <c r="HL68" s="113"/>
      <c r="HM68" s="113"/>
      <c r="HN68" s="113"/>
      <c r="HO68" s="113"/>
      <c r="HP68" s="113"/>
      <c r="HQ68" s="113"/>
      <c r="HR68" s="113"/>
      <c r="HS68" s="113"/>
      <c r="HT68" s="113"/>
      <c r="HU68" s="113"/>
      <c r="HV68" s="113"/>
      <c r="HW68" s="113"/>
      <c r="HX68" s="113"/>
      <c r="HY68" s="113"/>
      <c r="HZ68" s="113"/>
      <c r="IA68" s="113"/>
      <c r="IB68" s="113"/>
      <c r="IC68" s="113"/>
      <c r="ID68" s="113"/>
      <c r="IE68" s="113"/>
      <c r="IF68" s="113"/>
      <c r="IG68" s="113"/>
      <c r="IH68" s="113"/>
      <c r="II68" s="113"/>
      <c r="IJ68" s="113"/>
      <c r="IK68" s="113"/>
      <c r="IL68" s="113"/>
      <c r="IM68" s="113"/>
      <c r="IN68" s="113"/>
      <c r="IO68" s="113"/>
      <c r="IP68" s="113"/>
      <c r="IQ68" s="113"/>
      <c r="IR68" s="113"/>
      <c r="IS68" s="113"/>
      <c r="IT68" s="113"/>
      <c r="IU68" s="113"/>
      <c r="IV68" s="113"/>
      <c r="IW68" s="113"/>
    </row>
    <row r="69" spans="1:257" ht="45" x14ac:dyDescent="0.25">
      <c r="A69" s="78"/>
      <c r="B69" s="139">
        <v>6</v>
      </c>
      <c r="C69" s="144" t="s">
        <v>636</v>
      </c>
      <c r="D69" s="142"/>
      <c r="E69" s="142"/>
      <c r="F69" s="142"/>
      <c r="G69" s="14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113"/>
      <c r="BK69" s="113"/>
      <c r="BL69" s="113"/>
      <c r="BM69" s="113"/>
      <c r="BN69" s="113"/>
      <c r="BO69" s="113"/>
      <c r="BP69" s="113"/>
      <c r="BQ69" s="113"/>
      <c r="BR69" s="113"/>
      <c r="BS69" s="113"/>
      <c r="BT69" s="113"/>
      <c r="BU69" s="113"/>
      <c r="BV69" s="113"/>
      <c r="BW69" s="113"/>
      <c r="BX69" s="113"/>
      <c r="BY69" s="113"/>
      <c r="BZ69" s="113"/>
      <c r="CA69" s="113"/>
      <c r="CB69" s="113"/>
      <c r="CC69" s="113"/>
      <c r="CD69" s="113"/>
      <c r="CE69" s="113"/>
      <c r="CF69" s="113"/>
      <c r="CG69" s="113"/>
      <c r="CH69" s="113"/>
      <c r="CI69" s="113"/>
      <c r="CJ69" s="113"/>
      <c r="CK69" s="113"/>
      <c r="CL69" s="113"/>
      <c r="CM69" s="113"/>
      <c r="CN69" s="113"/>
      <c r="CO69" s="113"/>
      <c r="CP69" s="113"/>
      <c r="CQ69" s="113"/>
      <c r="CR69" s="113"/>
      <c r="CS69" s="113"/>
      <c r="CT69" s="113"/>
      <c r="CU69" s="113"/>
      <c r="CV69" s="113"/>
      <c r="CW69" s="113"/>
      <c r="CX69" s="113"/>
      <c r="CY69" s="113"/>
      <c r="CZ69" s="113"/>
      <c r="DA69" s="113"/>
      <c r="DB69" s="113"/>
      <c r="DC69" s="113"/>
      <c r="DD69" s="113"/>
      <c r="DE69" s="113"/>
      <c r="DF69" s="113"/>
      <c r="DG69" s="113"/>
      <c r="DH69" s="113"/>
      <c r="DI69" s="113"/>
      <c r="DJ69" s="113"/>
      <c r="DK69" s="113"/>
      <c r="DL69" s="113"/>
      <c r="DM69" s="113"/>
      <c r="DN69" s="113"/>
      <c r="DO69" s="113"/>
      <c r="DP69" s="113"/>
      <c r="DQ69" s="113"/>
      <c r="DR69" s="113"/>
      <c r="DS69" s="113"/>
      <c r="DT69" s="113"/>
      <c r="DU69" s="113"/>
      <c r="DV69" s="113"/>
      <c r="DW69" s="113"/>
      <c r="DX69" s="113"/>
      <c r="DY69" s="113"/>
      <c r="DZ69" s="113"/>
      <c r="EA69" s="113"/>
      <c r="EB69" s="113"/>
      <c r="EC69" s="113"/>
      <c r="ED69" s="113"/>
      <c r="EE69" s="113"/>
      <c r="EF69" s="113"/>
      <c r="EG69" s="113"/>
      <c r="EH69" s="113"/>
      <c r="EI69" s="113"/>
      <c r="EJ69" s="113"/>
      <c r="EK69" s="113"/>
      <c r="EL69" s="113"/>
      <c r="EM69" s="113"/>
      <c r="EN69" s="113"/>
      <c r="EO69" s="113"/>
      <c r="EP69" s="113"/>
      <c r="EQ69" s="113"/>
      <c r="ER69" s="113"/>
      <c r="ES69" s="113"/>
      <c r="ET69" s="113"/>
      <c r="EU69" s="113"/>
      <c r="EV69" s="113"/>
      <c r="EW69" s="113"/>
      <c r="EX69" s="113"/>
      <c r="EY69" s="113"/>
      <c r="EZ69" s="113"/>
      <c r="FA69" s="113"/>
      <c r="FB69" s="113"/>
      <c r="FC69" s="113"/>
      <c r="FD69" s="113"/>
      <c r="FE69" s="113"/>
      <c r="FF69" s="113"/>
      <c r="FG69" s="113"/>
      <c r="FH69" s="113"/>
      <c r="FI69" s="113"/>
      <c r="FJ69" s="113"/>
      <c r="FK69" s="113"/>
      <c r="FL69" s="113"/>
      <c r="FM69" s="113"/>
      <c r="FN69" s="113"/>
      <c r="FO69" s="113"/>
      <c r="FP69" s="113"/>
      <c r="FQ69" s="113"/>
      <c r="FR69" s="113"/>
      <c r="FS69" s="113"/>
      <c r="FT69" s="113"/>
      <c r="FU69" s="113"/>
      <c r="FV69" s="113"/>
      <c r="FW69" s="113"/>
      <c r="FX69" s="113"/>
      <c r="FY69" s="113"/>
      <c r="FZ69" s="113"/>
      <c r="GA69" s="113"/>
      <c r="GB69" s="113"/>
      <c r="GC69" s="113"/>
      <c r="GD69" s="113"/>
      <c r="GE69" s="113"/>
      <c r="GF69" s="113"/>
      <c r="GG69" s="113"/>
      <c r="GH69" s="113"/>
      <c r="GI69" s="113"/>
      <c r="GJ69" s="113"/>
      <c r="GK69" s="113"/>
      <c r="GL69" s="113"/>
      <c r="GM69" s="113"/>
      <c r="GN69" s="113"/>
      <c r="GO69" s="113"/>
      <c r="GP69" s="113"/>
      <c r="GQ69" s="113"/>
      <c r="GR69" s="113"/>
      <c r="GS69" s="113"/>
      <c r="GT69" s="113"/>
      <c r="GU69" s="113"/>
      <c r="GV69" s="113"/>
      <c r="GW69" s="113"/>
      <c r="GX69" s="113"/>
      <c r="GY69" s="113"/>
      <c r="GZ69" s="113"/>
      <c r="HA69" s="113"/>
      <c r="HB69" s="113"/>
      <c r="HC69" s="113"/>
      <c r="HD69" s="113"/>
      <c r="HE69" s="113"/>
      <c r="HF69" s="113"/>
      <c r="HG69" s="113"/>
      <c r="HH69" s="113"/>
      <c r="HI69" s="113"/>
      <c r="HJ69" s="113"/>
      <c r="HK69" s="113"/>
      <c r="HL69" s="113"/>
      <c r="HM69" s="113"/>
      <c r="HN69" s="113"/>
      <c r="HO69" s="113"/>
      <c r="HP69" s="113"/>
      <c r="HQ69" s="113"/>
      <c r="HR69" s="113"/>
      <c r="HS69" s="113"/>
      <c r="HT69" s="113"/>
      <c r="HU69" s="113"/>
      <c r="HV69" s="113"/>
      <c r="HW69" s="113"/>
      <c r="HX69" s="113"/>
      <c r="HY69" s="113"/>
      <c r="HZ69" s="113"/>
      <c r="IA69" s="113"/>
      <c r="IB69" s="113"/>
      <c r="IC69" s="113"/>
      <c r="ID69" s="113"/>
      <c r="IE69" s="113"/>
      <c r="IF69" s="113"/>
      <c r="IG69" s="113"/>
      <c r="IH69" s="113"/>
      <c r="II69" s="113"/>
      <c r="IJ69" s="113"/>
      <c r="IK69" s="113"/>
      <c r="IL69" s="113"/>
      <c r="IM69" s="113"/>
      <c r="IN69" s="113"/>
      <c r="IO69" s="113"/>
      <c r="IP69" s="113"/>
      <c r="IQ69" s="113"/>
      <c r="IR69" s="113"/>
      <c r="IS69" s="113"/>
      <c r="IT69" s="113"/>
      <c r="IU69" s="113"/>
      <c r="IV69" s="113"/>
      <c r="IW69" s="113"/>
    </row>
    <row r="70" spans="1:257" x14ac:dyDescent="0.25">
      <c r="A70" s="78"/>
      <c r="B70" s="128" t="s">
        <v>637</v>
      </c>
      <c r="C70" s="127"/>
      <c r="D70" s="127"/>
      <c r="E70" s="127"/>
      <c r="F70" s="127"/>
      <c r="G70" s="127"/>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3"/>
      <c r="CD70" s="113"/>
      <c r="CE70" s="113"/>
      <c r="CF70" s="113"/>
      <c r="CG70" s="113"/>
      <c r="CH70" s="113"/>
      <c r="CI70" s="113"/>
      <c r="CJ70" s="113"/>
      <c r="CK70" s="113"/>
      <c r="CL70" s="113"/>
      <c r="CM70" s="113"/>
      <c r="CN70" s="113"/>
      <c r="CO70" s="113"/>
      <c r="CP70" s="113"/>
      <c r="CQ70" s="113"/>
      <c r="CR70" s="113"/>
      <c r="CS70" s="113"/>
      <c r="CT70" s="113"/>
      <c r="CU70" s="113"/>
      <c r="CV70" s="113"/>
      <c r="CW70" s="113"/>
      <c r="CX70" s="113"/>
      <c r="CY70" s="113"/>
      <c r="CZ70" s="113"/>
      <c r="DA70" s="113"/>
      <c r="DB70" s="113"/>
      <c r="DC70" s="113"/>
      <c r="DD70" s="113"/>
      <c r="DE70" s="113"/>
      <c r="DF70" s="113"/>
      <c r="DG70" s="113"/>
      <c r="DH70" s="113"/>
      <c r="DI70" s="113"/>
      <c r="DJ70" s="113"/>
      <c r="DK70" s="113"/>
      <c r="DL70" s="113"/>
      <c r="DM70" s="113"/>
      <c r="DN70" s="113"/>
      <c r="DO70" s="113"/>
      <c r="DP70" s="113"/>
      <c r="DQ70" s="113"/>
      <c r="DR70" s="113"/>
      <c r="DS70" s="113"/>
      <c r="DT70" s="113"/>
      <c r="DU70" s="113"/>
      <c r="DV70" s="113"/>
      <c r="DW70" s="113"/>
      <c r="DX70" s="113"/>
      <c r="DY70" s="113"/>
      <c r="DZ70" s="113"/>
      <c r="EA70" s="113"/>
      <c r="EB70" s="113"/>
      <c r="EC70" s="113"/>
      <c r="ED70" s="113"/>
      <c r="EE70" s="113"/>
      <c r="EF70" s="113"/>
      <c r="EG70" s="113"/>
      <c r="EH70" s="113"/>
      <c r="EI70" s="113"/>
      <c r="EJ70" s="113"/>
      <c r="EK70" s="113"/>
      <c r="EL70" s="113"/>
      <c r="EM70" s="113"/>
      <c r="EN70" s="113"/>
      <c r="EO70" s="113"/>
      <c r="EP70" s="113"/>
      <c r="EQ70" s="113"/>
      <c r="ER70" s="113"/>
      <c r="ES70" s="113"/>
      <c r="ET70" s="113"/>
      <c r="EU70" s="113"/>
      <c r="EV70" s="113"/>
      <c r="EW70" s="113"/>
      <c r="EX70" s="113"/>
      <c r="EY70" s="113"/>
      <c r="EZ70" s="113"/>
      <c r="FA70" s="113"/>
      <c r="FB70" s="113"/>
      <c r="FC70" s="113"/>
      <c r="FD70" s="113"/>
      <c r="FE70" s="113"/>
      <c r="FF70" s="113"/>
      <c r="FG70" s="113"/>
      <c r="FH70" s="113"/>
      <c r="FI70" s="113"/>
      <c r="FJ70" s="113"/>
      <c r="FK70" s="113"/>
      <c r="FL70" s="113"/>
      <c r="FM70" s="113"/>
      <c r="FN70" s="113"/>
      <c r="FO70" s="113"/>
      <c r="FP70" s="113"/>
      <c r="FQ70" s="113"/>
      <c r="FR70" s="113"/>
      <c r="FS70" s="113"/>
      <c r="FT70" s="113"/>
      <c r="FU70" s="113"/>
      <c r="FV70" s="113"/>
      <c r="FW70" s="113"/>
      <c r="FX70" s="113"/>
      <c r="FY70" s="113"/>
      <c r="FZ70" s="113"/>
      <c r="GA70" s="113"/>
      <c r="GB70" s="113"/>
      <c r="GC70" s="113"/>
      <c r="GD70" s="113"/>
      <c r="GE70" s="113"/>
      <c r="GF70" s="113"/>
      <c r="GG70" s="113"/>
      <c r="GH70" s="113"/>
      <c r="GI70" s="113"/>
      <c r="GJ70" s="113"/>
      <c r="GK70" s="113"/>
      <c r="GL70" s="113"/>
      <c r="GM70" s="113"/>
      <c r="GN70" s="113"/>
      <c r="GO70" s="113"/>
      <c r="GP70" s="113"/>
      <c r="GQ70" s="113"/>
      <c r="GR70" s="113"/>
      <c r="GS70" s="113"/>
      <c r="GT70" s="113"/>
      <c r="GU70" s="113"/>
      <c r="GV70" s="113"/>
      <c r="GW70" s="113"/>
      <c r="GX70" s="113"/>
      <c r="GY70" s="113"/>
      <c r="GZ70" s="113"/>
      <c r="HA70" s="113"/>
      <c r="HB70" s="113"/>
      <c r="HC70" s="113"/>
      <c r="HD70" s="113"/>
      <c r="HE70" s="113"/>
      <c r="HF70" s="113"/>
      <c r="HG70" s="113"/>
      <c r="HH70" s="113"/>
      <c r="HI70" s="113"/>
      <c r="HJ70" s="113"/>
      <c r="HK70" s="113"/>
      <c r="HL70" s="113"/>
      <c r="HM70" s="113"/>
      <c r="HN70" s="113"/>
      <c r="HO70" s="113"/>
      <c r="HP70" s="113"/>
      <c r="HQ70" s="113"/>
      <c r="HR70" s="113"/>
      <c r="HS70" s="113"/>
      <c r="HT70" s="113"/>
      <c r="HU70" s="113"/>
      <c r="HV70" s="113"/>
      <c r="HW70" s="113"/>
      <c r="HX70" s="113"/>
      <c r="HY70" s="113"/>
      <c r="HZ70" s="113"/>
      <c r="IA70" s="113"/>
      <c r="IB70" s="113"/>
      <c r="IC70" s="113"/>
      <c r="ID70" s="113"/>
      <c r="IE70" s="113"/>
      <c r="IF70" s="113"/>
      <c r="IG70" s="113"/>
      <c r="IH70" s="113"/>
      <c r="II70" s="113"/>
      <c r="IJ70" s="113"/>
      <c r="IK70" s="113"/>
      <c r="IL70" s="113"/>
      <c r="IM70" s="113"/>
      <c r="IN70" s="113"/>
      <c r="IO70" s="113"/>
      <c r="IP70" s="113"/>
      <c r="IQ70" s="113"/>
      <c r="IR70" s="113"/>
      <c r="IS70" s="113"/>
      <c r="IT70" s="113"/>
      <c r="IU70" s="113"/>
      <c r="IV70" s="113"/>
      <c r="IW70" s="113"/>
    </row>
    <row r="71" spans="1:257" ht="60" x14ac:dyDescent="0.25">
      <c r="A71" s="78"/>
      <c r="B71" s="139">
        <v>1</v>
      </c>
      <c r="C71" s="144" t="s">
        <v>638</v>
      </c>
      <c r="D71" s="142"/>
      <c r="E71" s="142"/>
      <c r="F71" s="142"/>
      <c r="G71" s="14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3"/>
      <c r="CD71" s="113"/>
      <c r="CE71" s="113"/>
      <c r="CF71" s="113"/>
      <c r="CG71" s="113"/>
      <c r="CH71" s="113"/>
      <c r="CI71" s="113"/>
      <c r="CJ71" s="113"/>
      <c r="CK71" s="113"/>
      <c r="CL71" s="113"/>
      <c r="CM71" s="113"/>
      <c r="CN71" s="113"/>
      <c r="CO71" s="113"/>
      <c r="CP71" s="113"/>
      <c r="CQ71" s="113"/>
      <c r="CR71" s="113"/>
      <c r="CS71" s="113"/>
      <c r="CT71" s="113"/>
      <c r="CU71" s="113"/>
      <c r="CV71" s="113"/>
      <c r="CW71" s="113"/>
      <c r="CX71" s="113"/>
      <c r="CY71" s="113"/>
      <c r="CZ71" s="113"/>
      <c r="DA71" s="113"/>
      <c r="DB71" s="113"/>
      <c r="DC71" s="113"/>
      <c r="DD71" s="113"/>
      <c r="DE71" s="113"/>
      <c r="DF71" s="113"/>
      <c r="DG71" s="113"/>
      <c r="DH71" s="113"/>
      <c r="DI71" s="113"/>
      <c r="DJ71" s="113"/>
      <c r="DK71" s="113"/>
      <c r="DL71" s="113"/>
      <c r="DM71" s="113"/>
      <c r="DN71" s="113"/>
      <c r="DO71" s="113"/>
      <c r="DP71" s="113"/>
      <c r="DQ71" s="113"/>
      <c r="DR71" s="113"/>
      <c r="DS71" s="113"/>
      <c r="DT71" s="113"/>
      <c r="DU71" s="113"/>
      <c r="DV71" s="113"/>
      <c r="DW71" s="113"/>
      <c r="DX71" s="113"/>
      <c r="DY71" s="113"/>
      <c r="DZ71" s="113"/>
      <c r="EA71" s="113"/>
      <c r="EB71" s="113"/>
      <c r="EC71" s="113"/>
      <c r="ED71" s="113"/>
      <c r="EE71" s="113"/>
      <c r="EF71" s="113"/>
      <c r="EG71" s="113"/>
      <c r="EH71" s="113"/>
      <c r="EI71" s="113"/>
      <c r="EJ71" s="113"/>
      <c r="EK71" s="113"/>
      <c r="EL71" s="113"/>
      <c r="EM71" s="113"/>
      <c r="EN71" s="113"/>
      <c r="EO71" s="113"/>
      <c r="EP71" s="113"/>
      <c r="EQ71" s="113"/>
      <c r="ER71" s="113"/>
      <c r="ES71" s="113"/>
      <c r="ET71" s="113"/>
      <c r="EU71" s="113"/>
      <c r="EV71" s="113"/>
      <c r="EW71" s="113"/>
      <c r="EX71" s="113"/>
      <c r="EY71" s="113"/>
      <c r="EZ71" s="113"/>
      <c r="FA71" s="113"/>
      <c r="FB71" s="113"/>
      <c r="FC71" s="113"/>
      <c r="FD71" s="113"/>
      <c r="FE71" s="113"/>
      <c r="FF71" s="113"/>
      <c r="FG71" s="113"/>
      <c r="FH71" s="113"/>
      <c r="FI71" s="113"/>
      <c r="FJ71" s="113"/>
      <c r="FK71" s="113"/>
      <c r="FL71" s="113"/>
      <c r="FM71" s="113"/>
      <c r="FN71" s="113"/>
      <c r="FO71" s="113"/>
      <c r="FP71" s="113"/>
      <c r="FQ71" s="113"/>
      <c r="FR71" s="113"/>
      <c r="FS71" s="113"/>
      <c r="FT71" s="113"/>
      <c r="FU71" s="113"/>
      <c r="FV71" s="113"/>
      <c r="FW71" s="113"/>
      <c r="FX71" s="113"/>
      <c r="FY71" s="113"/>
      <c r="FZ71" s="113"/>
      <c r="GA71" s="113"/>
      <c r="GB71" s="113"/>
      <c r="GC71" s="113"/>
      <c r="GD71" s="113"/>
      <c r="GE71" s="113"/>
      <c r="GF71" s="113"/>
      <c r="GG71" s="113"/>
      <c r="GH71" s="113"/>
      <c r="GI71" s="113"/>
      <c r="GJ71" s="113"/>
      <c r="GK71" s="113"/>
      <c r="GL71" s="113"/>
      <c r="GM71" s="113"/>
      <c r="GN71" s="113"/>
      <c r="GO71" s="113"/>
      <c r="GP71" s="113"/>
      <c r="GQ71" s="113"/>
      <c r="GR71" s="113"/>
      <c r="GS71" s="113"/>
      <c r="GT71" s="113"/>
      <c r="GU71" s="113"/>
      <c r="GV71" s="113"/>
      <c r="GW71" s="113"/>
      <c r="GX71" s="113"/>
      <c r="GY71" s="113"/>
      <c r="GZ71" s="113"/>
      <c r="HA71" s="113"/>
      <c r="HB71" s="113"/>
      <c r="HC71" s="113"/>
      <c r="HD71" s="113"/>
      <c r="HE71" s="113"/>
      <c r="HF71" s="113"/>
      <c r="HG71" s="113"/>
      <c r="HH71" s="113"/>
      <c r="HI71" s="113"/>
      <c r="HJ71" s="113"/>
      <c r="HK71" s="113"/>
      <c r="HL71" s="113"/>
      <c r="HM71" s="113"/>
      <c r="HN71" s="113"/>
      <c r="HO71" s="113"/>
      <c r="HP71" s="113"/>
      <c r="HQ71" s="113"/>
      <c r="HR71" s="113"/>
      <c r="HS71" s="113"/>
      <c r="HT71" s="113"/>
      <c r="HU71" s="113"/>
      <c r="HV71" s="113"/>
      <c r="HW71" s="113"/>
      <c r="HX71" s="113"/>
      <c r="HY71" s="113"/>
      <c r="HZ71" s="113"/>
      <c r="IA71" s="113"/>
      <c r="IB71" s="113"/>
      <c r="IC71" s="113"/>
      <c r="ID71" s="113"/>
      <c r="IE71" s="113"/>
      <c r="IF71" s="113"/>
      <c r="IG71" s="113"/>
      <c r="IH71" s="113"/>
      <c r="II71" s="113"/>
      <c r="IJ71" s="113"/>
      <c r="IK71" s="113"/>
      <c r="IL71" s="113"/>
      <c r="IM71" s="113"/>
      <c r="IN71" s="113"/>
      <c r="IO71" s="113"/>
      <c r="IP71" s="113"/>
      <c r="IQ71" s="113"/>
      <c r="IR71" s="113"/>
      <c r="IS71" s="113"/>
      <c r="IT71" s="113"/>
      <c r="IU71" s="113"/>
      <c r="IV71" s="113"/>
      <c r="IW71" s="113"/>
    </row>
    <row r="72" spans="1:257" ht="30" x14ac:dyDescent="0.25">
      <c r="A72" s="78"/>
      <c r="B72" s="145"/>
      <c r="C72" s="144" t="s">
        <v>639</v>
      </c>
      <c r="D72" s="142"/>
      <c r="E72" s="142"/>
      <c r="F72" s="142"/>
      <c r="G72" s="14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113"/>
      <c r="BK72" s="113"/>
      <c r="BL72" s="113"/>
      <c r="BM72" s="113"/>
      <c r="BN72" s="113"/>
      <c r="BO72" s="113"/>
      <c r="BP72" s="113"/>
      <c r="BQ72" s="113"/>
      <c r="BR72" s="113"/>
      <c r="BS72" s="113"/>
      <c r="BT72" s="113"/>
      <c r="BU72" s="113"/>
      <c r="BV72" s="113"/>
      <c r="BW72" s="113"/>
      <c r="BX72" s="113"/>
      <c r="BY72" s="113"/>
      <c r="BZ72" s="113"/>
      <c r="CA72" s="113"/>
      <c r="CB72" s="113"/>
      <c r="CC72" s="113"/>
      <c r="CD72" s="113"/>
      <c r="CE72" s="113"/>
      <c r="CF72" s="113"/>
      <c r="CG72" s="113"/>
      <c r="CH72" s="113"/>
      <c r="CI72" s="113"/>
      <c r="CJ72" s="113"/>
      <c r="CK72" s="113"/>
      <c r="CL72" s="113"/>
      <c r="CM72" s="113"/>
      <c r="CN72" s="113"/>
      <c r="CO72" s="113"/>
      <c r="CP72" s="113"/>
      <c r="CQ72" s="113"/>
      <c r="CR72" s="113"/>
      <c r="CS72" s="113"/>
      <c r="CT72" s="113"/>
      <c r="CU72" s="113"/>
      <c r="CV72" s="113"/>
      <c r="CW72" s="113"/>
      <c r="CX72" s="113"/>
      <c r="CY72" s="113"/>
      <c r="CZ72" s="113"/>
      <c r="DA72" s="113"/>
      <c r="DB72" s="113"/>
      <c r="DC72" s="113"/>
      <c r="DD72" s="113"/>
      <c r="DE72" s="113"/>
      <c r="DF72" s="113"/>
      <c r="DG72" s="113"/>
      <c r="DH72" s="113"/>
      <c r="DI72" s="113"/>
      <c r="DJ72" s="113"/>
      <c r="DK72" s="113"/>
      <c r="DL72" s="113"/>
      <c r="DM72" s="113"/>
      <c r="DN72" s="113"/>
      <c r="DO72" s="113"/>
      <c r="DP72" s="113"/>
      <c r="DQ72" s="113"/>
      <c r="DR72" s="113"/>
      <c r="DS72" s="113"/>
      <c r="DT72" s="113"/>
      <c r="DU72" s="113"/>
      <c r="DV72" s="113"/>
      <c r="DW72" s="113"/>
      <c r="DX72" s="113"/>
      <c r="DY72" s="113"/>
      <c r="DZ72" s="113"/>
      <c r="EA72" s="113"/>
      <c r="EB72" s="113"/>
      <c r="EC72" s="113"/>
      <c r="ED72" s="113"/>
      <c r="EE72" s="113"/>
      <c r="EF72" s="113"/>
      <c r="EG72" s="113"/>
      <c r="EH72" s="113"/>
      <c r="EI72" s="113"/>
      <c r="EJ72" s="113"/>
      <c r="EK72" s="113"/>
      <c r="EL72" s="113"/>
      <c r="EM72" s="113"/>
      <c r="EN72" s="113"/>
      <c r="EO72" s="113"/>
      <c r="EP72" s="113"/>
      <c r="EQ72" s="113"/>
      <c r="ER72" s="113"/>
      <c r="ES72" s="113"/>
      <c r="ET72" s="113"/>
      <c r="EU72" s="113"/>
      <c r="EV72" s="113"/>
      <c r="EW72" s="113"/>
      <c r="EX72" s="113"/>
      <c r="EY72" s="113"/>
      <c r="EZ72" s="113"/>
      <c r="FA72" s="113"/>
      <c r="FB72" s="113"/>
      <c r="FC72" s="113"/>
      <c r="FD72" s="113"/>
      <c r="FE72" s="113"/>
      <c r="FF72" s="113"/>
      <c r="FG72" s="113"/>
      <c r="FH72" s="113"/>
      <c r="FI72" s="113"/>
      <c r="FJ72" s="113"/>
      <c r="FK72" s="113"/>
      <c r="FL72" s="113"/>
      <c r="FM72" s="113"/>
      <c r="FN72" s="113"/>
      <c r="FO72" s="113"/>
      <c r="FP72" s="113"/>
      <c r="FQ72" s="113"/>
      <c r="FR72" s="113"/>
      <c r="FS72" s="113"/>
      <c r="FT72" s="113"/>
      <c r="FU72" s="113"/>
      <c r="FV72" s="113"/>
      <c r="FW72" s="113"/>
      <c r="FX72" s="113"/>
      <c r="FY72" s="113"/>
      <c r="FZ72" s="113"/>
      <c r="GA72" s="113"/>
      <c r="GB72" s="113"/>
      <c r="GC72" s="113"/>
      <c r="GD72" s="113"/>
      <c r="GE72" s="113"/>
      <c r="GF72" s="113"/>
      <c r="GG72" s="113"/>
      <c r="GH72" s="113"/>
      <c r="GI72" s="113"/>
      <c r="GJ72" s="113"/>
      <c r="GK72" s="113"/>
      <c r="GL72" s="113"/>
      <c r="GM72" s="113"/>
      <c r="GN72" s="113"/>
      <c r="GO72" s="113"/>
      <c r="GP72" s="113"/>
      <c r="GQ72" s="113"/>
      <c r="GR72" s="113"/>
      <c r="GS72" s="113"/>
      <c r="GT72" s="113"/>
      <c r="GU72" s="113"/>
      <c r="GV72" s="113"/>
      <c r="GW72" s="113"/>
      <c r="GX72" s="113"/>
      <c r="GY72" s="113"/>
      <c r="GZ72" s="113"/>
      <c r="HA72" s="113"/>
      <c r="HB72" s="113"/>
      <c r="HC72" s="113"/>
      <c r="HD72" s="113"/>
      <c r="HE72" s="113"/>
      <c r="HF72" s="113"/>
      <c r="HG72" s="113"/>
      <c r="HH72" s="113"/>
      <c r="HI72" s="113"/>
      <c r="HJ72" s="113"/>
      <c r="HK72" s="113"/>
      <c r="HL72" s="113"/>
      <c r="HM72" s="113"/>
      <c r="HN72" s="113"/>
      <c r="HO72" s="113"/>
      <c r="HP72" s="113"/>
      <c r="HQ72" s="113"/>
      <c r="HR72" s="113"/>
      <c r="HS72" s="113"/>
      <c r="HT72" s="113"/>
      <c r="HU72" s="113"/>
      <c r="HV72" s="113"/>
      <c r="HW72" s="113"/>
      <c r="HX72" s="113"/>
      <c r="HY72" s="113"/>
      <c r="HZ72" s="113"/>
      <c r="IA72" s="113"/>
      <c r="IB72" s="113"/>
      <c r="IC72" s="113"/>
      <c r="ID72" s="113"/>
      <c r="IE72" s="113"/>
      <c r="IF72" s="113"/>
      <c r="IG72" s="113"/>
      <c r="IH72" s="113"/>
      <c r="II72" s="113"/>
      <c r="IJ72" s="113"/>
      <c r="IK72" s="113"/>
      <c r="IL72" s="113"/>
      <c r="IM72" s="113"/>
      <c r="IN72" s="113"/>
      <c r="IO72" s="113"/>
      <c r="IP72" s="113"/>
      <c r="IQ72" s="113"/>
      <c r="IR72" s="113"/>
      <c r="IS72" s="113"/>
      <c r="IT72" s="113"/>
      <c r="IU72" s="113"/>
      <c r="IV72" s="113"/>
      <c r="IW72" s="113"/>
    </row>
    <row r="73" spans="1:257" ht="30" x14ac:dyDescent="0.25">
      <c r="A73" s="78"/>
      <c r="B73" s="145"/>
      <c r="C73" s="144" t="s">
        <v>640</v>
      </c>
      <c r="D73" s="142"/>
      <c r="E73" s="142"/>
      <c r="F73" s="142"/>
      <c r="G73" s="14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113"/>
      <c r="BK73" s="113"/>
      <c r="BL73" s="113"/>
      <c r="BM73" s="113"/>
      <c r="BN73" s="113"/>
      <c r="BO73" s="113"/>
      <c r="BP73" s="113"/>
      <c r="BQ73" s="113"/>
      <c r="BR73" s="113"/>
      <c r="BS73" s="113"/>
      <c r="BT73" s="113"/>
      <c r="BU73" s="113"/>
      <c r="BV73" s="113"/>
      <c r="BW73" s="113"/>
      <c r="BX73" s="113"/>
      <c r="BY73" s="113"/>
      <c r="BZ73" s="113"/>
      <c r="CA73" s="113"/>
      <c r="CB73" s="113"/>
      <c r="CC73" s="113"/>
      <c r="CD73" s="113"/>
      <c r="CE73" s="113"/>
      <c r="CF73" s="113"/>
      <c r="CG73" s="113"/>
      <c r="CH73" s="113"/>
      <c r="CI73" s="113"/>
      <c r="CJ73" s="113"/>
      <c r="CK73" s="113"/>
      <c r="CL73" s="113"/>
      <c r="CM73" s="113"/>
      <c r="CN73" s="113"/>
      <c r="CO73" s="113"/>
      <c r="CP73" s="113"/>
      <c r="CQ73" s="113"/>
      <c r="CR73" s="113"/>
      <c r="CS73" s="113"/>
      <c r="CT73" s="113"/>
      <c r="CU73" s="113"/>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c r="EM73" s="113"/>
      <c r="EN73" s="113"/>
      <c r="EO73" s="113"/>
      <c r="EP73" s="113"/>
      <c r="EQ73" s="113"/>
      <c r="ER73" s="113"/>
      <c r="ES73" s="113"/>
      <c r="ET73" s="113"/>
      <c r="EU73" s="113"/>
      <c r="EV73" s="113"/>
      <c r="EW73" s="113"/>
      <c r="EX73" s="113"/>
      <c r="EY73" s="113"/>
      <c r="EZ73" s="113"/>
      <c r="FA73" s="113"/>
      <c r="FB73" s="113"/>
      <c r="FC73" s="113"/>
      <c r="FD73" s="113"/>
      <c r="FE73" s="113"/>
      <c r="FF73" s="113"/>
      <c r="FG73" s="113"/>
      <c r="FH73" s="113"/>
      <c r="FI73" s="113"/>
      <c r="FJ73" s="113"/>
      <c r="FK73" s="113"/>
      <c r="FL73" s="113"/>
      <c r="FM73" s="113"/>
      <c r="FN73" s="113"/>
      <c r="FO73" s="113"/>
      <c r="FP73" s="113"/>
      <c r="FQ73" s="113"/>
      <c r="FR73" s="113"/>
      <c r="FS73" s="113"/>
      <c r="FT73" s="113"/>
      <c r="FU73" s="113"/>
      <c r="FV73" s="113"/>
      <c r="FW73" s="113"/>
      <c r="FX73" s="113"/>
      <c r="FY73" s="113"/>
      <c r="FZ73" s="113"/>
      <c r="GA73" s="113"/>
      <c r="GB73" s="113"/>
      <c r="GC73" s="113"/>
      <c r="GD73" s="113"/>
      <c r="GE73" s="113"/>
      <c r="GF73" s="113"/>
      <c r="GG73" s="113"/>
      <c r="GH73" s="113"/>
      <c r="GI73" s="113"/>
      <c r="GJ73" s="113"/>
      <c r="GK73" s="113"/>
      <c r="GL73" s="113"/>
      <c r="GM73" s="113"/>
      <c r="GN73" s="113"/>
      <c r="GO73" s="113"/>
      <c r="GP73" s="113"/>
      <c r="GQ73" s="113"/>
      <c r="GR73" s="113"/>
      <c r="GS73" s="113"/>
      <c r="GT73" s="113"/>
      <c r="GU73" s="113"/>
      <c r="GV73" s="113"/>
      <c r="GW73" s="113"/>
      <c r="GX73" s="113"/>
      <c r="GY73" s="113"/>
      <c r="GZ73" s="113"/>
      <c r="HA73" s="113"/>
      <c r="HB73" s="113"/>
      <c r="HC73" s="113"/>
      <c r="HD73" s="113"/>
      <c r="HE73" s="113"/>
      <c r="HF73" s="113"/>
      <c r="HG73" s="113"/>
      <c r="HH73" s="113"/>
      <c r="HI73" s="113"/>
      <c r="HJ73" s="113"/>
      <c r="HK73" s="113"/>
      <c r="HL73" s="113"/>
      <c r="HM73" s="113"/>
      <c r="HN73" s="113"/>
      <c r="HO73" s="113"/>
      <c r="HP73" s="113"/>
      <c r="HQ73" s="113"/>
      <c r="HR73" s="113"/>
      <c r="HS73" s="113"/>
      <c r="HT73" s="113"/>
      <c r="HU73" s="113"/>
      <c r="HV73" s="113"/>
      <c r="HW73" s="113"/>
      <c r="HX73" s="113"/>
      <c r="HY73" s="113"/>
      <c r="HZ73" s="113"/>
      <c r="IA73" s="113"/>
      <c r="IB73" s="113"/>
      <c r="IC73" s="113"/>
      <c r="ID73" s="113"/>
      <c r="IE73" s="113"/>
      <c r="IF73" s="113"/>
      <c r="IG73" s="113"/>
      <c r="IH73" s="113"/>
      <c r="II73" s="113"/>
      <c r="IJ73" s="113"/>
      <c r="IK73" s="113"/>
      <c r="IL73" s="113"/>
      <c r="IM73" s="113"/>
      <c r="IN73" s="113"/>
      <c r="IO73" s="113"/>
      <c r="IP73" s="113"/>
      <c r="IQ73" s="113"/>
      <c r="IR73" s="113"/>
      <c r="IS73" s="113"/>
      <c r="IT73" s="113"/>
      <c r="IU73" s="113"/>
      <c r="IV73" s="113"/>
      <c r="IW73" s="113"/>
    </row>
    <row r="74" spans="1:257" ht="30" x14ac:dyDescent="0.25">
      <c r="A74" s="78"/>
      <c r="B74" s="145"/>
      <c r="C74" s="144" t="s">
        <v>641</v>
      </c>
      <c r="D74" s="142"/>
      <c r="E74" s="142"/>
      <c r="F74" s="142"/>
      <c r="G74" s="143"/>
      <c r="H74" s="113"/>
      <c r="I74" s="113"/>
      <c r="J74" s="113"/>
      <c r="K74" s="113"/>
      <c r="L74" s="113"/>
      <c r="M74" s="113"/>
      <c r="N74" s="113"/>
      <c r="O74" s="113"/>
      <c r="P74" s="113"/>
      <c r="Q74" s="113"/>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113"/>
      <c r="BK74" s="113"/>
      <c r="BL74" s="113"/>
      <c r="BM74" s="113"/>
      <c r="BN74" s="113"/>
      <c r="BO74" s="113"/>
      <c r="BP74" s="113"/>
      <c r="BQ74" s="113"/>
      <c r="BR74" s="113"/>
      <c r="BS74" s="113"/>
      <c r="BT74" s="113"/>
      <c r="BU74" s="113"/>
      <c r="BV74" s="113"/>
      <c r="BW74" s="113"/>
      <c r="BX74" s="113"/>
      <c r="BY74" s="113"/>
      <c r="BZ74" s="113"/>
      <c r="CA74" s="113"/>
      <c r="CB74" s="113"/>
      <c r="CC74" s="113"/>
      <c r="CD74" s="113"/>
      <c r="CE74" s="113"/>
      <c r="CF74" s="113"/>
      <c r="CG74" s="113"/>
      <c r="CH74" s="113"/>
      <c r="CI74" s="113"/>
      <c r="CJ74" s="113"/>
      <c r="CK74" s="113"/>
      <c r="CL74" s="113"/>
      <c r="CM74" s="113"/>
      <c r="CN74" s="113"/>
      <c r="CO74" s="113"/>
      <c r="CP74" s="113"/>
      <c r="CQ74" s="113"/>
      <c r="CR74" s="113"/>
      <c r="CS74" s="113"/>
      <c r="CT74" s="113"/>
      <c r="CU74" s="113"/>
      <c r="CV74" s="113"/>
      <c r="CW74" s="113"/>
      <c r="CX74" s="113"/>
      <c r="CY74" s="113"/>
      <c r="CZ74" s="113"/>
      <c r="DA74" s="113"/>
      <c r="DB74" s="113"/>
      <c r="DC74" s="113"/>
      <c r="DD74" s="113"/>
      <c r="DE74" s="113"/>
      <c r="DF74" s="113"/>
      <c r="DG74" s="113"/>
      <c r="DH74" s="113"/>
      <c r="DI74" s="113"/>
      <c r="DJ74" s="113"/>
      <c r="DK74" s="113"/>
      <c r="DL74" s="113"/>
      <c r="DM74" s="113"/>
      <c r="DN74" s="113"/>
      <c r="DO74" s="113"/>
      <c r="DP74" s="113"/>
      <c r="DQ74" s="113"/>
      <c r="DR74" s="113"/>
      <c r="DS74" s="113"/>
      <c r="DT74" s="113"/>
      <c r="DU74" s="113"/>
      <c r="DV74" s="113"/>
      <c r="DW74" s="113"/>
      <c r="DX74" s="113"/>
      <c r="DY74" s="113"/>
      <c r="DZ74" s="113"/>
      <c r="EA74" s="113"/>
      <c r="EB74" s="113"/>
      <c r="EC74" s="113"/>
      <c r="ED74" s="113"/>
      <c r="EE74" s="113"/>
      <c r="EF74" s="113"/>
      <c r="EG74" s="113"/>
      <c r="EH74" s="113"/>
      <c r="EI74" s="113"/>
      <c r="EJ74" s="113"/>
      <c r="EK74" s="113"/>
      <c r="EL74" s="113"/>
      <c r="EM74" s="113"/>
      <c r="EN74" s="113"/>
      <c r="EO74" s="113"/>
      <c r="EP74" s="113"/>
      <c r="EQ74" s="113"/>
      <c r="ER74" s="113"/>
      <c r="ES74" s="113"/>
      <c r="ET74" s="113"/>
      <c r="EU74" s="113"/>
      <c r="EV74" s="113"/>
      <c r="EW74" s="113"/>
      <c r="EX74" s="113"/>
      <c r="EY74" s="113"/>
      <c r="EZ74" s="113"/>
      <c r="FA74" s="113"/>
      <c r="FB74" s="113"/>
      <c r="FC74" s="113"/>
      <c r="FD74" s="113"/>
      <c r="FE74" s="113"/>
      <c r="FF74" s="113"/>
      <c r="FG74" s="113"/>
      <c r="FH74" s="113"/>
      <c r="FI74" s="113"/>
      <c r="FJ74" s="113"/>
      <c r="FK74" s="113"/>
      <c r="FL74" s="113"/>
      <c r="FM74" s="113"/>
      <c r="FN74" s="113"/>
      <c r="FO74" s="113"/>
      <c r="FP74" s="113"/>
      <c r="FQ74" s="113"/>
      <c r="FR74" s="113"/>
      <c r="FS74" s="113"/>
      <c r="FT74" s="113"/>
      <c r="FU74" s="113"/>
      <c r="FV74" s="113"/>
      <c r="FW74" s="113"/>
      <c r="FX74" s="113"/>
      <c r="FY74" s="113"/>
      <c r="FZ74" s="113"/>
      <c r="GA74" s="113"/>
      <c r="GB74" s="113"/>
      <c r="GC74" s="113"/>
      <c r="GD74" s="113"/>
      <c r="GE74" s="113"/>
      <c r="GF74" s="113"/>
      <c r="GG74" s="113"/>
      <c r="GH74" s="113"/>
      <c r="GI74" s="113"/>
      <c r="GJ74" s="113"/>
      <c r="GK74" s="113"/>
      <c r="GL74" s="113"/>
      <c r="GM74" s="113"/>
      <c r="GN74" s="113"/>
      <c r="GO74" s="113"/>
      <c r="GP74" s="113"/>
      <c r="GQ74" s="113"/>
      <c r="GR74" s="113"/>
      <c r="GS74" s="113"/>
      <c r="GT74" s="113"/>
      <c r="GU74" s="113"/>
      <c r="GV74" s="113"/>
      <c r="GW74" s="113"/>
      <c r="GX74" s="113"/>
      <c r="GY74" s="113"/>
      <c r="GZ74" s="113"/>
      <c r="HA74" s="113"/>
      <c r="HB74" s="113"/>
      <c r="HC74" s="113"/>
      <c r="HD74" s="113"/>
      <c r="HE74" s="113"/>
      <c r="HF74" s="113"/>
      <c r="HG74" s="113"/>
      <c r="HH74" s="113"/>
      <c r="HI74" s="113"/>
      <c r="HJ74" s="113"/>
      <c r="HK74" s="113"/>
      <c r="HL74" s="113"/>
      <c r="HM74" s="113"/>
      <c r="HN74" s="113"/>
      <c r="HO74" s="113"/>
      <c r="HP74" s="113"/>
      <c r="HQ74" s="113"/>
      <c r="HR74" s="113"/>
      <c r="HS74" s="113"/>
      <c r="HT74" s="113"/>
      <c r="HU74" s="113"/>
      <c r="HV74" s="113"/>
      <c r="HW74" s="113"/>
      <c r="HX74" s="113"/>
      <c r="HY74" s="113"/>
      <c r="HZ74" s="113"/>
      <c r="IA74" s="113"/>
      <c r="IB74" s="113"/>
      <c r="IC74" s="113"/>
      <c r="ID74" s="113"/>
      <c r="IE74" s="113"/>
      <c r="IF74" s="113"/>
      <c r="IG74" s="113"/>
      <c r="IH74" s="113"/>
      <c r="II74" s="113"/>
      <c r="IJ74" s="113"/>
      <c r="IK74" s="113"/>
      <c r="IL74" s="113"/>
      <c r="IM74" s="113"/>
      <c r="IN74" s="113"/>
      <c r="IO74" s="113"/>
      <c r="IP74" s="113"/>
      <c r="IQ74" s="113"/>
      <c r="IR74" s="113"/>
      <c r="IS74" s="113"/>
      <c r="IT74" s="113"/>
      <c r="IU74" s="113"/>
      <c r="IV74" s="113"/>
      <c r="IW74" s="113"/>
    </row>
    <row r="75" spans="1:257" x14ac:dyDescent="0.25">
      <c r="A75" s="78"/>
      <c r="B75" s="145"/>
      <c r="C75" s="144" t="s">
        <v>642</v>
      </c>
      <c r="D75" s="142"/>
      <c r="E75" s="142"/>
      <c r="F75" s="142"/>
      <c r="G75" s="143"/>
      <c r="H75" s="113"/>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113"/>
      <c r="BK75" s="113"/>
      <c r="BL75" s="113"/>
      <c r="BM75" s="113"/>
      <c r="BN75" s="113"/>
      <c r="BO75" s="113"/>
      <c r="BP75" s="113"/>
      <c r="BQ75" s="113"/>
      <c r="BR75" s="113"/>
      <c r="BS75" s="113"/>
      <c r="BT75" s="113"/>
      <c r="BU75" s="113"/>
      <c r="BV75" s="113"/>
      <c r="BW75" s="113"/>
      <c r="BX75" s="113"/>
      <c r="BY75" s="113"/>
      <c r="BZ75" s="113"/>
      <c r="CA75" s="113"/>
      <c r="CB75" s="113"/>
      <c r="CC75" s="113"/>
      <c r="CD75" s="113"/>
      <c r="CE75" s="113"/>
      <c r="CF75" s="113"/>
      <c r="CG75" s="113"/>
      <c r="CH75" s="113"/>
      <c r="CI75" s="113"/>
      <c r="CJ75" s="113"/>
      <c r="CK75" s="113"/>
      <c r="CL75" s="113"/>
      <c r="CM75" s="113"/>
      <c r="CN75" s="113"/>
      <c r="CO75" s="113"/>
      <c r="CP75" s="113"/>
      <c r="CQ75" s="113"/>
      <c r="CR75" s="113"/>
      <c r="CS75" s="113"/>
      <c r="CT75" s="113"/>
      <c r="CU75" s="113"/>
      <c r="CV75" s="113"/>
      <c r="CW75" s="113"/>
      <c r="CX75" s="113"/>
      <c r="CY75" s="113"/>
      <c r="CZ75" s="113"/>
      <c r="DA75" s="113"/>
      <c r="DB75" s="113"/>
      <c r="DC75" s="113"/>
      <c r="DD75" s="113"/>
      <c r="DE75" s="113"/>
      <c r="DF75" s="113"/>
      <c r="DG75" s="113"/>
      <c r="DH75" s="113"/>
      <c r="DI75" s="113"/>
      <c r="DJ75" s="113"/>
      <c r="DK75" s="113"/>
      <c r="DL75" s="113"/>
      <c r="DM75" s="113"/>
      <c r="DN75" s="113"/>
      <c r="DO75" s="113"/>
      <c r="DP75" s="113"/>
      <c r="DQ75" s="113"/>
      <c r="DR75" s="113"/>
      <c r="DS75" s="113"/>
      <c r="DT75" s="113"/>
      <c r="DU75" s="113"/>
      <c r="DV75" s="113"/>
      <c r="DW75" s="113"/>
      <c r="DX75" s="113"/>
      <c r="DY75" s="113"/>
      <c r="DZ75" s="113"/>
      <c r="EA75" s="113"/>
      <c r="EB75" s="113"/>
      <c r="EC75" s="113"/>
      <c r="ED75" s="113"/>
      <c r="EE75" s="113"/>
      <c r="EF75" s="113"/>
      <c r="EG75" s="113"/>
      <c r="EH75" s="113"/>
      <c r="EI75" s="113"/>
      <c r="EJ75" s="113"/>
      <c r="EK75" s="113"/>
      <c r="EL75" s="113"/>
      <c r="EM75" s="113"/>
      <c r="EN75" s="113"/>
      <c r="EO75" s="113"/>
      <c r="EP75" s="113"/>
      <c r="EQ75" s="113"/>
      <c r="ER75" s="113"/>
      <c r="ES75" s="113"/>
      <c r="ET75" s="113"/>
      <c r="EU75" s="113"/>
      <c r="EV75" s="113"/>
      <c r="EW75" s="113"/>
      <c r="EX75" s="113"/>
      <c r="EY75" s="113"/>
      <c r="EZ75" s="113"/>
      <c r="FA75" s="113"/>
      <c r="FB75" s="113"/>
      <c r="FC75" s="113"/>
      <c r="FD75" s="113"/>
      <c r="FE75" s="113"/>
      <c r="FF75" s="113"/>
      <c r="FG75" s="113"/>
      <c r="FH75" s="113"/>
      <c r="FI75" s="113"/>
      <c r="FJ75" s="113"/>
      <c r="FK75" s="113"/>
      <c r="FL75" s="113"/>
      <c r="FM75" s="113"/>
      <c r="FN75" s="113"/>
      <c r="FO75" s="113"/>
      <c r="FP75" s="113"/>
      <c r="FQ75" s="113"/>
      <c r="FR75" s="113"/>
      <c r="FS75" s="113"/>
      <c r="FT75" s="113"/>
      <c r="FU75" s="113"/>
      <c r="FV75" s="113"/>
      <c r="FW75" s="113"/>
      <c r="FX75" s="113"/>
      <c r="FY75" s="113"/>
      <c r="FZ75" s="113"/>
      <c r="GA75" s="113"/>
      <c r="GB75" s="113"/>
      <c r="GC75" s="113"/>
      <c r="GD75" s="113"/>
      <c r="GE75" s="113"/>
      <c r="GF75" s="113"/>
      <c r="GG75" s="113"/>
      <c r="GH75" s="113"/>
      <c r="GI75" s="113"/>
      <c r="GJ75" s="113"/>
      <c r="GK75" s="113"/>
      <c r="GL75" s="113"/>
      <c r="GM75" s="113"/>
      <c r="GN75" s="113"/>
      <c r="GO75" s="113"/>
      <c r="GP75" s="113"/>
      <c r="GQ75" s="113"/>
      <c r="GR75" s="113"/>
      <c r="GS75" s="113"/>
      <c r="GT75" s="113"/>
      <c r="GU75" s="113"/>
      <c r="GV75" s="113"/>
      <c r="GW75" s="113"/>
      <c r="GX75" s="113"/>
      <c r="GY75" s="113"/>
      <c r="GZ75" s="113"/>
      <c r="HA75" s="113"/>
      <c r="HB75" s="113"/>
      <c r="HC75" s="113"/>
      <c r="HD75" s="113"/>
      <c r="HE75" s="113"/>
      <c r="HF75" s="113"/>
      <c r="HG75" s="113"/>
      <c r="HH75" s="113"/>
      <c r="HI75" s="113"/>
      <c r="HJ75" s="113"/>
      <c r="HK75" s="113"/>
      <c r="HL75" s="113"/>
      <c r="HM75" s="113"/>
      <c r="HN75" s="113"/>
      <c r="HO75" s="113"/>
      <c r="HP75" s="113"/>
      <c r="HQ75" s="113"/>
      <c r="HR75" s="113"/>
      <c r="HS75" s="113"/>
      <c r="HT75" s="113"/>
      <c r="HU75" s="113"/>
      <c r="HV75" s="113"/>
      <c r="HW75" s="113"/>
      <c r="HX75" s="113"/>
      <c r="HY75" s="113"/>
      <c r="HZ75" s="113"/>
      <c r="IA75" s="113"/>
      <c r="IB75" s="113"/>
      <c r="IC75" s="113"/>
      <c r="ID75" s="113"/>
      <c r="IE75" s="113"/>
      <c r="IF75" s="113"/>
      <c r="IG75" s="113"/>
      <c r="IH75" s="113"/>
      <c r="II75" s="113"/>
      <c r="IJ75" s="113"/>
      <c r="IK75" s="113"/>
      <c r="IL75" s="113"/>
      <c r="IM75" s="113"/>
      <c r="IN75" s="113"/>
      <c r="IO75" s="113"/>
      <c r="IP75" s="113"/>
      <c r="IQ75" s="113"/>
      <c r="IR75" s="113"/>
      <c r="IS75" s="113"/>
      <c r="IT75" s="113"/>
      <c r="IU75" s="113"/>
      <c r="IV75" s="113"/>
      <c r="IW75" s="113"/>
    </row>
    <row r="76" spans="1:257" ht="30" x14ac:dyDescent="0.25">
      <c r="A76" s="78"/>
      <c r="B76" s="145"/>
      <c r="C76" s="144" t="s">
        <v>643</v>
      </c>
      <c r="D76" s="142"/>
      <c r="E76" s="142"/>
      <c r="F76" s="142"/>
      <c r="G76" s="14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3"/>
      <c r="CD76" s="113"/>
      <c r="CE76" s="113"/>
      <c r="CF76" s="113"/>
      <c r="CG76" s="113"/>
      <c r="CH76" s="113"/>
      <c r="CI76" s="113"/>
      <c r="CJ76" s="113"/>
      <c r="CK76" s="113"/>
      <c r="CL76" s="113"/>
      <c r="CM76" s="113"/>
      <c r="CN76" s="113"/>
      <c r="CO76" s="113"/>
      <c r="CP76" s="113"/>
      <c r="CQ76" s="113"/>
      <c r="CR76" s="113"/>
      <c r="CS76" s="113"/>
      <c r="CT76" s="113"/>
      <c r="CU76" s="113"/>
      <c r="CV76" s="113"/>
      <c r="CW76" s="113"/>
      <c r="CX76" s="113"/>
      <c r="CY76" s="113"/>
      <c r="CZ76" s="113"/>
      <c r="DA76" s="113"/>
      <c r="DB76" s="113"/>
      <c r="DC76" s="113"/>
      <c r="DD76" s="113"/>
      <c r="DE76" s="113"/>
      <c r="DF76" s="113"/>
      <c r="DG76" s="113"/>
      <c r="DH76" s="113"/>
      <c r="DI76" s="113"/>
      <c r="DJ76" s="113"/>
      <c r="DK76" s="113"/>
      <c r="DL76" s="113"/>
      <c r="DM76" s="113"/>
      <c r="DN76" s="113"/>
      <c r="DO76" s="113"/>
      <c r="DP76" s="113"/>
      <c r="DQ76" s="113"/>
      <c r="DR76" s="113"/>
      <c r="DS76" s="113"/>
      <c r="DT76" s="113"/>
      <c r="DU76" s="113"/>
      <c r="DV76" s="113"/>
      <c r="DW76" s="113"/>
      <c r="DX76" s="113"/>
      <c r="DY76" s="113"/>
      <c r="DZ76" s="113"/>
      <c r="EA76" s="113"/>
      <c r="EB76" s="113"/>
      <c r="EC76" s="113"/>
      <c r="ED76" s="113"/>
      <c r="EE76" s="113"/>
      <c r="EF76" s="113"/>
      <c r="EG76" s="113"/>
      <c r="EH76" s="113"/>
      <c r="EI76" s="113"/>
      <c r="EJ76" s="113"/>
      <c r="EK76" s="113"/>
      <c r="EL76" s="113"/>
      <c r="EM76" s="113"/>
      <c r="EN76" s="113"/>
      <c r="EO76" s="113"/>
      <c r="EP76" s="113"/>
      <c r="EQ76" s="113"/>
      <c r="ER76" s="113"/>
      <c r="ES76" s="113"/>
      <c r="ET76" s="113"/>
      <c r="EU76" s="113"/>
      <c r="EV76" s="113"/>
      <c r="EW76" s="113"/>
      <c r="EX76" s="113"/>
      <c r="EY76" s="113"/>
      <c r="EZ76" s="113"/>
      <c r="FA76" s="113"/>
      <c r="FB76" s="113"/>
      <c r="FC76" s="113"/>
      <c r="FD76" s="113"/>
      <c r="FE76" s="113"/>
      <c r="FF76" s="113"/>
      <c r="FG76" s="113"/>
      <c r="FH76" s="113"/>
      <c r="FI76" s="113"/>
      <c r="FJ76" s="113"/>
      <c r="FK76" s="113"/>
      <c r="FL76" s="113"/>
      <c r="FM76" s="113"/>
      <c r="FN76" s="113"/>
      <c r="FO76" s="113"/>
      <c r="FP76" s="113"/>
      <c r="FQ76" s="113"/>
      <c r="FR76" s="113"/>
      <c r="FS76" s="113"/>
      <c r="FT76" s="113"/>
      <c r="FU76" s="113"/>
      <c r="FV76" s="113"/>
      <c r="FW76" s="113"/>
      <c r="FX76" s="113"/>
      <c r="FY76" s="113"/>
      <c r="FZ76" s="113"/>
      <c r="GA76" s="113"/>
      <c r="GB76" s="113"/>
      <c r="GC76" s="113"/>
      <c r="GD76" s="113"/>
      <c r="GE76" s="113"/>
      <c r="GF76" s="113"/>
      <c r="GG76" s="113"/>
      <c r="GH76" s="113"/>
      <c r="GI76" s="113"/>
      <c r="GJ76" s="113"/>
      <c r="GK76" s="113"/>
      <c r="GL76" s="113"/>
      <c r="GM76" s="113"/>
      <c r="GN76" s="113"/>
      <c r="GO76" s="113"/>
      <c r="GP76" s="113"/>
      <c r="GQ76" s="113"/>
      <c r="GR76" s="113"/>
      <c r="GS76" s="113"/>
      <c r="GT76" s="113"/>
      <c r="GU76" s="113"/>
      <c r="GV76" s="113"/>
      <c r="GW76" s="113"/>
      <c r="GX76" s="113"/>
      <c r="GY76" s="113"/>
      <c r="GZ76" s="113"/>
      <c r="HA76" s="113"/>
      <c r="HB76" s="113"/>
      <c r="HC76" s="113"/>
      <c r="HD76" s="113"/>
      <c r="HE76" s="113"/>
      <c r="HF76" s="113"/>
      <c r="HG76" s="113"/>
      <c r="HH76" s="113"/>
      <c r="HI76" s="113"/>
      <c r="HJ76" s="113"/>
      <c r="HK76" s="113"/>
      <c r="HL76" s="113"/>
      <c r="HM76" s="113"/>
      <c r="HN76" s="113"/>
      <c r="HO76" s="113"/>
      <c r="HP76" s="113"/>
      <c r="HQ76" s="113"/>
      <c r="HR76" s="113"/>
      <c r="HS76" s="113"/>
      <c r="HT76" s="113"/>
      <c r="HU76" s="113"/>
      <c r="HV76" s="113"/>
      <c r="HW76" s="113"/>
      <c r="HX76" s="113"/>
      <c r="HY76" s="113"/>
      <c r="HZ76" s="113"/>
      <c r="IA76" s="113"/>
      <c r="IB76" s="113"/>
      <c r="IC76" s="113"/>
      <c r="ID76" s="113"/>
      <c r="IE76" s="113"/>
      <c r="IF76" s="113"/>
      <c r="IG76" s="113"/>
      <c r="IH76" s="113"/>
      <c r="II76" s="113"/>
      <c r="IJ76" s="113"/>
      <c r="IK76" s="113"/>
      <c r="IL76" s="113"/>
      <c r="IM76" s="113"/>
      <c r="IN76" s="113"/>
      <c r="IO76" s="113"/>
      <c r="IP76" s="113"/>
      <c r="IQ76" s="113"/>
      <c r="IR76" s="113"/>
      <c r="IS76" s="113"/>
      <c r="IT76" s="113"/>
      <c r="IU76" s="113"/>
      <c r="IV76" s="113"/>
      <c r="IW76" s="113"/>
    </row>
    <row r="77" spans="1:257" ht="30" x14ac:dyDescent="0.25">
      <c r="A77" s="78"/>
      <c r="B77" s="145"/>
      <c r="C77" s="144" t="s">
        <v>644</v>
      </c>
      <c r="D77" s="142"/>
      <c r="E77" s="142"/>
      <c r="F77" s="142"/>
      <c r="G77" s="14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3"/>
      <c r="CD77" s="113"/>
      <c r="CE77" s="113"/>
      <c r="CF77" s="113"/>
      <c r="CG77" s="113"/>
      <c r="CH77" s="113"/>
      <c r="CI77" s="113"/>
      <c r="CJ77" s="113"/>
      <c r="CK77" s="113"/>
      <c r="CL77" s="113"/>
      <c r="CM77" s="113"/>
      <c r="CN77" s="113"/>
      <c r="CO77" s="113"/>
      <c r="CP77" s="113"/>
      <c r="CQ77" s="113"/>
      <c r="CR77" s="113"/>
      <c r="CS77" s="113"/>
      <c r="CT77" s="113"/>
      <c r="CU77" s="113"/>
      <c r="CV77" s="113"/>
      <c r="CW77" s="113"/>
      <c r="CX77" s="113"/>
      <c r="CY77" s="113"/>
      <c r="CZ77" s="113"/>
      <c r="DA77" s="113"/>
      <c r="DB77" s="113"/>
      <c r="DC77" s="113"/>
      <c r="DD77" s="113"/>
      <c r="DE77" s="113"/>
      <c r="DF77" s="113"/>
      <c r="DG77" s="113"/>
      <c r="DH77" s="113"/>
      <c r="DI77" s="113"/>
      <c r="DJ77" s="113"/>
      <c r="DK77" s="113"/>
      <c r="DL77" s="113"/>
      <c r="DM77" s="113"/>
      <c r="DN77" s="113"/>
      <c r="DO77" s="113"/>
      <c r="DP77" s="113"/>
      <c r="DQ77" s="113"/>
      <c r="DR77" s="113"/>
      <c r="DS77" s="113"/>
      <c r="DT77" s="113"/>
      <c r="DU77" s="113"/>
      <c r="DV77" s="113"/>
      <c r="DW77" s="113"/>
      <c r="DX77" s="113"/>
      <c r="DY77" s="113"/>
      <c r="DZ77" s="113"/>
      <c r="EA77" s="113"/>
      <c r="EB77" s="113"/>
      <c r="EC77" s="113"/>
      <c r="ED77" s="113"/>
      <c r="EE77" s="113"/>
      <c r="EF77" s="113"/>
      <c r="EG77" s="113"/>
      <c r="EH77" s="113"/>
      <c r="EI77" s="113"/>
      <c r="EJ77" s="113"/>
      <c r="EK77" s="113"/>
      <c r="EL77" s="113"/>
      <c r="EM77" s="113"/>
      <c r="EN77" s="113"/>
      <c r="EO77" s="113"/>
      <c r="EP77" s="113"/>
      <c r="EQ77" s="113"/>
      <c r="ER77" s="113"/>
      <c r="ES77" s="113"/>
      <c r="ET77" s="113"/>
      <c r="EU77" s="113"/>
      <c r="EV77" s="113"/>
      <c r="EW77" s="113"/>
      <c r="EX77" s="113"/>
      <c r="EY77" s="113"/>
      <c r="EZ77" s="113"/>
      <c r="FA77" s="113"/>
      <c r="FB77" s="113"/>
      <c r="FC77" s="113"/>
      <c r="FD77" s="113"/>
      <c r="FE77" s="113"/>
      <c r="FF77" s="113"/>
      <c r="FG77" s="113"/>
      <c r="FH77" s="113"/>
      <c r="FI77" s="113"/>
      <c r="FJ77" s="113"/>
      <c r="FK77" s="113"/>
      <c r="FL77" s="113"/>
      <c r="FM77" s="113"/>
      <c r="FN77" s="113"/>
      <c r="FO77" s="113"/>
      <c r="FP77" s="113"/>
      <c r="FQ77" s="113"/>
      <c r="FR77" s="113"/>
      <c r="FS77" s="113"/>
      <c r="FT77" s="113"/>
      <c r="FU77" s="113"/>
      <c r="FV77" s="113"/>
      <c r="FW77" s="113"/>
      <c r="FX77" s="113"/>
      <c r="FY77" s="113"/>
      <c r="FZ77" s="113"/>
      <c r="GA77" s="113"/>
      <c r="GB77" s="113"/>
      <c r="GC77" s="113"/>
      <c r="GD77" s="113"/>
      <c r="GE77" s="113"/>
      <c r="GF77" s="113"/>
      <c r="GG77" s="113"/>
      <c r="GH77" s="113"/>
      <c r="GI77" s="113"/>
      <c r="GJ77" s="113"/>
      <c r="GK77" s="113"/>
      <c r="GL77" s="113"/>
      <c r="GM77" s="113"/>
      <c r="GN77" s="113"/>
      <c r="GO77" s="113"/>
      <c r="GP77" s="113"/>
      <c r="GQ77" s="113"/>
      <c r="GR77" s="113"/>
      <c r="GS77" s="113"/>
      <c r="GT77" s="113"/>
      <c r="GU77" s="113"/>
      <c r="GV77" s="113"/>
      <c r="GW77" s="113"/>
      <c r="GX77" s="113"/>
      <c r="GY77" s="113"/>
      <c r="GZ77" s="113"/>
      <c r="HA77" s="113"/>
      <c r="HB77" s="113"/>
      <c r="HC77" s="113"/>
      <c r="HD77" s="113"/>
      <c r="HE77" s="113"/>
      <c r="HF77" s="113"/>
      <c r="HG77" s="113"/>
      <c r="HH77" s="113"/>
      <c r="HI77" s="113"/>
      <c r="HJ77" s="113"/>
      <c r="HK77" s="113"/>
      <c r="HL77" s="113"/>
      <c r="HM77" s="113"/>
      <c r="HN77" s="113"/>
      <c r="HO77" s="113"/>
      <c r="HP77" s="113"/>
      <c r="HQ77" s="113"/>
      <c r="HR77" s="113"/>
      <c r="HS77" s="113"/>
      <c r="HT77" s="113"/>
      <c r="HU77" s="113"/>
      <c r="HV77" s="113"/>
      <c r="HW77" s="113"/>
      <c r="HX77" s="113"/>
      <c r="HY77" s="113"/>
      <c r="HZ77" s="113"/>
      <c r="IA77" s="113"/>
      <c r="IB77" s="113"/>
      <c r="IC77" s="113"/>
      <c r="ID77" s="113"/>
      <c r="IE77" s="113"/>
      <c r="IF77" s="113"/>
      <c r="IG77" s="113"/>
      <c r="IH77" s="113"/>
      <c r="II77" s="113"/>
      <c r="IJ77" s="113"/>
      <c r="IK77" s="113"/>
      <c r="IL77" s="113"/>
      <c r="IM77" s="113"/>
      <c r="IN77" s="113"/>
      <c r="IO77" s="113"/>
      <c r="IP77" s="113"/>
      <c r="IQ77" s="113"/>
      <c r="IR77" s="113"/>
      <c r="IS77" s="113"/>
      <c r="IT77" s="113"/>
      <c r="IU77" s="113"/>
      <c r="IV77" s="113"/>
      <c r="IW77" s="113"/>
    </row>
    <row r="78" spans="1:257" x14ac:dyDescent="0.25">
      <c r="A78" s="78"/>
      <c r="B78" s="128" t="s">
        <v>645</v>
      </c>
      <c r="C78" s="127"/>
      <c r="D78" s="127"/>
      <c r="E78" s="127"/>
      <c r="F78" s="127"/>
      <c r="G78" s="128" t="s">
        <v>646</v>
      </c>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3"/>
      <c r="CD78" s="113"/>
      <c r="CE78" s="113"/>
      <c r="CF78" s="113"/>
      <c r="CG78" s="113"/>
      <c r="CH78" s="113"/>
      <c r="CI78" s="113"/>
      <c r="CJ78" s="113"/>
      <c r="CK78" s="113"/>
      <c r="CL78" s="113"/>
      <c r="CM78" s="113"/>
      <c r="CN78" s="113"/>
      <c r="CO78" s="113"/>
      <c r="CP78" s="113"/>
      <c r="CQ78" s="113"/>
      <c r="CR78" s="113"/>
      <c r="CS78" s="113"/>
      <c r="CT78" s="113"/>
      <c r="CU78" s="113"/>
      <c r="CV78" s="113"/>
      <c r="CW78" s="113"/>
      <c r="CX78" s="113"/>
      <c r="CY78" s="113"/>
      <c r="CZ78" s="113"/>
      <c r="DA78" s="113"/>
      <c r="DB78" s="113"/>
      <c r="DC78" s="113"/>
      <c r="DD78" s="113"/>
      <c r="DE78" s="113"/>
      <c r="DF78" s="113"/>
      <c r="DG78" s="113"/>
      <c r="DH78" s="113"/>
      <c r="DI78" s="113"/>
      <c r="DJ78" s="113"/>
      <c r="DK78" s="113"/>
      <c r="DL78" s="113"/>
      <c r="DM78" s="113"/>
      <c r="DN78" s="113"/>
      <c r="DO78" s="113"/>
      <c r="DP78" s="113"/>
      <c r="DQ78" s="113"/>
      <c r="DR78" s="113"/>
      <c r="DS78" s="113"/>
      <c r="DT78" s="113"/>
      <c r="DU78" s="113"/>
      <c r="DV78" s="113"/>
      <c r="DW78" s="113"/>
      <c r="DX78" s="113"/>
      <c r="DY78" s="113"/>
      <c r="DZ78" s="113"/>
      <c r="EA78" s="113"/>
      <c r="EB78" s="113"/>
      <c r="EC78" s="113"/>
      <c r="ED78" s="113"/>
      <c r="EE78" s="113"/>
      <c r="EF78" s="113"/>
      <c r="EG78" s="113"/>
      <c r="EH78" s="113"/>
      <c r="EI78" s="113"/>
      <c r="EJ78" s="113"/>
      <c r="EK78" s="113"/>
      <c r="EL78" s="113"/>
      <c r="EM78" s="113"/>
      <c r="EN78" s="113"/>
      <c r="EO78" s="113"/>
      <c r="EP78" s="113"/>
      <c r="EQ78" s="113"/>
      <c r="ER78" s="113"/>
      <c r="ES78" s="113"/>
      <c r="ET78" s="113"/>
      <c r="EU78" s="113"/>
      <c r="EV78" s="113"/>
      <c r="EW78" s="113"/>
      <c r="EX78" s="113"/>
      <c r="EY78" s="113"/>
      <c r="EZ78" s="113"/>
      <c r="FA78" s="113"/>
      <c r="FB78" s="113"/>
      <c r="FC78" s="113"/>
      <c r="FD78" s="113"/>
      <c r="FE78" s="113"/>
      <c r="FF78" s="113"/>
      <c r="FG78" s="113"/>
      <c r="FH78" s="113"/>
      <c r="FI78" s="113"/>
      <c r="FJ78" s="113"/>
      <c r="FK78" s="113"/>
      <c r="FL78" s="113"/>
      <c r="FM78" s="113"/>
      <c r="FN78" s="113"/>
      <c r="FO78" s="113"/>
      <c r="FP78" s="113"/>
      <c r="FQ78" s="113"/>
      <c r="FR78" s="113"/>
      <c r="FS78" s="113"/>
      <c r="FT78" s="113"/>
      <c r="FU78" s="113"/>
      <c r="FV78" s="113"/>
      <c r="FW78" s="113"/>
      <c r="FX78" s="113"/>
      <c r="FY78" s="113"/>
      <c r="FZ78" s="113"/>
      <c r="GA78" s="113"/>
      <c r="GB78" s="113"/>
      <c r="GC78" s="113"/>
      <c r="GD78" s="113"/>
      <c r="GE78" s="113"/>
      <c r="GF78" s="113"/>
      <c r="GG78" s="113"/>
      <c r="GH78" s="113"/>
      <c r="GI78" s="113"/>
      <c r="GJ78" s="113"/>
      <c r="GK78" s="113"/>
      <c r="GL78" s="113"/>
      <c r="GM78" s="113"/>
      <c r="GN78" s="113"/>
      <c r="GO78" s="113"/>
      <c r="GP78" s="113"/>
      <c r="GQ78" s="113"/>
      <c r="GR78" s="113"/>
      <c r="GS78" s="113"/>
      <c r="GT78" s="113"/>
      <c r="GU78" s="113"/>
      <c r="GV78" s="113"/>
      <c r="GW78" s="113"/>
      <c r="GX78" s="113"/>
      <c r="GY78" s="113"/>
      <c r="GZ78" s="113"/>
      <c r="HA78" s="113"/>
      <c r="HB78" s="113"/>
      <c r="HC78" s="113"/>
      <c r="HD78" s="113"/>
      <c r="HE78" s="113"/>
      <c r="HF78" s="113"/>
      <c r="HG78" s="113"/>
      <c r="HH78" s="113"/>
      <c r="HI78" s="113"/>
      <c r="HJ78" s="113"/>
      <c r="HK78" s="113"/>
      <c r="HL78" s="113"/>
      <c r="HM78" s="113"/>
      <c r="HN78" s="113"/>
      <c r="HO78" s="113"/>
      <c r="HP78" s="113"/>
      <c r="HQ78" s="113"/>
      <c r="HR78" s="113"/>
      <c r="HS78" s="113"/>
      <c r="HT78" s="113"/>
      <c r="HU78" s="113"/>
      <c r="HV78" s="113"/>
      <c r="HW78" s="113"/>
      <c r="HX78" s="113"/>
      <c r="HY78" s="113"/>
      <c r="HZ78" s="113"/>
      <c r="IA78" s="113"/>
      <c r="IB78" s="113"/>
      <c r="IC78" s="113"/>
      <c r="ID78" s="113"/>
      <c r="IE78" s="113"/>
      <c r="IF78" s="113"/>
      <c r="IG78" s="113"/>
      <c r="IH78" s="113"/>
      <c r="II78" s="113"/>
      <c r="IJ78" s="113"/>
      <c r="IK78" s="113"/>
      <c r="IL78" s="113"/>
      <c r="IM78" s="113"/>
      <c r="IN78" s="113"/>
      <c r="IO78" s="113"/>
      <c r="IP78" s="113"/>
      <c r="IQ78" s="113"/>
      <c r="IR78" s="113"/>
      <c r="IS78" s="113"/>
      <c r="IT78" s="113"/>
      <c r="IU78" s="113"/>
      <c r="IV78" s="113"/>
      <c r="IW78" s="113"/>
    </row>
    <row r="79" spans="1:257" x14ac:dyDescent="0.25">
      <c r="A79" s="78"/>
      <c r="B79" s="147">
        <v>1</v>
      </c>
      <c r="C79" s="148" t="s">
        <v>647</v>
      </c>
      <c r="D79" s="149"/>
      <c r="E79" s="143"/>
      <c r="F79" s="143"/>
      <c r="G79" s="14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3"/>
      <c r="BA79" s="113"/>
      <c r="BB79" s="113"/>
      <c r="BC79" s="113"/>
      <c r="BD79" s="113"/>
      <c r="BE79" s="113"/>
      <c r="BF79" s="113"/>
      <c r="BG79" s="113"/>
      <c r="BH79" s="113"/>
      <c r="BI79" s="113"/>
      <c r="BJ79" s="113"/>
      <c r="BK79" s="113"/>
      <c r="BL79" s="113"/>
      <c r="BM79" s="113"/>
      <c r="BN79" s="113"/>
      <c r="BO79" s="113"/>
      <c r="BP79" s="113"/>
      <c r="BQ79" s="113"/>
      <c r="BR79" s="113"/>
      <c r="BS79" s="113"/>
      <c r="BT79" s="113"/>
      <c r="BU79" s="113"/>
      <c r="BV79" s="113"/>
      <c r="BW79" s="113"/>
      <c r="BX79" s="113"/>
      <c r="BY79" s="113"/>
      <c r="BZ79" s="113"/>
      <c r="CA79" s="113"/>
      <c r="CB79" s="113"/>
      <c r="CC79" s="113"/>
      <c r="CD79" s="113"/>
      <c r="CE79" s="113"/>
      <c r="CF79" s="113"/>
      <c r="CG79" s="113"/>
      <c r="CH79" s="113"/>
      <c r="CI79" s="113"/>
      <c r="CJ79" s="113"/>
      <c r="CK79" s="113"/>
      <c r="CL79" s="113"/>
      <c r="CM79" s="113"/>
      <c r="CN79" s="113"/>
      <c r="CO79" s="113"/>
      <c r="CP79" s="113"/>
      <c r="CQ79" s="113"/>
      <c r="CR79" s="113"/>
      <c r="CS79" s="113"/>
      <c r="CT79" s="113"/>
      <c r="CU79" s="113"/>
      <c r="CV79" s="113"/>
      <c r="CW79" s="113"/>
      <c r="CX79" s="113"/>
      <c r="CY79" s="113"/>
      <c r="CZ79" s="113"/>
      <c r="DA79" s="113"/>
      <c r="DB79" s="113"/>
      <c r="DC79" s="113"/>
      <c r="DD79" s="113"/>
      <c r="DE79" s="113"/>
      <c r="DF79" s="113"/>
      <c r="DG79" s="113"/>
      <c r="DH79" s="113"/>
      <c r="DI79" s="113"/>
      <c r="DJ79" s="113"/>
      <c r="DK79" s="113"/>
      <c r="DL79" s="113"/>
      <c r="DM79" s="113"/>
      <c r="DN79" s="113"/>
      <c r="DO79" s="113"/>
      <c r="DP79" s="113"/>
      <c r="DQ79" s="113"/>
      <c r="DR79" s="113"/>
      <c r="DS79" s="113"/>
      <c r="DT79" s="113"/>
      <c r="DU79" s="113"/>
      <c r="DV79" s="113"/>
      <c r="DW79" s="113"/>
      <c r="DX79" s="113"/>
      <c r="DY79" s="113"/>
      <c r="DZ79" s="113"/>
      <c r="EA79" s="113"/>
      <c r="EB79" s="113"/>
      <c r="EC79" s="113"/>
      <c r="ED79" s="113"/>
      <c r="EE79" s="113"/>
      <c r="EF79" s="113"/>
      <c r="EG79" s="113"/>
      <c r="EH79" s="113"/>
      <c r="EI79" s="113"/>
      <c r="EJ79" s="113"/>
      <c r="EK79" s="113"/>
      <c r="EL79" s="113"/>
      <c r="EM79" s="113"/>
      <c r="EN79" s="113"/>
      <c r="EO79" s="113"/>
      <c r="EP79" s="113"/>
      <c r="EQ79" s="113"/>
      <c r="ER79" s="113"/>
      <c r="ES79" s="113"/>
      <c r="ET79" s="113"/>
      <c r="EU79" s="113"/>
      <c r="EV79" s="113"/>
      <c r="EW79" s="113"/>
      <c r="EX79" s="113"/>
      <c r="EY79" s="113"/>
      <c r="EZ79" s="113"/>
      <c r="FA79" s="113"/>
      <c r="FB79" s="113"/>
      <c r="FC79" s="113"/>
      <c r="FD79" s="113"/>
      <c r="FE79" s="113"/>
      <c r="FF79" s="113"/>
      <c r="FG79" s="113"/>
      <c r="FH79" s="113"/>
      <c r="FI79" s="113"/>
      <c r="FJ79" s="113"/>
      <c r="FK79" s="113"/>
      <c r="FL79" s="113"/>
      <c r="FM79" s="113"/>
      <c r="FN79" s="113"/>
      <c r="FO79" s="113"/>
      <c r="FP79" s="113"/>
      <c r="FQ79" s="113"/>
      <c r="FR79" s="113"/>
      <c r="FS79" s="113"/>
      <c r="FT79" s="113"/>
      <c r="FU79" s="113"/>
      <c r="FV79" s="113"/>
      <c r="FW79" s="113"/>
      <c r="FX79" s="113"/>
      <c r="FY79" s="113"/>
      <c r="FZ79" s="113"/>
      <c r="GA79" s="113"/>
      <c r="GB79" s="113"/>
      <c r="GC79" s="113"/>
      <c r="GD79" s="113"/>
      <c r="GE79" s="113"/>
      <c r="GF79" s="113"/>
      <c r="GG79" s="113"/>
      <c r="GH79" s="113"/>
      <c r="GI79" s="113"/>
      <c r="GJ79" s="113"/>
      <c r="GK79" s="113"/>
      <c r="GL79" s="113"/>
      <c r="GM79" s="113"/>
      <c r="GN79" s="113"/>
      <c r="GO79" s="113"/>
      <c r="GP79" s="113"/>
      <c r="GQ79" s="113"/>
      <c r="GR79" s="113"/>
      <c r="GS79" s="113"/>
      <c r="GT79" s="113"/>
      <c r="GU79" s="113"/>
      <c r="GV79" s="113"/>
      <c r="GW79" s="113"/>
      <c r="GX79" s="113"/>
      <c r="GY79" s="113"/>
      <c r="GZ79" s="113"/>
      <c r="HA79" s="113"/>
      <c r="HB79" s="113"/>
      <c r="HC79" s="113"/>
      <c r="HD79" s="113"/>
      <c r="HE79" s="113"/>
      <c r="HF79" s="113"/>
      <c r="HG79" s="113"/>
      <c r="HH79" s="113"/>
      <c r="HI79" s="113"/>
      <c r="HJ79" s="113"/>
      <c r="HK79" s="113"/>
      <c r="HL79" s="113"/>
      <c r="HM79" s="113"/>
      <c r="HN79" s="113"/>
      <c r="HO79" s="113"/>
      <c r="HP79" s="113"/>
      <c r="HQ79" s="113"/>
      <c r="HR79" s="113"/>
      <c r="HS79" s="113"/>
      <c r="HT79" s="113"/>
      <c r="HU79" s="113"/>
      <c r="HV79" s="113"/>
      <c r="HW79" s="113"/>
      <c r="HX79" s="113"/>
      <c r="HY79" s="113"/>
      <c r="HZ79" s="113"/>
      <c r="IA79" s="113"/>
      <c r="IB79" s="113"/>
      <c r="IC79" s="113"/>
      <c r="ID79" s="113"/>
      <c r="IE79" s="113"/>
      <c r="IF79" s="113"/>
      <c r="IG79" s="113"/>
      <c r="IH79" s="113"/>
      <c r="II79" s="113"/>
      <c r="IJ79" s="113"/>
      <c r="IK79" s="113"/>
      <c r="IL79" s="113"/>
      <c r="IM79" s="113"/>
      <c r="IN79" s="113"/>
      <c r="IO79" s="113"/>
      <c r="IP79" s="113"/>
      <c r="IQ79" s="113"/>
      <c r="IR79" s="113"/>
      <c r="IS79" s="113"/>
      <c r="IT79" s="113"/>
      <c r="IU79" s="113"/>
      <c r="IV79" s="113"/>
      <c r="IW79" s="113"/>
    </row>
    <row r="80" spans="1:257" x14ac:dyDescent="0.25">
      <c r="A80" s="78"/>
      <c r="B80" s="147">
        <v>2</v>
      </c>
      <c r="C80" s="148" t="s">
        <v>648</v>
      </c>
      <c r="D80" s="149"/>
      <c r="E80" s="143"/>
      <c r="F80" s="143"/>
      <c r="G80" s="14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c r="BE80" s="113"/>
      <c r="BF80" s="113"/>
      <c r="BG80" s="113"/>
      <c r="BH80" s="113"/>
      <c r="BI80" s="113"/>
      <c r="BJ80" s="113"/>
      <c r="BK80" s="113"/>
      <c r="BL80" s="113"/>
      <c r="BM80" s="113"/>
      <c r="BN80" s="113"/>
      <c r="BO80" s="113"/>
      <c r="BP80" s="113"/>
      <c r="BQ80" s="113"/>
      <c r="BR80" s="113"/>
      <c r="BS80" s="113"/>
      <c r="BT80" s="113"/>
      <c r="BU80" s="113"/>
      <c r="BV80" s="113"/>
      <c r="BW80" s="113"/>
      <c r="BX80" s="113"/>
      <c r="BY80" s="113"/>
      <c r="BZ80" s="113"/>
      <c r="CA80" s="113"/>
      <c r="CB80" s="113"/>
      <c r="CC80" s="113"/>
      <c r="CD80" s="113"/>
      <c r="CE80" s="113"/>
      <c r="CF80" s="113"/>
      <c r="CG80" s="113"/>
      <c r="CH80" s="113"/>
      <c r="CI80" s="113"/>
      <c r="CJ80" s="113"/>
      <c r="CK80" s="113"/>
      <c r="CL80" s="113"/>
      <c r="CM80" s="113"/>
      <c r="CN80" s="113"/>
      <c r="CO80" s="113"/>
      <c r="CP80" s="113"/>
      <c r="CQ80" s="113"/>
      <c r="CR80" s="113"/>
      <c r="CS80" s="113"/>
      <c r="CT80" s="113"/>
      <c r="CU80" s="113"/>
      <c r="CV80" s="113"/>
      <c r="CW80" s="113"/>
      <c r="CX80" s="113"/>
      <c r="CY80" s="113"/>
      <c r="CZ80" s="113"/>
      <c r="DA80" s="113"/>
      <c r="DB80" s="113"/>
      <c r="DC80" s="113"/>
      <c r="DD80" s="113"/>
      <c r="DE80" s="113"/>
      <c r="DF80" s="113"/>
      <c r="DG80" s="113"/>
      <c r="DH80" s="113"/>
      <c r="DI80" s="113"/>
      <c r="DJ80" s="113"/>
      <c r="DK80" s="113"/>
      <c r="DL80" s="113"/>
      <c r="DM80" s="113"/>
      <c r="DN80" s="113"/>
      <c r="DO80" s="113"/>
      <c r="DP80" s="113"/>
      <c r="DQ80" s="113"/>
      <c r="DR80" s="113"/>
      <c r="DS80" s="113"/>
      <c r="DT80" s="113"/>
      <c r="DU80" s="113"/>
      <c r="DV80" s="113"/>
      <c r="DW80" s="113"/>
      <c r="DX80" s="113"/>
      <c r="DY80" s="113"/>
      <c r="DZ80" s="113"/>
      <c r="EA80" s="113"/>
      <c r="EB80" s="113"/>
      <c r="EC80" s="113"/>
      <c r="ED80" s="113"/>
      <c r="EE80" s="113"/>
      <c r="EF80" s="113"/>
      <c r="EG80" s="113"/>
      <c r="EH80" s="113"/>
      <c r="EI80" s="113"/>
      <c r="EJ80" s="113"/>
      <c r="EK80" s="113"/>
      <c r="EL80" s="113"/>
      <c r="EM80" s="113"/>
      <c r="EN80" s="113"/>
      <c r="EO80" s="113"/>
      <c r="EP80" s="113"/>
      <c r="EQ80" s="113"/>
      <c r="ER80" s="113"/>
      <c r="ES80" s="113"/>
      <c r="ET80" s="113"/>
      <c r="EU80" s="113"/>
      <c r="EV80" s="113"/>
      <c r="EW80" s="113"/>
      <c r="EX80" s="113"/>
      <c r="EY80" s="113"/>
      <c r="EZ80" s="113"/>
      <c r="FA80" s="113"/>
      <c r="FB80" s="113"/>
      <c r="FC80" s="113"/>
      <c r="FD80" s="113"/>
      <c r="FE80" s="113"/>
      <c r="FF80" s="113"/>
      <c r="FG80" s="113"/>
      <c r="FH80" s="113"/>
      <c r="FI80" s="113"/>
      <c r="FJ80" s="113"/>
      <c r="FK80" s="113"/>
      <c r="FL80" s="113"/>
      <c r="FM80" s="113"/>
      <c r="FN80" s="113"/>
      <c r="FO80" s="113"/>
      <c r="FP80" s="113"/>
      <c r="FQ80" s="113"/>
      <c r="FR80" s="113"/>
      <c r="FS80" s="113"/>
      <c r="FT80" s="113"/>
      <c r="FU80" s="113"/>
      <c r="FV80" s="113"/>
      <c r="FW80" s="113"/>
      <c r="FX80" s="113"/>
      <c r="FY80" s="113"/>
      <c r="FZ80" s="113"/>
      <c r="GA80" s="113"/>
      <c r="GB80" s="113"/>
      <c r="GC80" s="113"/>
      <c r="GD80" s="113"/>
      <c r="GE80" s="113"/>
      <c r="GF80" s="113"/>
      <c r="GG80" s="113"/>
      <c r="GH80" s="113"/>
      <c r="GI80" s="113"/>
      <c r="GJ80" s="113"/>
      <c r="GK80" s="113"/>
      <c r="GL80" s="113"/>
      <c r="GM80" s="113"/>
      <c r="GN80" s="113"/>
      <c r="GO80" s="113"/>
      <c r="GP80" s="113"/>
      <c r="GQ80" s="113"/>
      <c r="GR80" s="113"/>
      <c r="GS80" s="113"/>
      <c r="GT80" s="113"/>
      <c r="GU80" s="113"/>
      <c r="GV80" s="113"/>
      <c r="GW80" s="113"/>
      <c r="GX80" s="113"/>
      <c r="GY80" s="113"/>
      <c r="GZ80" s="113"/>
      <c r="HA80" s="113"/>
      <c r="HB80" s="113"/>
      <c r="HC80" s="113"/>
      <c r="HD80" s="113"/>
      <c r="HE80" s="113"/>
      <c r="HF80" s="113"/>
      <c r="HG80" s="113"/>
      <c r="HH80" s="113"/>
      <c r="HI80" s="113"/>
      <c r="HJ80" s="113"/>
      <c r="HK80" s="113"/>
      <c r="HL80" s="113"/>
      <c r="HM80" s="113"/>
      <c r="HN80" s="113"/>
      <c r="HO80" s="113"/>
      <c r="HP80" s="113"/>
      <c r="HQ80" s="113"/>
      <c r="HR80" s="113"/>
      <c r="HS80" s="113"/>
      <c r="HT80" s="113"/>
      <c r="HU80" s="113"/>
      <c r="HV80" s="113"/>
      <c r="HW80" s="113"/>
      <c r="HX80" s="113"/>
      <c r="HY80" s="113"/>
      <c r="HZ80" s="113"/>
      <c r="IA80" s="113"/>
      <c r="IB80" s="113"/>
      <c r="IC80" s="113"/>
      <c r="ID80" s="113"/>
      <c r="IE80" s="113"/>
      <c r="IF80" s="113"/>
      <c r="IG80" s="113"/>
      <c r="IH80" s="113"/>
      <c r="II80" s="113"/>
      <c r="IJ80" s="113"/>
      <c r="IK80" s="113"/>
      <c r="IL80" s="113"/>
      <c r="IM80" s="113"/>
      <c r="IN80" s="113"/>
      <c r="IO80" s="113"/>
      <c r="IP80" s="113"/>
      <c r="IQ80" s="113"/>
      <c r="IR80" s="113"/>
      <c r="IS80" s="113"/>
      <c r="IT80" s="113"/>
      <c r="IU80" s="113"/>
      <c r="IV80" s="113"/>
      <c r="IW80" s="113"/>
    </row>
    <row r="81" spans="1:257" x14ac:dyDescent="0.25">
      <c r="A81" s="78"/>
      <c r="B81" s="147">
        <v>3</v>
      </c>
      <c r="C81" s="148" t="s">
        <v>649</v>
      </c>
      <c r="D81" s="149"/>
      <c r="E81" s="143"/>
      <c r="F81" s="143"/>
      <c r="G81" s="14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c r="BE81" s="113"/>
      <c r="BF81" s="113"/>
      <c r="BG81" s="113"/>
      <c r="BH81" s="113"/>
      <c r="BI81" s="113"/>
      <c r="BJ81" s="113"/>
      <c r="BK81" s="113"/>
      <c r="BL81" s="113"/>
      <c r="BM81" s="113"/>
      <c r="BN81" s="113"/>
      <c r="BO81" s="113"/>
      <c r="BP81" s="113"/>
      <c r="BQ81" s="113"/>
      <c r="BR81" s="113"/>
      <c r="BS81" s="113"/>
      <c r="BT81" s="113"/>
      <c r="BU81" s="113"/>
      <c r="BV81" s="113"/>
      <c r="BW81" s="113"/>
      <c r="BX81" s="113"/>
      <c r="BY81" s="113"/>
      <c r="BZ81" s="113"/>
      <c r="CA81" s="113"/>
      <c r="CB81" s="113"/>
      <c r="CC81" s="113"/>
      <c r="CD81" s="113"/>
      <c r="CE81" s="113"/>
      <c r="CF81" s="113"/>
      <c r="CG81" s="113"/>
      <c r="CH81" s="113"/>
      <c r="CI81" s="113"/>
      <c r="CJ81" s="113"/>
      <c r="CK81" s="113"/>
      <c r="CL81" s="113"/>
      <c r="CM81" s="113"/>
      <c r="CN81" s="113"/>
      <c r="CO81" s="113"/>
      <c r="CP81" s="113"/>
      <c r="CQ81" s="113"/>
      <c r="CR81" s="113"/>
      <c r="CS81" s="113"/>
      <c r="CT81" s="113"/>
      <c r="CU81" s="113"/>
      <c r="CV81" s="113"/>
      <c r="CW81" s="113"/>
      <c r="CX81" s="113"/>
      <c r="CY81" s="113"/>
      <c r="CZ81" s="113"/>
      <c r="DA81" s="113"/>
      <c r="DB81" s="113"/>
      <c r="DC81" s="113"/>
      <c r="DD81" s="113"/>
      <c r="DE81" s="113"/>
      <c r="DF81" s="113"/>
      <c r="DG81" s="113"/>
      <c r="DH81" s="113"/>
      <c r="DI81" s="113"/>
      <c r="DJ81" s="113"/>
      <c r="DK81" s="113"/>
      <c r="DL81" s="113"/>
      <c r="DM81" s="113"/>
      <c r="DN81" s="113"/>
      <c r="DO81" s="113"/>
      <c r="DP81" s="113"/>
      <c r="DQ81" s="113"/>
      <c r="DR81" s="113"/>
      <c r="DS81" s="113"/>
      <c r="DT81" s="113"/>
      <c r="DU81" s="113"/>
      <c r="DV81" s="113"/>
      <c r="DW81" s="113"/>
      <c r="DX81" s="113"/>
      <c r="DY81" s="113"/>
      <c r="DZ81" s="113"/>
      <c r="EA81" s="113"/>
      <c r="EB81" s="113"/>
      <c r="EC81" s="113"/>
      <c r="ED81" s="113"/>
      <c r="EE81" s="113"/>
      <c r="EF81" s="113"/>
      <c r="EG81" s="113"/>
      <c r="EH81" s="113"/>
      <c r="EI81" s="113"/>
      <c r="EJ81" s="113"/>
      <c r="EK81" s="113"/>
      <c r="EL81" s="113"/>
      <c r="EM81" s="113"/>
      <c r="EN81" s="113"/>
      <c r="EO81" s="113"/>
      <c r="EP81" s="113"/>
      <c r="EQ81" s="113"/>
      <c r="ER81" s="113"/>
      <c r="ES81" s="113"/>
      <c r="ET81" s="113"/>
      <c r="EU81" s="113"/>
      <c r="EV81" s="113"/>
      <c r="EW81" s="113"/>
      <c r="EX81" s="113"/>
      <c r="EY81" s="113"/>
      <c r="EZ81" s="113"/>
      <c r="FA81" s="113"/>
      <c r="FB81" s="113"/>
      <c r="FC81" s="113"/>
      <c r="FD81" s="113"/>
      <c r="FE81" s="113"/>
      <c r="FF81" s="113"/>
      <c r="FG81" s="113"/>
      <c r="FH81" s="113"/>
      <c r="FI81" s="113"/>
      <c r="FJ81" s="113"/>
      <c r="FK81" s="113"/>
      <c r="FL81" s="113"/>
      <c r="FM81" s="113"/>
      <c r="FN81" s="113"/>
      <c r="FO81" s="113"/>
      <c r="FP81" s="113"/>
      <c r="FQ81" s="113"/>
      <c r="FR81" s="113"/>
      <c r="FS81" s="113"/>
      <c r="FT81" s="113"/>
      <c r="FU81" s="113"/>
      <c r="FV81" s="113"/>
      <c r="FW81" s="113"/>
      <c r="FX81" s="113"/>
      <c r="FY81" s="113"/>
      <c r="FZ81" s="113"/>
      <c r="GA81" s="113"/>
      <c r="GB81" s="113"/>
      <c r="GC81" s="113"/>
      <c r="GD81" s="113"/>
      <c r="GE81" s="113"/>
      <c r="GF81" s="113"/>
      <c r="GG81" s="113"/>
      <c r="GH81" s="113"/>
      <c r="GI81" s="113"/>
      <c r="GJ81" s="113"/>
      <c r="GK81" s="113"/>
      <c r="GL81" s="113"/>
      <c r="GM81" s="113"/>
      <c r="GN81" s="113"/>
      <c r="GO81" s="113"/>
      <c r="GP81" s="113"/>
      <c r="GQ81" s="113"/>
      <c r="GR81" s="113"/>
      <c r="GS81" s="113"/>
      <c r="GT81" s="113"/>
      <c r="GU81" s="113"/>
      <c r="GV81" s="113"/>
      <c r="GW81" s="113"/>
      <c r="GX81" s="113"/>
      <c r="GY81" s="113"/>
      <c r="GZ81" s="113"/>
      <c r="HA81" s="113"/>
      <c r="HB81" s="113"/>
      <c r="HC81" s="113"/>
      <c r="HD81" s="113"/>
      <c r="HE81" s="113"/>
      <c r="HF81" s="113"/>
      <c r="HG81" s="113"/>
      <c r="HH81" s="113"/>
      <c r="HI81" s="113"/>
      <c r="HJ81" s="113"/>
      <c r="HK81" s="113"/>
      <c r="HL81" s="113"/>
      <c r="HM81" s="113"/>
      <c r="HN81" s="113"/>
      <c r="HO81" s="113"/>
      <c r="HP81" s="113"/>
      <c r="HQ81" s="113"/>
      <c r="HR81" s="113"/>
      <c r="HS81" s="113"/>
      <c r="HT81" s="113"/>
      <c r="HU81" s="113"/>
      <c r="HV81" s="113"/>
      <c r="HW81" s="113"/>
      <c r="HX81" s="113"/>
      <c r="HY81" s="113"/>
      <c r="HZ81" s="113"/>
      <c r="IA81" s="113"/>
      <c r="IB81" s="113"/>
      <c r="IC81" s="113"/>
      <c r="ID81" s="113"/>
      <c r="IE81" s="113"/>
      <c r="IF81" s="113"/>
      <c r="IG81" s="113"/>
      <c r="IH81" s="113"/>
      <c r="II81" s="113"/>
      <c r="IJ81" s="113"/>
      <c r="IK81" s="113"/>
      <c r="IL81" s="113"/>
      <c r="IM81" s="113"/>
      <c r="IN81" s="113"/>
      <c r="IO81" s="113"/>
      <c r="IP81" s="113"/>
      <c r="IQ81" s="113"/>
      <c r="IR81" s="113"/>
      <c r="IS81" s="113"/>
      <c r="IT81" s="113"/>
      <c r="IU81" s="113"/>
      <c r="IV81" s="113"/>
      <c r="IW81" s="113"/>
    </row>
    <row r="82" spans="1:257" x14ac:dyDescent="0.25">
      <c r="A82" s="78"/>
      <c r="B82" s="147">
        <v>4</v>
      </c>
      <c r="C82" s="148" t="s">
        <v>650</v>
      </c>
      <c r="D82" s="149"/>
      <c r="E82" s="143"/>
      <c r="F82" s="143"/>
      <c r="G82" s="14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113"/>
      <c r="BK82" s="113"/>
      <c r="BL82" s="113"/>
      <c r="BM82" s="113"/>
      <c r="BN82" s="113"/>
      <c r="BO82" s="113"/>
      <c r="BP82" s="113"/>
      <c r="BQ82" s="113"/>
      <c r="BR82" s="113"/>
      <c r="BS82" s="113"/>
      <c r="BT82" s="113"/>
      <c r="BU82" s="113"/>
      <c r="BV82" s="113"/>
      <c r="BW82" s="113"/>
      <c r="BX82" s="113"/>
      <c r="BY82" s="113"/>
      <c r="BZ82" s="113"/>
      <c r="CA82" s="113"/>
      <c r="CB82" s="113"/>
      <c r="CC82" s="113"/>
      <c r="CD82" s="113"/>
      <c r="CE82" s="113"/>
      <c r="CF82" s="113"/>
      <c r="CG82" s="113"/>
      <c r="CH82" s="113"/>
      <c r="CI82" s="113"/>
      <c r="CJ82" s="113"/>
      <c r="CK82" s="113"/>
      <c r="CL82" s="113"/>
      <c r="CM82" s="113"/>
      <c r="CN82" s="113"/>
      <c r="CO82" s="113"/>
      <c r="CP82" s="113"/>
      <c r="CQ82" s="113"/>
      <c r="CR82" s="113"/>
      <c r="CS82" s="113"/>
      <c r="CT82" s="113"/>
      <c r="CU82" s="113"/>
      <c r="CV82" s="113"/>
      <c r="CW82" s="113"/>
      <c r="CX82" s="113"/>
      <c r="CY82" s="113"/>
      <c r="CZ82" s="113"/>
      <c r="DA82" s="113"/>
      <c r="DB82" s="113"/>
      <c r="DC82" s="113"/>
      <c r="DD82" s="113"/>
      <c r="DE82" s="113"/>
      <c r="DF82" s="113"/>
      <c r="DG82" s="113"/>
      <c r="DH82" s="113"/>
      <c r="DI82" s="113"/>
      <c r="DJ82" s="113"/>
      <c r="DK82" s="113"/>
      <c r="DL82" s="113"/>
      <c r="DM82" s="113"/>
      <c r="DN82" s="113"/>
      <c r="DO82" s="113"/>
      <c r="DP82" s="113"/>
      <c r="DQ82" s="113"/>
      <c r="DR82" s="113"/>
      <c r="DS82" s="113"/>
      <c r="DT82" s="113"/>
      <c r="DU82" s="113"/>
      <c r="DV82" s="113"/>
      <c r="DW82" s="113"/>
      <c r="DX82" s="113"/>
      <c r="DY82" s="113"/>
      <c r="DZ82" s="113"/>
      <c r="EA82" s="113"/>
      <c r="EB82" s="113"/>
      <c r="EC82" s="113"/>
      <c r="ED82" s="113"/>
      <c r="EE82" s="113"/>
      <c r="EF82" s="113"/>
      <c r="EG82" s="113"/>
      <c r="EH82" s="113"/>
      <c r="EI82" s="113"/>
      <c r="EJ82" s="113"/>
      <c r="EK82" s="113"/>
      <c r="EL82" s="113"/>
      <c r="EM82" s="113"/>
      <c r="EN82" s="113"/>
      <c r="EO82" s="113"/>
      <c r="EP82" s="113"/>
      <c r="EQ82" s="113"/>
      <c r="ER82" s="113"/>
      <c r="ES82" s="113"/>
      <c r="ET82" s="113"/>
      <c r="EU82" s="113"/>
      <c r="EV82" s="113"/>
      <c r="EW82" s="113"/>
      <c r="EX82" s="113"/>
      <c r="EY82" s="113"/>
      <c r="EZ82" s="113"/>
      <c r="FA82" s="113"/>
      <c r="FB82" s="113"/>
      <c r="FC82" s="113"/>
      <c r="FD82" s="113"/>
      <c r="FE82" s="113"/>
      <c r="FF82" s="113"/>
      <c r="FG82" s="113"/>
      <c r="FH82" s="113"/>
      <c r="FI82" s="113"/>
      <c r="FJ82" s="113"/>
      <c r="FK82" s="113"/>
      <c r="FL82" s="113"/>
      <c r="FM82" s="113"/>
      <c r="FN82" s="113"/>
      <c r="FO82" s="113"/>
      <c r="FP82" s="113"/>
      <c r="FQ82" s="113"/>
      <c r="FR82" s="113"/>
      <c r="FS82" s="113"/>
      <c r="FT82" s="113"/>
      <c r="FU82" s="113"/>
      <c r="FV82" s="113"/>
      <c r="FW82" s="113"/>
      <c r="FX82" s="113"/>
      <c r="FY82" s="113"/>
      <c r="FZ82" s="113"/>
      <c r="GA82" s="113"/>
      <c r="GB82" s="113"/>
      <c r="GC82" s="113"/>
      <c r="GD82" s="113"/>
      <c r="GE82" s="113"/>
      <c r="GF82" s="113"/>
      <c r="GG82" s="113"/>
      <c r="GH82" s="113"/>
      <c r="GI82" s="113"/>
      <c r="GJ82" s="113"/>
      <c r="GK82" s="113"/>
      <c r="GL82" s="113"/>
      <c r="GM82" s="113"/>
      <c r="GN82" s="113"/>
      <c r="GO82" s="113"/>
      <c r="GP82" s="113"/>
      <c r="GQ82" s="113"/>
      <c r="GR82" s="113"/>
      <c r="GS82" s="113"/>
      <c r="GT82" s="113"/>
      <c r="GU82" s="113"/>
      <c r="GV82" s="113"/>
      <c r="GW82" s="113"/>
      <c r="GX82" s="113"/>
      <c r="GY82" s="113"/>
      <c r="GZ82" s="113"/>
      <c r="HA82" s="113"/>
      <c r="HB82" s="113"/>
      <c r="HC82" s="113"/>
      <c r="HD82" s="113"/>
      <c r="HE82" s="113"/>
      <c r="HF82" s="113"/>
      <c r="HG82" s="113"/>
      <c r="HH82" s="113"/>
      <c r="HI82" s="113"/>
      <c r="HJ82" s="113"/>
      <c r="HK82" s="113"/>
      <c r="HL82" s="113"/>
      <c r="HM82" s="113"/>
      <c r="HN82" s="113"/>
      <c r="HO82" s="113"/>
      <c r="HP82" s="113"/>
      <c r="HQ82" s="113"/>
      <c r="HR82" s="113"/>
      <c r="HS82" s="113"/>
      <c r="HT82" s="113"/>
      <c r="HU82" s="113"/>
      <c r="HV82" s="113"/>
      <c r="HW82" s="113"/>
      <c r="HX82" s="113"/>
      <c r="HY82" s="113"/>
      <c r="HZ82" s="113"/>
      <c r="IA82" s="113"/>
      <c r="IB82" s="113"/>
      <c r="IC82" s="113"/>
      <c r="ID82" s="113"/>
      <c r="IE82" s="113"/>
      <c r="IF82" s="113"/>
      <c r="IG82" s="113"/>
      <c r="IH82" s="113"/>
      <c r="II82" s="113"/>
      <c r="IJ82" s="113"/>
      <c r="IK82" s="113"/>
      <c r="IL82" s="113"/>
      <c r="IM82" s="113"/>
      <c r="IN82" s="113"/>
      <c r="IO82" s="113"/>
      <c r="IP82" s="113"/>
      <c r="IQ82" s="113"/>
      <c r="IR82" s="113"/>
      <c r="IS82" s="113"/>
      <c r="IT82" s="113"/>
      <c r="IU82" s="113"/>
      <c r="IV82" s="113"/>
      <c r="IW82" s="113"/>
    </row>
    <row r="83" spans="1:257" x14ac:dyDescent="0.25">
      <c r="A83" s="78"/>
      <c r="B83" s="147">
        <v>5</v>
      </c>
      <c r="C83" s="148" t="s">
        <v>651</v>
      </c>
      <c r="D83" s="149"/>
      <c r="E83" s="143"/>
      <c r="F83" s="143"/>
      <c r="G83" s="14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3"/>
      <c r="BA83" s="113"/>
      <c r="BB83" s="113"/>
      <c r="BC83" s="113"/>
      <c r="BD83" s="113"/>
      <c r="BE83" s="113"/>
      <c r="BF83" s="113"/>
      <c r="BG83" s="113"/>
      <c r="BH83" s="113"/>
      <c r="BI83" s="113"/>
      <c r="BJ83" s="113"/>
      <c r="BK83" s="113"/>
      <c r="BL83" s="113"/>
      <c r="BM83" s="113"/>
      <c r="BN83" s="113"/>
      <c r="BO83" s="113"/>
      <c r="BP83" s="113"/>
      <c r="BQ83" s="113"/>
      <c r="BR83" s="113"/>
      <c r="BS83" s="113"/>
      <c r="BT83" s="113"/>
      <c r="BU83" s="113"/>
      <c r="BV83" s="113"/>
      <c r="BW83" s="113"/>
      <c r="BX83" s="113"/>
      <c r="BY83" s="113"/>
      <c r="BZ83" s="113"/>
      <c r="CA83" s="113"/>
      <c r="CB83" s="113"/>
      <c r="CC83" s="113"/>
      <c r="CD83" s="113"/>
      <c r="CE83" s="113"/>
      <c r="CF83" s="113"/>
      <c r="CG83" s="113"/>
      <c r="CH83" s="113"/>
      <c r="CI83" s="113"/>
      <c r="CJ83" s="113"/>
      <c r="CK83" s="113"/>
      <c r="CL83" s="113"/>
      <c r="CM83" s="113"/>
      <c r="CN83" s="113"/>
      <c r="CO83" s="113"/>
      <c r="CP83" s="113"/>
      <c r="CQ83" s="113"/>
      <c r="CR83" s="113"/>
      <c r="CS83" s="113"/>
      <c r="CT83" s="113"/>
      <c r="CU83" s="113"/>
      <c r="CV83" s="113"/>
      <c r="CW83" s="113"/>
      <c r="CX83" s="113"/>
      <c r="CY83" s="113"/>
      <c r="CZ83" s="113"/>
      <c r="DA83" s="113"/>
      <c r="DB83" s="113"/>
      <c r="DC83" s="113"/>
      <c r="DD83" s="113"/>
      <c r="DE83" s="113"/>
      <c r="DF83" s="113"/>
      <c r="DG83" s="113"/>
      <c r="DH83" s="113"/>
      <c r="DI83" s="113"/>
      <c r="DJ83" s="113"/>
      <c r="DK83" s="113"/>
      <c r="DL83" s="113"/>
      <c r="DM83" s="113"/>
      <c r="DN83" s="113"/>
      <c r="DO83" s="113"/>
      <c r="DP83" s="113"/>
      <c r="DQ83" s="113"/>
      <c r="DR83" s="113"/>
      <c r="DS83" s="113"/>
      <c r="DT83" s="113"/>
      <c r="DU83" s="113"/>
      <c r="DV83" s="113"/>
      <c r="DW83" s="113"/>
      <c r="DX83" s="113"/>
      <c r="DY83" s="113"/>
      <c r="DZ83" s="113"/>
      <c r="EA83" s="113"/>
      <c r="EB83" s="113"/>
      <c r="EC83" s="113"/>
      <c r="ED83" s="113"/>
      <c r="EE83" s="113"/>
      <c r="EF83" s="113"/>
      <c r="EG83" s="113"/>
      <c r="EH83" s="113"/>
      <c r="EI83" s="113"/>
      <c r="EJ83" s="113"/>
      <c r="EK83" s="113"/>
      <c r="EL83" s="113"/>
      <c r="EM83" s="113"/>
      <c r="EN83" s="113"/>
      <c r="EO83" s="113"/>
      <c r="EP83" s="113"/>
      <c r="EQ83" s="113"/>
      <c r="ER83" s="113"/>
      <c r="ES83" s="113"/>
      <c r="ET83" s="113"/>
      <c r="EU83" s="113"/>
      <c r="EV83" s="113"/>
      <c r="EW83" s="113"/>
      <c r="EX83" s="113"/>
      <c r="EY83" s="113"/>
      <c r="EZ83" s="113"/>
      <c r="FA83" s="113"/>
      <c r="FB83" s="113"/>
      <c r="FC83" s="113"/>
      <c r="FD83" s="113"/>
      <c r="FE83" s="113"/>
      <c r="FF83" s="113"/>
      <c r="FG83" s="113"/>
      <c r="FH83" s="113"/>
      <c r="FI83" s="113"/>
      <c r="FJ83" s="113"/>
      <c r="FK83" s="113"/>
      <c r="FL83" s="113"/>
      <c r="FM83" s="113"/>
      <c r="FN83" s="113"/>
      <c r="FO83" s="113"/>
      <c r="FP83" s="113"/>
      <c r="FQ83" s="113"/>
      <c r="FR83" s="113"/>
      <c r="FS83" s="113"/>
      <c r="FT83" s="113"/>
      <c r="FU83" s="113"/>
      <c r="FV83" s="113"/>
      <c r="FW83" s="113"/>
      <c r="FX83" s="113"/>
      <c r="FY83" s="113"/>
      <c r="FZ83" s="113"/>
      <c r="GA83" s="113"/>
      <c r="GB83" s="113"/>
      <c r="GC83" s="113"/>
      <c r="GD83" s="113"/>
      <c r="GE83" s="113"/>
      <c r="GF83" s="113"/>
      <c r="GG83" s="113"/>
      <c r="GH83" s="113"/>
      <c r="GI83" s="113"/>
      <c r="GJ83" s="113"/>
      <c r="GK83" s="113"/>
      <c r="GL83" s="113"/>
      <c r="GM83" s="113"/>
      <c r="GN83" s="113"/>
      <c r="GO83" s="113"/>
      <c r="GP83" s="113"/>
      <c r="GQ83" s="113"/>
      <c r="GR83" s="113"/>
      <c r="GS83" s="113"/>
      <c r="GT83" s="113"/>
      <c r="GU83" s="113"/>
      <c r="GV83" s="113"/>
      <c r="GW83" s="113"/>
      <c r="GX83" s="113"/>
      <c r="GY83" s="113"/>
      <c r="GZ83" s="113"/>
      <c r="HA83" s="113"/>
      <c r="HB83" s="113"/>
      <c r="HC83" s="113"/>
      <c r="HD83" s="113"/>
      <c r="HE83" s="113"/>
      <c r="HF83" s="113"/>
      <c r="HG83" s="113"/>
      <c r="HH83" s="113"/>
      <c r="HI83" s="113"/>
      <c r="HJ83" s="113"/>
      <c r="HK83" s="113"/>
      <c r="HL83" s="113"/>
      <c r="HM83" s="113"/>
      <c r="HN83" s="113"/>
      <c r="HO83" s="113"/>
      <c r="HP83" s="113"/>
      <c r="HQ83" s="113"/>
      <c r="HR83" s="113"/>
      <c r="HS83" s="113"/>
      <c r="HT83" s="113"/>
      <c r="HU83" s="113"/>
      <c r="HV83" s="113"/>
      <c r="HW83" s="113"/>
      <c r="HX83" s="113"/>
      <c r="HY83" s="113"/>
      <c r="HZ83" s="113"/>
      <c r="IA83" s="113"/>
      <c r="IB83" s="113"/>
      <c r="IC83" s="113"/>
      <c r="ID83" s="113"/>
      <c r="IE83" s="113"/>
      <c r="IF83" s="113"/>
      <c r="IG83" s="113"/>
      <c r="IH83" s="113"/>
      <c r="II83" s="113"/>
      <c r="IJ83" s="113"/>
      <c r="IK83" s="113"/>
      <c r="IL83" s="113"/>
      <c r="IM83" s="113"/>
      <c r="IN83" s="113"/>
      <c r="IO83" s="113"/>
      <c r="IP83" s="113"/>
      <c r="IQ83" s="113"/>
      <c r="IR83" s="113"/>
      <c r="IS83" s="113"/>
      <c r="IT83" s="113"/>
      <c r="IU83" s="113"/>
      <c r="IV83" s="113"/>
      <c r="IW83" s="113"/>
    </row>
    <row r="84" spans="1:257" x14ac:dyDescent="0.25">
      <c r="A84" s="78"/>
      <c r="B84" s="147">
        <v>6</v>
      </c>
      <c r="C84" s="148" t="s">
        <v>652</v>
      </c>
      <c r="D84" s="149"/>
      <c r="E84" s="143"/>
      <c r="F84" s="143"/>
      <c r="G84" s="14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113"/>
      <c r="BK84" s="113"/>
      <c r="BL84" s="113"/>
      <c r="BM84" s="113"/>
      <c r="BN84" s="113"/>
      <c r="BO84" s="113"/>
      <c r="BP84" s="113"/>
      <c r="BQ84" s="113"/>
      <c r="BR84" s="113"/>
      <c r="BS84" s="113"/>
      <c r="BT84" s="113"/>
      <c r="BU84" s="113"/>
      <c r="BV84" s="113"/>
      <c r="BW84" s="113"/>
      <c r="BX84" s="113"/>
      <c r="BY84" s="113"/>
      <c r="BZ84" s="113"/>
      <c r="CA84" s="113"/>
      <c r="CB84" s="113"/>
      <c r="CC84" s="113"/>
      <c r="CD84" s="113"/>
      <c r="CE84" s="113"/>
      <c r="CF84" s="113"/>
      <c r="CG84" s="113"/>
      <c r="CH84" s="113"/>
      <c r="CI84" s="113"/>
      <c r="CJ84" s="113"/>
      <c r="CK84" s="113"/>
      <c r="CL84" s="113"/>
      <c r="CM84" s="113"/>
      <c r="CN84" s="113"/>
      <c r="CO84" s="113"/>
      <c r="CP84" s="113"/>
      <c r="CQ84" s="113"/>
      <c r="CR84" s="113"/>
      <c r="CS84" s="113"/>
      <c r="CT84" s="113"/>
      <c r="CU84" s="113"/>
      <c r="CV84" s="113"/>
      <c r="CW84" s="113"/>
      <c r="CX84" s="113"/>
      <c r="CY84" s="113"/>
      <c r="CZ84" s="113"/>
      <c r="DA84" s="113"/>
      <c r="DB84" s="113"/>
      <c r="DC84" s="113"/>
      <c r="DD84" s="113"/>
      <c r="DE84" s="113"/>
      <c r="DF84" s="113"/>
      <c r="DG84" s="113"/>
      <c r="DH84" s="113"/>
      <c r="DI84" s="113"/>
      <c r="DJ84" s="113"/>
      <c r="DK84" s="113"/>
      <c r="DL84" s="113"/>
      <c r="DM84" s="113"/>
      <c r="DN84" s="113"/>
      <c r="DO84" s="113"/>
      <c r="DP84" s="113"/>
      <c r="DQ84" s="113"/>
      <c r="DR84" s="113"/>
      <c r="DS84" s="113"/>
      <c r="DT84" s="113"/>
      <c r="DU84" s="113"/>
      <c r="DV84" s="113"/>
      <c r="DW84" s="113"/>
      <c r="DX84" s="113"/>
      <c r="DY84" s="113"/>
      <c r="DZ84" s="113"/>
      <c r="EA84" s="113"/>
      <c r="EB84" s="113"/>
      <c r="EC84" s="113"/>
      <c r="ED84" s="113"/>
      <c r="EE84" s="113"/>
      <c r="EF84" s="113"/>
      <c r="EG84" s="113"/>
      <c r="EH84" s="113"/>
      <c r="EI84" s="113"/>
      <c r="EJ84" s="113"/>
      <c r="EK84" s="113"/>
      <c r="EL84" s="113"/>
      <c r="EM84" s="113"/>
      <c r="EN84" s="113"/>
      <c r="EO84" s="113"/>
      <c r="EP84" s="113"/>
      <c r="EQ84" s="113"/>
      <c r="ER84" s="113"/>
      <c r="ES84" s="113"/>
      <c r="ET84" s="113"/>
      <c r="EU84" s="113"/>
      <c r="EV84" s="113"/>
      <c r="EW84" s="113"/>
      <c r="EX84" s="113"/>
      <c r="EY84" s="113"/>
      <c r="EZ84" s="113"/>
      <c r="FA84" s="113"/>
      <c r="FB84" s="113"/>
      <c r="FC84" s="113"/>
      <c r="FD84" s="113"/>
      <c r="FE84" s="113"/>
      <c r="FF84" s="113"/>
      <c r="FG84" s="113"/>
      <c r="FH84" s="113"/>
      <c r="FI84" s="113"/>
      <c r="FJ84" s="113"/>
      <c r="FK84" s="113"/>
      <c r="FL84" s="113"/>
      <c r="FM84" s="113"/>
      <c r="FN84" s="113"/>
      <c r="FO84" s="113"/>
      <c r="FP84" s="113"/>
      <c r="FQ84" s="113"/>
      <c r="FR84" s="113"/>
      <c r="FS84" s="113"/>
      <c r="FT84" s="113"/>
      <c r="FU84" s="113"/>
      <c r="FV84" s="113"/>
      <c r="FW84" s="113"/>
      <c r="FX84" s="113"/>
      <c r="FY84" s="113"/>
      <c r="FZ84" s="113"/>
      <c r="GA84" s="113"/>
      <c r="GB84" s="113"/>
      <c r="GC84" s="113"/>
      <c r="GD84" s="113"/>
      <c r="GE84" s="113"/>
      <c r="GF84" s="113"/>
      <c r="GG84" s="113"/>
      <c r="GH84" s="113"/>
      <c r="GI84" s="113"/>
      <c r="GJ84" s="113"/>
      <c r="GK84" s="113"/>
      <c r="GL84" s="113"/>
      <c r="GM84" s="113"/>
      <c r="GN84" s="113"/>
      <c r="GO84" s="113"/>
      <c r="GP84" s="113"/>
      <c r="GQ84" s="113"/>
      <c r="GR84" s="113"/>
      <c r="GS84" s="113"/>
      <c r="GT84" s="113"/>
      <c r="GU84" s="113"/>
      <c r="GV84" s="113"/>
      <c r="GW84" s="113"/>
      <c r="GX84" s="113"/>
      <c r="GY84" s="113"/>
      <c r="GZ84" s="113"/>
      <c r="HA84" s="113"/>
      <c r="HB84" s="113"/>
      <c r="HC84" s="113"/>
      <c r="HD84" s="113"/>
      <c r="HE84" s="113"/>
      <c r="HF84" s="113"/>
      <c r="HG84" s="113"/>
      <c r="HH84" s="113"/>
      <c r="HI84" s="113"/>
      <c r="HJ84" s="113"/>
      <c r="HK84" s="113"/>
      <c r="HL84" s="113"/>
      <c r="HM84" s="113"/>
      <c r="HN84" s="113"/>
      <c r="HO84" s="113"/>
      <c r="HP84" s="113"/>
      <c r="HQ84" s="113"/>
      <c r="HR84" s="113"/>
      <c r="HS84" s="113"/>
      <c r="HT84" s="113"/>
      <c r="HU84" s="113"/>
      <c r="HV84" s="113"/>
      <c r="HW84" s="113"/>
      <c r="HX84" s="113"/>
      <c r="HY84" s="113"/>
      <c r="HZ84" s="113"/>
      <c r="IA84" s="113"/>
      <c r="IB84" s="113"/>
      <c r="IC84" s="113"/>
      <c r="ID84" s="113"/>
      <c r="IE84" s="113"/>
      <c r="IF84" s="113"/>
      <c r="IG84" s="113"/>
      <c r="IH84" s="113"/>
      <c r="II84" s="113"/>
      <c r="IJ84" s="113"/>
      <c r="IK84" s="113"/>
      <c r="IL84" s="113"/>
      <c r="IM84" s="113"/>
      <c r="IN84" s="113"/>
      <c r="IO84" s="113"/>
      <c r="IP84" s="113"/>
      <c r="IQ84" s="113"/>
      <c r="IR84" s="113"/>
      <c r="IS84" s="113"/>
      <c r="IT84" s="113"/>
      <c r="IU84" s="113"/>
      <c r="IV84" s="113"/>
      <c r="IW84" s="113"/>
    </row>
    <row r="85" spans="1:257" x14ac:dyDescent="0.25">
      <c r="A85" s="78"/>
      <c r="B85" s="147">
        <v>7</v>
      </c>
      <c r="C85" s="148" t="s">
        <v>653</v>
      </c>
      <c r="D85" s="149"/>
      <c r="E85" s="143"/>
      <c r="F85" s="143"/>
      <c r="G85" s="14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3"/>
      <c r="BA85" s="113"/>
      <c r="BB85" s="113"/>
      <c r="BC85" s="113"/>
      <c r="BD85" s="113"/>
      <c r="BE85" s="113"/>
      <c r="BF85" s="113"/>
      <c r="BG85" s="113"/>
      <c r="BH85" s="113"/>
      <c r="BI85" s="113"/>
      <c r="BJ85" s="113"/>
      <c r="BK85" s="113"/>
      <c r="BL85" s="113"/>
      <c r="BM85" s="113"/>
      <c r="BN85" s="113"/>
      <c r="BO85" s="113"/>
      <c r="BP85" s="113"/>
      <c r="BQ85" s="113"/>
      <c r="BR85" s="113"/>
      <c r="BS85" s="113"/>
      <c r="BT85" s="113"/>
      <c r="BU85" s="113"/>
      <c r="BV85" s="113"/>
      <c r="BW85" s="113"/>
      <c r="BX85" s="113"/>
      <c r="BY85" s="113"/>
      <c r="BZ85" s="113"/>
      <c r="CA85" s="113"/>
      <c r="CB85" s="113"/>
      <c r="CC85" s="113"/>
      <c r="CD85" s="113"/>
      <c r="CE85" s="113"/>
      <c r="CF85" s="113"/>
      <c r="CG85" s="113"/>
      <c r="CH85" s="113"/>
      <c r="CI85" s="113"/>
      <c r="CJ85" s="113"/>
      <c r="CK85" s="113"/>
      <c r="CL85" s="113"/>
      <c r="CM85" s="113"/>
      <c r="CN85" s="113"/>
      <c r="CO85" s="113"/>
      <c r="CP85" s="113"/>
      <c r="CQ85" s="113"/>
      <c r="CR85" s="113"/>
      <c r="CS85" s="113"/>
      <c r="CT85" s="113"/>
      <c r="CU85" s="113"/>
      <c r="CV85" s="113"/>
      <c r="CW85" s="113"/>
      <c r="CX85" s="113"/>
      <c r="CY85" s="113"/>
      <c r="CZ85" s="113"/>
      <c r="DA85" s="113"/>
      <c r="DB85" s="113"/>
      <c r="DC85" s="113"/>
      <c r="DD85" s="113"/>
      <c r="DE85" s="113"/>
      <c r="DF85" s="113"/>
      <c r="DG85" s="113"/>
      <c r="DH85" s="113"/>
      <c r="DI85" s="113"/>
      <c r="DJ85" s="113"/>
      <c r="DK85" s="113"/>
      <c r="DL85" s="113"/>
      <c r="DM85" s="113"/>
      <c r="DN85" s="113"/>
      <c r="DO85" s="113"/>
      <c r="DP85" s="113"/>
      <c r="DQ85" s="113"/>
      <c r="DR85" s="113"/>
      <c r="DS85" s="113"/>
      <c r="DT85" s="113"/>
      <c r="DU85" s="113"/>
      <c r="DV85" s="113"/>
      <c r="DW85" s="113"/>
      <c r="DX85" s="113"/>
      <c r="DY85" s="113"/>
      <c r="DZ85" s="113"/>
      <c r="EA85" s="113"/>
      <c r="EB85" s="113"/>
      <c r="EC85" s="113"/>
      <c r="ED85" s="113"/>
      <c r="EE85" s="113"/>
      <c r="EF85" s="113"/>
      <c r="EG85" s="113"/>
      <c r="EH85" s="113"/>
      <c r="EI85" s="113"/>
      <c r="EJ85" s="113"/>
      <c r="EK85" s="113"/>
      <c r="EL85" s="113"/>
      <c r="EM85" s="113"/>
      <c r="EN85" s="113"/>
      <c r="EO85" s="113"/>
      <c r="EP85" s="113"/>
      <c r="EQ85" s="113"/>
      <c r="ER85" s="113"/>
      <c r="ES85" s="113"/>
      <c r="ET85" s="113"/>
      <c r="EU85" s="113"/>
      <c r="EV85" s="113"/>
      <c r="EW85" s="113"/>
      <c r="EX85" s="113"/>
      <c r="EY85" s="113"/>
      <c r="EZ85" s="113"/>
      <c r="FA85" s="113"/>
      <c r="FB85" s="113"/>
      <c r="FC85" s="113"/>
      <c r="FD85" s="113"/>
      <c r="FE85" s="113"/>
      <c r="FF85" s="113"/>
      <c r="FG85" s="113"/>
      <c r="FH85" s="113"/>
      <c r="FI85" s="113"/>
      <c r="FJ85" s="113"/>
      <c r="FK85" s="113"/>
      <c r="FL85" s="113"/>
      <c r="FM85" s="113"/>
      <c r="FN85" s="113"/>
      <c r="FO85" s="113"/>
      <c r="FP85" s="113"/>
      <c r="FQ85" s="113"/>
      <c r="FR85" s="113"/>
      <c r="FS85" s="113"/>
      <c r="FT85" s="113"/>
      <c r="FU85" s="113"/>
      <c r="FV85" s="113"/>
      <c r="FW85" s="113"/>
      <c r="FX85" s="113"/>
      <c r="FY85" s="113"/>
      <c r="FZ85" s="113"/>
      <c r="GA85" s="113"/>
      <c r="GB85" s="113"/>
      <c r="GC85" s="113"/>
      <c r="GD85" s="113"/>
      <c r="GE85" s="113"/>
      <c r="GF85" s="113"/>
      <c r="GG85" s="113"/>
      <c r="GH85" s="113"/>
      <c r="GI85" s="113"/>
      <c r="GJ85" s="113"/>
      <c r="GK85" s="113"/>
      <c r="GL85" s="113"/>
      <c r="GM85" s="113"/>
      <c r="GN85" s="113"/>
      <c r="GO85" s="113"/>
      <c r="GP85" s="113"/>
      <c r="GQ85" s="113"/>
      <c r="GR85" s="113"/>
      <c r="GS85" s="113"/>
      <c r="GT85" s="113"/>
      <c r="GU85" s="113"/>
      <c r="GV85" s="113"/>
      <c r="GW85" s="113"/>
      <c r="GX85" s="113"/>
      <c r="GY85" s="113"/>
      <c r="GZ85" s="113"/>
      <c r="HA85" s="113"/>
      <c r="HB85" s="113"/>
      <c r="HC85" s="113"/>
      <c r="HD85" s="113"/>
      <c r="HE85" s="113"/>
      <c r="HF85" s="113"/>
      <c r="HG85" s="113"/>
      <c r="HH85" s="113"/>
      <c r="HI85" s="113"/>
      <c r="HJ85" s="113"/>
      <c r="HK85" s="113"/>
      <c r="HL85" s="113"/>
      <c r="HM85" s="113"/>
      <c r="HN85" s="113"/>
      <c r="HO85" s="113"/>
      <c r="HP85" s="113"/>
      <c r="HQ85" s="113"/>
      <c r="HR85" s="113"/>
      <c r="HS85" s="113"/>
      <c r="HT85" s="113"/>
      <c r="HU85" s="113"/>
      <c r="HV85" s="113"/>
      <c r="HW85" s="113"/>
      <c r="HX85" s="113"/>
      <c r="HY85" s="113"/>
      <c r="HZ85" s="113"/>
      <c r="IA85" s="113"/>
      <c r="IB85" s="113"/>
      <c r="IC85" s="113"/>
      <c r="ID85" s="113"/>
      <c r="IE85" s="113"/>
      <c r="IF85" s="113"/>
      <c r="IG85" s="113"/>
      <c r="IH85" s="113"/>
      <c r="II85" s="113"/>
      <c r="IJ85" s="113"/>
      <c r="IK85" s="113"/>
      <c r="IL85" s="113"/>
      <c r="IM85" s="113"/>
      <c r="IN85" s="113"/>
      <c r="IO85" s="113"/>
      <c r="IP85" s="113"/>
      <c r="IQ85" s="113"/>
      <c r="IR85" s="113"/>
      <c r="IS85" s="113"/>
      <c r="IT85" s="113"/>
      <c r="IU85" s="113"/>
      <c r="IV85" s="113"/>
      <c r="IW85" s="113"/>
    </row>
    <row r="86" spans="1:257" x14ac:dyDescent="0.25">
      <c r="A86" s="78"/>
      <c r="B86" s="147">
        <v>8</v>
      </c>
      <c r="C86" s="148" t="s">
        <v>654</v>
      </c>
      <c r="D86" s="149"/>
      <c r="E86" s="143"/>
      <c r="F86" s="143"/>
      <c r="G86" s="14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c r="BE86" s="113"/>
      <c r="BF86" s="113"/>
      <c r="BG86" s="113"/>
      <c r="BH86" s="113"/>
      <c r="BI86" s="113"/>
      <c r="BJ86" s="113"/>
      <c r="BK86" s="113"/>
      <c r="BL86" s="113"/>
      <c r="BM86" s="113"/>
      <c r="BN86" s="113"/>
      <c r="BO86" s="113"/>
      <c r="BP86" s="113"/>
      <c r="BQ86" s="113"/>
      <c r="BR86" s="113"/>
      <c r="BS86" s="113"/>
      <c r="BT86" s="113"/>
      <c r="BU86" s="113"/>
      <c r="BV86" s="113"/>
      <c r="BW86" s="113"/>
      <c r="BX86" s="113"/>
      <c r="BY86" s="113"/>
      <c r="BZ86" s="113"/>
      <c r="CA86" s="113"/>
      <c r="CB86" s="113"/>
      <c r="CC86" s="113"/>
      <c r="CD86" s="113"/>
      <c r="CE86" s="113"/>
      <c r="CF86" s="113"/>
      <c r="CG86" s="113"/>
      <c r="CH86" s="113"/>
      <c r="CI86" s="113"/>
      <c r="CJ86" s="113"/>
      <c r="CK86" s="113"/>
      <c r="CL86" s="113"/>
      <c r="CM86" s="113"/>
      <c r="CN86" s="113"/>
      <c r="CO86" s="113"/>
      <c r="CP86" s="113"/>
      <c r="CQ86" s="113"/>
      <c r="CR86" s="113"/>
      <c r="CS86" s="113"/>
      <c r="CT86" s="113"/>
      <c r="CU86" s="113"/>
      <c r="CV86" s="113"/>
      <c r="CW86" s="113"/>
      <c r="CX86" s="113"/>
      <c r="CY86" s="113"/>
      <c r="CZ86" s="113"/>
      <c r="DA86" s="113"/>
      <c r="DB86" s="113"/>
      <c r="DC86" s="113"/>
      <c r="DD86" s="113"/>
      <c r="DE86" s="113"/>
      <c r="DF86" s="113"/>
      <c r="DG86" s="113"/>
      <c r="DH86" s="113"/>
      <c r="DI86" s="113"/>
      <c r="DJ86" s="113"/>
      <c r="DK86" s="113"/>
      <c r="DL86" s="113"/>
      <c r="DM86" s="113"/>
      <c r="DN86" s="113"/>
      <c r="DO86" s="113"/>
      <c r="DP86" s="113"/>
      <c r="DQ86" s="113"/>
      <c r="DR86" s="113"/>
      <c r="DS86" s="113"/>
      <c r="DT86" s="113"/>
      <c r="DU86" s="113"/>
      <c r="DV86" s="113"/>
      <c r="DW86" s="113"/>
      <c r="DX86" s="113"/>
      <c r="DY86" s="113"/>
      <c r="DZ86" s="113"/>
      <c r="EA86" s="113"/>
      <c r="EB86" s="113"/>
      <c r="EC86" s="113"/>
      <c r="ED86" s="113"/>
      <c r="EE86" s="113"/>
      <c r="EF86" s="113"/>
      <c r="EG86" s="113"/>
      <c r="EH86" s="113"/>
      <c r="EI86" s="113"/>
      <c r="EJ86" s="113"/>
      <c r="EK86" s="113"/>
      <c r="EL86" s="113"/>
      <c r="EM86" s="113"/>
      <c r="EN86" s="113"/>
      <c r="EO86" s="113"/>
      <c r="EP86" s="113"/>
      <c r="EQ86" s="113"/>
      <c r="ER86" s="113"/>
      <c r="ES86" s="113"/>
      <c r="ET86" s="113"/>
      <c r="EU86" s="113"/>
      <c r="EV86" s="113"/>
      <c r="EW86" s="113"/>
      <c r="EX86" s="113"/>
      <c r="EY86" s="113"/>
      <c r="EZ86" s="113"/>
      <c r="FA86" s="113"/>
      <c r="FB86" s="113"/>
      <c r="FC86" s="113"/>
      <c r="FD86" s="113"/>
      <c r="FE86" s="113"/>
      <c r="FF86" s="113"/>
      <c r="FG86" s="113"/>
      <c r="FH86" s="113"/>
      <c r="FI86" s="113"/>
      <c r="FJ86" s="113"/>
      <c r="FK86" s="113"/>
      <c r="FL86" s="113"/>
      <c r="FM86" s="113"/>
      <c r="FN86" s="113"/>
      <c r="FO86" s="113"/>
      <c r="FP86" s="113"/>
      <c r="FQ86" s="113"/>
      <c r="FR86" s="113"/>
      <c r="FS86" s="113"/>
      <c r="FT86" s="113"/>
      <c r="FU86" s="113"/>
      <c r="FV86" s="113"/>
      <c r="FW86" s="113"/>
      <c r="FX86" s="113"/>
      <c r="FY86" s="113"/>
      <c r="FZ86" s="113"/>
      <c r="GA86" s="113"/>
      <c r="GB86" s="113"/>
      <c r="GC86" s="113"/>
      <c r="GD86" s="113"/>
      <c r="GE86" s="113"/>
      <c r="GF86" s="113"/>
      <c r="GG86" s="113"/>
      <c r="GH86" s="113"/>
      <c r="GI86" s="113"/>
      <c r="GJ86" s="113"/>
      <c r="GK86" s="113"/>
      <c r="GL86" s="113"/>
      <c r="GM86" s="113"/>
      <c r="GN86" s="113"/>
      <c r="GO86" s="113"/>
      <c r="GP86" s="113"/>
      <c r="GQ86" s="113"/>
      <c r="GR86" s="113"/>
      <c r="GS86" s="113"/>
      <c r="GT86" s="113"/>
      <c r="GU86" s="113"/>
      <c r="GV86" s="113"/>
      <c r="GW86" s="113"/>
      <c r="GX86" s="113"/>
      <c r="GY86" s="113"/>
      <c r="GZ86" s="113"/>
      <c r="HA86" s="113"/>
      <c r="HB86" s="113"/>
      <c r="HC86" s="113"/>
      <c r="HD86" s="113"/>
      <c r="HE86" s="113"/>
      <c r="HF86" s="113"/>
      <c r="HG86" s="113"/>
      <c r="HH86" s="113"/>
      <c r="HI86" s="113"/>
      <c r="HJ86" s="113"/>
      <c r="HK86" s="113"/>
      <c r="HL86" s="113"/>
      <c r="HM86" s="113"/>
      <c r="HN86" s="113"/>
      <c r="HO86" s="113"/>
      <c r="HP86" s="113"/>
      <c r="HQ86" s="113"/>
      <c r="HR86" s="113"/>
      <c r="HS86" s="113"/>
      <c r="HT86" s="113"/>
      <c r="HU86" s="113"/>
      <c r="HV86" s="113"/>
      <c r="HW86" s="113"/>
      <c r="HX86" s="113"/>
      <c r="HY86" s="113"/>
      <c r="HZ86" s="113"/>
      <c r="IA86" s="113"/>
      <c r="IB86" s="113"/>
      <c r="IC86" s="113"/>
      <c r="ID86" s="113"/>
      <c r="IE86" s="113"/>
      <c r="IF86" s="113"/>
      <c r="IG86" s="113"/>
      <c r="IH86" s="113"/>
      <c r="II86" s="113"/>
      <c r="IJ86" s="113"/>
      <c r="IK86" s="113"/>
      <c r="IL86" s="113"/>
      <c r="IM86" s="113"/>
      <c r="IN86" s="113"/>
      <c r="IO86" s="113"/>
      <c r="IP86" s="113"/>
      <c r="IQ86" s="113"/>
      <c r="IR86" s="113"/>
      <c r="IS86" s="113"/>
      <c r="IT86" s="113"/>
      <c r="IU86" s="113"/>
      <c r="IV86" s="113"/>
      <c r="IW86" s="113"/>
    </row>
    <row r="87" spans="1:257" x14ac:dyDescent="0.25">
      <c r="A87" s="78"/>
      <c r="B87" s="147">
        <v>9</v>
      </c>
      <c r="C87" s="148" t="s">
        <v>655</v>
      </c>
      <c r="D87" s="149"/>
      <c r="E87" s="143"/>
      <c r="F87" s="143"/>
      <c r="G87" s="14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3"/>
      <c r="BA87" s="113"/>
      <c r="BB87" s="113"/>
      <c r="BC87" s="113"/>
      <c r="BD87" s="113"/>
      <c r="BE87" s="113"/>
      <c r="BF87" s="113"/>
      <c r="BG87" s="113"/>
      <c r="BH87" s="113"/>
      <c r="BI87" s="113"/>
      <c r="BJ87" s="113"/>
      <c r="BK87" s="113"/>
      <c r="BL87" s="113"/>
      <c r="BM87" s="113"/>
      <c r="BN87" s="113"/>
      <c r="BO87" s="113"/>
      <c r="BP87" s="113"/>
      <c r="BQ87" s="113"/>
      <c r="BR87" s="113"/>
      <c r="BS87" s="113"/>
      <c r="BT87" s="113"/>
      <c r="BU87" s="113"/>
      <c r="BV87" s="113"/>
      <c r="BW87" s="113"/>
      <c r="BX87" s="113"/>
      <c r="BY87" s="113"/>
      <c r="BZ87" s="113"/>
      <c r="CA87" s="113"/>
      <c r="CB87" s="113"/>
      <c r="CC87" s="113"/>
      <c r="CD87" s="113"/>
      <c r="CE87" s="113"/>
      <c r="CF87" s="113"/>
      <c r="CG87" s="113"/>
      <c r="CH87" s="113"/>
      <c r="CI87" s="113"/>
      <c r="CJ87" s="113"/>
      <c r="CK87" s="113"/>
      <c r="CL87" s="113"/>
      <c r="CM87" s="113"/>
      <c r="CN87" s="113"/>
      <c r="CO87" s="113"/>
      <c r="CP87" s="113"/>
      <c r="CQ87" s="113"/>
      <c r="CR87" s="113"/>
      <c r="CS87" s="113"/>
      <c r="CT87" s="113"/>
      <c r="CU87" s="113"/>
      <c r="CV87" s="113"/>
      <c r="CW87" s="113"/>
      <c r="CX87" s="113"/>
      <c r="CY87" s="113"/>
      <c r="CZ87" s="113"/>
      <c r="DA87" s="113"/>
      <c r="DB87" s="113"/>
      <c r="DC87" s="113"/>
      <c r="DD87" s="113"/>
      <c r="DE87" s="113"/>
      <c r="DF87" s="113"/>
      <c r="DG87" s="113"/>
      <c r="DH87" s="113"/>
      <c r="DI87" s="113"/>
      <c r="DJ87" s="113"/>
      <c r="DK87" s="113"/>
      <c r="DL87" s="113"/>
      <c r="DM87" s="113"/>
      <c r="DN87" s="113"/>
      <c r="DO87" s="113"/>
      <c r="DP87" s="113"/>
      <c r="DQ87" s="113"/>
      <c r="DR87" s="113"/>
      <c r="DS87" s="113"/>
      <c r="DT87" s="113"/>
      <c r="DU87" s="113"/>
      <c r="DV87" s="113"/>
      <c r="DW87" s="113"/>
      <c r="DX87" s="113"/>
      <c r="DY87" s="113"/>
      <c r="DZ87" s="113"/>
      <c r="EA87" s="113"/>
      <c r="EB87" s="113"/>
      <c r="EC87" s="113"/>
      <c r="ED87" s="113"/>
      <c r="EE87" s="113"/>
      <c r="EF87" s="113"/>
      <c r="EG87" s="113"/>
      <c r="EH87" s="113"/>
      <c r="EI87" s="113"/>
      <c r="EJ87" s="113"/>
      <c r="EK87" s="113"/>
      <c r="EL87" s="113"/>
      <c r="EM87" s="113"/>
      <c r="EN87" s="113"/>
      <c r="EO87" s="113"/>
      <c r="EP87" s="113"/>
      <c r="EQ87" s="113"/>
      <c r="ER87" s="113"/>
      <c r="ES87" s="113"/>
      <c r="ET87" s="113"/>
      <c r="EU87" s="113"/>
      <c r="EV87" s="113"/>
      <c r="EW87" s="113"/>
      <c r="EX87" s="113"/>
      <c r="EY87" s="113"/>
      <c r="EZ87" s="113"/>
      <c r="FA87" s="113"/>
      <c r="FB87" s="113"/>
      <c r="FC87" s="113"/>
      <c r="FD87" s="113"/>
      <c r="FE87" s="113"/>
      <c r="FF87" s="113"/>
      <c r="FG87" s="113"/>
      <c r="FH87" s="113"/>
      <c r="FI87" s="113"/>
      <c r="FJ87" s="113"/>
      <c r="FK87" s="113"/>
      <c r="FL87" s="113"/>
      <c r="FM87" s="113"/>
      <c r="FN87" s="113"/>
      <c r="FO87" s="113"/>
      <c r="FP87" s="113"/>
      <c r="FQ87" s="113"/>
      <c r="FR87" s="113"/>
      <c r="FS87" s="113"/>
      <c r="FT87" s="113"/>
      <c r="FU87" s="113"/>
      <c r="FV87" s="113"/>
      <c r="FW87" s="113"/>
      <c r="FX87" s="113"/>
      <c r="FY87" s="113"/>
      <c r="FZ87" s="113"/>
      <c r="GA87" s="113"/>
      <c r="GB87" s="113"/>
      <c r="GC87" s="113"/>
      <c r="GD87" s="113"/>
      <c r="GE87" s="113"/>
      <c r="GF87" s="113"/>
      <c r="GG87" s="113"/>
      <c r="GH87" s="113"/>
      <c r="GI87" s="113"/>
      <c r="GJ87" s="113"/>
      <c r="GK87" s="113"/>
      <c r="GL87" s="113"/>
      <c r="GM87" s="113"/>
      <c r="GN87" s="113"/>
      <c r="GO87" s="113"/>
      <c r="GP87" s="113"/>
      <c r="GQ87" s="113"/>
      <c r="GR87" s="113"/>
      <c r="GS87" s="113"/>
      <c r="GT87" s="113"/>
      <c r="GU87" s="113"/>
      <c r="GV87" s="113"/>
      <c r="GW87" s="113"/>
      <c r="GX87" s="113"/>
      <c r="GY87" s="113"/>
      <c r="GZ87" s="113"/>
      <c r="HA87" s="113"/>
      <c r="HB87" s="113"/>
      <c r="HC87" s="113"/>
      <c r="HD87" s="113"/>
      <c r="HE87" s="113"/>
      <c r="HF87" s="113"/>
      <c r="HG87" s="113"/>
      <c r="HH87" s="113"/>
      <c r="HI87" s="113"/>
      <c r="HJ87" s="113"/>
      <c r="HK87" s="113"/>
      <c r="HL87" s="113"/>
      <c r="HM87" s="113"/>
      <c r="HN87" s="113"/>
      <c r="HO87" s="113"/>
      <c r="HP87" s="113"/>
      <c r="HQ87" s="113"/>
      <c r="HR87" s="113"/>
      <c r="HS87" s="113"/>
      <c r="HT87" s="113"/>
      <c r="HU87" s="113"/>
      <c r="HV87" s="113"/>
      <c r="HW87" s="113"/>
      <c r="HX87" s="113"/>
      <c r="HY87" s="113"/>
      <c r="HZ87" s="113"/>
      <c r="IA87" s="113"/>
      <c r="IB87" s="113"/>
      <c r="IC87" s="113"/>
      <c r="ID87" s="113"/>
      <c r="IE87" s="113"/>
      <c r="IF87" s="113"/>
      <c r="IG87" s="113"/>
      <c r="IH87" s="113"/>
      <c r="II87" s="113"/>
      <c r="IJ87" s="113"/>
      <c r="IK87" s="113"/>
      <c r="IL87" s="113"/>
      <c r="IM87" s="113"/>
      <c r="IN87" s="113"/>
      <c r="IO87" s="113"/>
      <c r="IP87" s="113"/>
      <c r="IQ87" s="113"/>
      <c r="IR87" s="113"/>
      <c r="IS87" s="113"/>
      <c r="IT87" s="113"/>
      <c r="IU87" s="113"/>
      <c r="IV87" s="113"/>
      <c r="IW87" s="113"/>
    </row>
    <row r="88" spans="1:257" x14ac:dyDescent="0.25">
      <c r="A88" s="78"/>
      <c r="B88" s="147">
        <v>10</v>
      </c>
      <c r="C88" s="148" t="s">
        <v>656</v>
      </c>
      <c r="D88" s="149"/>
      <c r="E88" s="143"/>
      <c r="F88" s="143"/>
      <c r="G88" s="14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c r="BG88" s="113"/>
      <c r="BH88" s="113"/>
      <c r="BI88" s="113"/>
      <c r="BJ88" s="113"/>
      <c r="BK88" s="113"/>
      <c r="BL88" s="113"/>
      <c r="BM88" s="113"/>
      <c r="BN88" s="113"/>
      <c r="BO88" s="113"/>
      <c r="BP88" s="113"/>
      <c r="BQ88" s="113"/>
      <c r="BR88" s="113"/>
      <c r="BS88" s="113"/>
      <c r="BT88" s="113"/>
      <c r="BU88" s="113"/>
      <c r="BV88" s="113"/>
      <c r="BW88" s="113"/>
      <c r="BX88" s="113"/>
      <c r="BY88" s="113"/>
      <c r="BZ88" s="113"/>
      <c r="CA88" s="113"/>
      <c r="CB88" s="113"/>
      <c r="CC88" s="113"/>
      <c r="CD88" s="113"/>
      <c r="CE88" s="113"/>
      <c r="CF88" s="113"/>
      <c r="CG88" s="113"/>
      <c r="CH88" s="113"/>
      <c r="CI88" s="113"/>
      <c r="CJ88" s="113"/>
      <c r="CK88" s="113"/>
      <c r="CL88" s="113"/>
      <c r="CM88" s="113"/>
      <c r="CN88" s="113"/>
      <c r="CO88" s="113"/>
      <c r="CP88" s="113"/>
      <c r="CQ88" s="113"/>
      <c r="CR88" s="113"/>
      <c r="CS88" s="113"/>
      <c r="CT88" s="113"/>
      <c r="CU88" s="113"/>
      <c r="CV88" s="113"/>
      <c r="CW88" s="113"/>
      <c r="CX88" s="113"/>
      <c r="CY88" s="113"/>
      <c r="CZ88" s="113"/>
      <c r="DA88" s="113"/>
      <c r="DB88" s="113"/>
      <c r="DC88" s="113"/>
      <c r="DD88" s="113"/>
      <c r="DE88" s="113"/>
      <c r="DF88" s="113"/>
      <c r="DG88" s="113"/>
      <c r="DH88" s="113"/>
      <c r="DI88" s="113"/>
      <c r="DJ88" s="113"/>
      <c r="DK88" s="113"/>
      <c r="DL88" s="113"/>
      <c r="DM88" s="113"/>
      <c r="DN88" s="113"/>
      <c r="DO88" s="113"/>
      <c r="DP88" s="113"/>
      <c r="DQ88" s="113"/>
      <c r="DR88" s="113"/>
      <c r="DS88" s="113"/>
      <c r="DT88" s="113"/>
      <c r="DU88" s="113"/>
      <c r="DV88" s="113"/>
      <c r="DW88" s="113"/>
      <c r="DX88" s="113"/>
      <c r="DY88" s="113"/>
      <c r="DZ88" s="113"/>
      <c r="EA88" s="113"/>
      <c r="EB88" s="113"/>
      <c r="EC88" s="113"/>
      <c r="ED88" s="113"/>
      <c r="EE88" s="113"/>
      <c r="EF88" s="113"/>
      <c r="EG88" s="113"/>
      <c r="EH88" s="113"/>
      <c r="EI88" s="113"/>
      <c r="EJ88" s="113"/>
      <c r="EK88" s="113"/>
      <c r="EL88" s="113"/>
      <c r="EM88" s="113"/>
      <c r="EN88" s="113"/>
      <c r="EO88" s="113"/>
      <c r="EP88" s="113"/>
      <c r="EQ88" s="113"/>
      <c r="ER88" s="113"/>
      <c r="ES88" s="113"/>
      <c r="ET88" s="113"/>
      <c r="EU88" s="113"/>
      <c r="EV88" s="113"/>
      <c r="EW88" s="113"/>
      <c r="EX88" s="113"/>
      <c r="EY88" s="113"/>
      <c r="EZ88" s="113"/>
      <c r="FA88" s="113"/>
      <c r="FB88" s="113"/>
      <c r="FC88" s="113"/>
      <c r="FD88" s="113"/>
      <c r="FE88" s="113"/>
      <c r="FF88" s="113"/>
      <c r="FG88" s="113"/>
      <c r="FH88" s="113"/>
      <c r="FI88" s="113"/>
      <c r="FJ88" s="113"/>
      <c r="FK88" s="113"/>
      <c r="FL88" s="113"/>
      <c r="FM88" s="113"/>
      <c r="FN88" s="113"/>
      <c r="FO88" s="113"/>
      <c r="FP88" s="113"/>
      <c r="FQ88" s="113"/>
      <c r="FR88" s="113"/>
      <c r="FS88" s="113"/>
      <c r="FT88" s="113"/>
      <c r="FU88" s="113"/>
      <c r="FV88" s="113"/>
      <c r="FW88" s="113"/>
      <c r="FX88" s="113"/>
      <c r="FY88" s="113"/>
      <c r="FZ88" s="113"/>
      <c r="GA88" s="113"/>
      <c r="GB88" s="113"/>
      <c r="GC88" s="113"/>
      <c r="GD88" s="113"/>
      <c r="GE88" s="113"/>
      <c r="GF88" s="113"/>
      <c r="GG88" s="113"/>
      <c r="GH88" s="113"/>
      <c r="GI88" s="113"/>
      <c r="GJ88" s="113"/>
      <c r="GK88" s="113"/>
      <c r="GL88" s="113"/>
      <c r="GM88" s="113"/>
      <c r="GN88" s="113"/>
      <c r="GO88" s="113"/>
      <c r="GP88" s="113"/>
      <c r="GQ88" s="113"/>
      <c r="GR88" s="113"/>
      <c r="GS88" s="113"/>
      <c r="GT88" s="113"/>
      <c r="GU88" s="113"/>
      <c r="GV88" s="113"/>
      <c r="GW88" s="113"/>
      <c r="GX88" s="113"/>
      <c r="GY88" s="113"/>
      <c r="GZ88" s="113"/>
      <c r="HA88" s="113"/>
      <c r="HB88" s="113"/>
      <c r="HC88" s="113"/>
      <c r="HD88" s="113"/>
      <c r="HE88" s="113"/>
      <c r="HF88" s="113"/>
      <c r="HG88" s="113"/>
      <c r="HH88" s="113"/>
      <c r="HI88" s="113"/>
      <c r="HJ88" s="113"/>
      <c r="HK88" s="113"/>
      <c r="HL88" s="113"/>
      <c r="HM88" s="113"/>
      <c r="HN88" s="113"/>
      <c r="HO88" s="113"/>
      <c r="HP88" s="113"/>
      <c r="HQ88" s="113"/>
      <c r="HR88" s="113"/>
      <c r="HS88" s="113"/>
      <c r="HT88" s="113"/>
      <c r="HU88" s="113"/>
      <c r="HV88" s="113"/>
      <c r="HW88" s="113"/>
      <c r="HX88" s="113"/>
      <c r="HY88" s="113"/>
      <c r="HZ88" s="113"/>
      <c r="IA88" s="113"/>
      <c r="IB88" s="113"/>
      <c r="IC88" s="113"/>
      <c r="ID88" s="113"/>
      <c r="IE88" s="113"/>
      <c r="IF88" s="113"/>
      <c r="IG88" s="113"/>
      <c r="IH88" s="113"/>
      <c r="II88" s="113"/>
      <c r="IJ88" s="113"/>
      <c r="IK88" s="113"/>
      <c r="IL88" s="113"/>
      <c r="IM88" s="113"/>
      <c r="IN88" s="113"/>
      <c r="IO88" s="113"/>
      <c r="IP88" s="113"/>
      <c r="IQ88" s="113"/>
      <c r="IR88" s="113"/>
      <c r="IS88" s="113"/>
      <c r="IT88" s="113"/>
      <c r="IU88" s="113"/>
      <c r="IV88" s="113"/>
      <c r="IW88" s="113"/>
    </row>
    <row r="89" spans="1:257" x14ac:dyDescent="0.25">
      <c r="A89" s="78"/>
      <c r="B89" s="147">
        <v>11</v>
      </c>
      <c r="C89" s="148" t="s">
        <v>657</v>
      </c>
      <c r="D89" s="149"/>
      <c r="E89" s="143"/>
      <c r="F89" s="143"/>
      <c r="G89" s="14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c r="BG89" s="113"/>
      <c r="BH89" s="113"/>
      <c r="BI89" s="113"/>
      <c r="BJ89" s="113"/>
      <c r="BK89" s="113"/>
      <c r="BL89" s="113"/>
      <c r="BM89" s="113"/>
      <c r="BN89" s="113"/>
      <c r="BO89" s="113"/>
      <c r="BP89" s="113"/>
      <c r="BQ89" s="113"/>
      <c r="BR89" s="113"/>
      <c r="BS89" s="113"/>
      <c r="BT89" s="113"/>
      <c r="BU89" s="113"/>
      <c r="BV89" s="113"/>
      <c r="BW89" s="113"/>
      <c r="BX89" s="113"/>
      <c r="BY89" s="113"/>
      <c r="BZ89" s="113"/>
      <c r="CA89" s="113"/>
      <c r="CB89" s="113"/>
      <c r="CC89" s="113"/>
      <c r="CD89" s="113"/>
      <c r="CE89" s="113"/>
      <c r="CF89" s="113"/>
      <c r="CG89" s="113"/>
      <c r="CH89" s="113"/>
      <c r="CI89" s="113"/>
      <c r="CJ89" s="113"/>
      <c r="CK89" s="113"/>
      <c r="CL89" s="113"/>
      <c r="CM89" s="113"/>
      <c r="CN89" s="113"/>
      <c r="CO89" s="113"/>
      <c r="CP89" s="113"/>
      <c r="CQ89" s="113"/>
      <c r="CR89" s="113"/>
      <c r="CS89" s="113"/>
      <c r="CT89" s="113"/>
      <c r="CU89" s="113"/>
      <c r="CV89" s="113"/>
      <c r="CW89" s="113"/>
      <c r="CX89" s="113"/>
      <c r="CY89" s="113"/>
      <c r="CZ89" s="113"/>
      <c r="DA89" s="113"/>
      <c r="DB89" s="113"/>
      <c r="DC89" s="113"/>
      <c r="DD89" s="113"/>
      <c r="DE89" s="113"/>
      <c r="DF89" s="113"/>
      <c r="DG89" s="113"/>
      <c r="DH89" s="113"/>
      <c r="DI89" s="113"/>
      <c r="DJ89" s="113"/>
      <c r="DK89" s="113"/>
      <c r="DL89" s="113"/>
      <c r="DM89" s="113"/>
      <c r="DN89" s="113"/>
      <c r="DO89" s="113"/>
      <c r="DP89" s="113"/>
      <c r="DQ89" s="113"/>
      <c r="DR89" s="113"/>
      <c r="DS89" s="113"/>
      <c r="DT89" s="113"/>
      <c r="DU89" s="113"/>
      <c r="DV89" s="113"/>
      <c r="DW89" s="113"/>
      <c r="DX89" s="113"/>
      <c r="DY89" s="113"/>
      <c r="DZ89" s="113"/>
      <c r="EA89" s="113"/>
      <c r="EB89" s="113"/>
      <c r="EC89" s="113"/>
      <c r="ED89" s="113"/>
      <c r="EE89" s="113"/>
      <c r="EF89" s="113"/>
      <c r="EG89" s="113"/>
      <c r="EH89" s="113"/>
      <c r="EI89" s="113"/>
      <c r="EJ89" s="113"/>
      <c r="EK89" s="113"/>
      <c r="EL89" s="113"/>
      <c r="EM89" s="113"/>
      <c r="EN89" s="113"/>
      <c r="EO89" s="113"/>
      <c r="EP89" s="113"/>
      <c r="EQ89" s="113"/>
      <c r="ER89" s="113"/>
      <c r="ES89" s="113"/>
      <c r="ET89" s="113"/>
      <c r="EU89" s="113"/>
      <c r="EV89" s="113"/>
      <c r="EW89" s="113"/>
      <c r="EX89" s="113"/>
      <c r="EY89" s="113"/>
      <c r="EZ89" s="113"/>
      <c r="FA89" s="113"/>
      <c r="FB89" s="113"/>
      <c r="FC89" s="113"/>
      <c r="FD89" s="113"/>
      <c r="FE89" s="113"/>
      <c r="FF89" s="113"/>
      <c r="FG89" s="113"/>
      <c r="FH89" s="113"/>
      <c r="FI89" s="113"/>
      <c r="FJ89" s="113"/>
      <c r="FK89" s="113"/>
      <c r="FL89" s="113"/>
      <c r="FM89" s="113"/>
      <c r="FN89" s="113"/>
      <c r="FO89" s="113"/>
      <c r="FP89" s="113"/>
      <c r="FQ89" s="113"/>
      <c r="FR89" s="113"/>
      <c r="FS89" s="113"/>
      <c r="FT89" s="113"/>
      <c r="FU89" s="113"/>
      <c r="FV89" s="113"/>
      <c r="FW89" s="113"/>
      <c r="FX89" s="113"/>
      <c r="FY89" s="113"/>
      <c r="FZ89" s="113"/>
      <c r="GA89" s="113"/>
      <c r="GB89" s="113"/>
      <c r="GC89" s="113"/>
      <c r="GD89" s="113"/>
      <c r="GE89" s="113"/>
      <c r="GF89" s="113"/>
      <c r="GG89" s="113"/>
      <c r="GH89" s="113"/>
      <c r="GI89" s="113"/>
      <c r="GJ89" s="113"/>
      <c r="GK89" s="113"/>
      <c r="GL89" s="113"/>
      <c r="GM89" s="113"/>
      <c r="GN89" s="113"/>
      <c r="GO89" s="113"/>
      <c r="GP89" s="113"/>
      <c r="GQ89" s="113"/>
      <c r="GR89" s="113"/>
      <c r="GS89" s="113"/>
      <c r="GT89" s="113"/>
      <c r="GU89" s="113"/>
      <c r="GV89" s="113"/>
      <c r="GW89" s="113"/>
      <c r="GX89" s="113"/>
      <c r="GY89" s="113"/>
      <c r="GZ89" s="113"/>
      <c r="HA89" s="113"/>
      <c r="HB89" s="113"/>
      <c r="HC89" s="113"/>
      <c r="HD89" s="113"/>
      <c r="HE89" s="113"/>
      <c r="HF89" s="113"/>
      <c r="HG89" s="113"/>
      <c r="HH89" s="113"/>
      <c r="HI89" s="113"/>
      <c r="HJ89" s="113"/>
      <c r="HK89" s="113"/>
      <c r="HL89" s="113"/>
      <c r="HM89" s="113"/>
      <c r="HN89" s="113"/>
      <c r="HO89" s="113"/>
      <c r="HP89" s="113"/>
      <c r="HQ89" s="113"/>
      <c r="HR89" s="113"/>
      <c r="HS89" s="113"/>
      <c r="HT89" s="113"/>
      <c r="HU89" s="113"/>
      <c r="HV89" s="113"/>
      <c r="HW89" s="113"/>
      <c r="HX89" s="113"/>
      <c r="HY89" s="113"/>
      <c r="HZ89" s="113"/>
      <c r="IA89" s="113"/>
      <c r="IB89" s="113"/>
      <c r="IC89" s="113"/>
      <c r="ID89" s="113"/>
      <c r="IE89" s="113"/>
      <c r="IF89" s="113"/>
      <c r="IG89" s="113"/>
      <c r="IH89" s="113"/>
      <c r="II89" s="113"/>
      <c r="IJ89" s="113"/>
      <c r="IK89" s="113"/>
      <c r="IL89" s="113"/>
      <c r="IM89" s="113"/>
      <c r="IN89" s="113"/>
      <c r="IO89" s="113"/>
      <c r="IP89" s="113"/>
      <c r="IQ89" s="113"/>
      <c r="IR89" s="113"/>
      <c r="IS89" s="113"/>
      <c r="IT89" s="113"/>
      <c r="IU89" s="113"/>
      <c r="IV89" s="113"/>
      <c r="IW89" s="113"/>
    </row>
    <row r="90" spans="1:257" x14ac:dyDescent="0.25">
      <c r="A90" s="78"/>
      <c r="B90" s="147">
        <v>12</v>
      </c>
      <c r="C90" s="148" t="s">
        <v>658</v>
      </c>
      <c r="D90" s="149"/>
      <c r="E90" s="143"/>
      <c r="F90" s="143"/>
      <c r="G90" s="14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113"/>
      <c r="BK90" s="113"/>
      <c r="BL90" s="113"/>
      <c r="BM90" s="113"/>
      <c r="BN90" s="113"/>
      <c r="BO90" s="113"/>
      <c r="BP90" s="113"/>
      <c r="BQ90" s="113"/>
      <c r="BR90" s="113"/>
      <c r="BS90" s="113"/>
      <c r="BT90" s="113"/>
      <c r="BU90" s="113"/>
      <c r="BV90" s="113"/>
      <c r="BW90" s="113"/>
      <c r="BX90" s="113"/>
      <c r="BY90" s="113"/>
      <c r="BZ90" s="113"/>
      <c r="CA90" s="113"/>
      <c r="CB90" s="113"/>
      <c r="CC90" s="113"/>
      <c r="CD90" s="113"/>
      <c r="CE90" s="113"/>
      <c r="CF90" s="113"/>
      <c r="CG90" s="113"/>
      <c r="CH90" s="113"/>
      <c r="CI90" s="113"/>
      <c r="CJ90" s="113"/>
      <c r="CK90" s="113"/>
      <c r="CL90" s="113"/>
      <c r="CM90" s="113"/>
      <c r="CN90" s="113"/>
      <c r="CO90" s="113"/>
      <c r="CP90" s="113"/>
      <c r="CQ90" s="113"/>
      <c r="CR90" s="113"/>
      <c r="CS90" s="113"/>
      <c r="CT90" s="113"/>
      <c r="CU90" s="113"/>
      <c r="CV90" s="113"/>
      <c r="CW90" s="113"/>
      <c r="CX90" s="113"/>
      <c r="CY90" s="113"/>
      <c r="CZ90" s="113"/>
      <c r="DA90" s="113"/>
      <c r="DB90" s="113"/>
      <c r="DC90" s="113"/>
      <c r="DD90" s="113"/>
      <c r="DE90" s="113"/>
      <c r="DF90" s="113"/>
      <c r="DG90" s="113"/>
      <c r="DH90" s="113"/>
      <c r="DI90" s="113"/>
      <c r="DJ90" s="113"/>
      <c r="DK90" s="113"/>
      <c r="DL90" s="113"/>
      <c r="DM90" s="113"/>
      <c r="DN90" s="113"/>
      <c r="DO90" s="113"/>
      <c r="DP90" s="113"/>
      <c r="DQ90" s="113"/>
      <c r="DR90" s="113"/>
      <c r="DS90" s="113"/>
      <c r="DT90" s="113"/>
      <c r="DU90" s="113"/>
      <c r="DV90" s="113"/>
      <c r="DW90" s="113"/>
      <c r="DX90" s="113"/>
      <c r="DY90" s="113"/>
      <c r="DZ90" s="113"/>
      <c r="EA90" s="113"/>
      <c r="EB90" s="113"/>
      <c r="EC90" s="113"/>
      <c r="ED90" s="113"/>
      <c r="EE90" s="113"/>
      <c r="EF90" s="113"/>
      <c r="EG90" s="113"/>
      <c r="EH90" s="113"/>
      <c r="EI90" s="113"/>
      <c r="EJ90" s="113"/>
      <c r="EK90" s="113"/>
      <c r="EL90" s="113"/>
      <c r="EM90" s="113"/>
      <c r="EN90" s="113"/>
      <c r="EO90" s="113"/>
      <c r="EP90" s="113"/>
      <c r="EQ90" s="113"/>
      <c r="ER90" s="113"/>
      <c r="ES90" s="113"/>
      <c r="ET90" s="113"/>
      <c r="EU90" s="113"/>
      <c r="EV90" s="113"/>
      <c r="EW90" s="113"/>
      <c r="EX90" s="113"/>
      <c r="EY90" s="113"/>
      <c r="EZ90" s="113"/>
      <c r="FA90" s="113"/>
      <c r="FB90" s="113"/>
      <c r="FC90" s="113"/>
      <c r="FD90" s="113"/>
      <c r="FE90" s="113"/>
      <c r="FF90" s="113"/>
      <c r="FG90" s="113"/>
      <c r="FH90" s="113"/>
      <c r="FI90" s="113"/>
      <c r="FJ90" s="113"/>
      <c r="FK90" s="113"/>
      <c r="FL90" s="113"/>
      <c r="FM90" s="113"/>
      <c r="FN90" s="113"/>
      <c r="FO90" s="113"/>
      <c r="FP90" s="113"/>
      <c r="FQ90" s="113"/>
      <c r="FR90" s="113"/>
      <c r="FS90" s="113"/>
      <c r="FT90" s="113"/>
      <c r="FU90" s="113"/>
      <c r="FV90" s="113"/>
      <c r="FW90" s="113"/>
      <c r="FX90" s="113"/>
      <c r="FY90" s="113"/>
      <c r="FZ90" s="113"/>
      <c r="GA90" s="113"/>
      <c r="GB90" s="113"/>
      <c r="GC90" s="113"/>
      <c r="GD90" s="113"/>
      <c r="GE90" s="113"/>
      <c r="GF90" s="113"/>
      <c r="GG90" s="113"/>
      <c r="GH90" s="113"/>
      <c r="GI90" s="113"/>
      <c r="GJ90" s="113"/>
      <c r="GK90" s="113"/>
      <c r="GL90" s="113"/>
      <c r="GM90" s="113"/>
      <c r="GN90" s="113"/>
      <c r="GO90" s="113"/>
      <c r="GP90" s="113"/>
      <c r="GQ90" s="113"/>
      <c r="GR90" s="113"/>
      <c r="GS90" s="113"/>
      <c r="GT90" s="113"/>
      <c r="GU90" s="113"/>
      <c r="GV90" s="113"/>
      <c r="GW90" s="113"/>
      <c r="GX90" s="113"/>
      <c r="GY90" s="113"/>
      <c r="GZ90" s="113"/>
      <c r="HA90" s="113"/>
      <c r="HB90" s="113"/>
      <c r="HC90" s="113"/>
      <c r="HD90" s="113"/>
      <c r="HE90" s="113"/>
      <c r="HF90" s="113"/>
      <c r="HG90" s="113"/>
      <c r="HH90" s="113"/>
      <c r="HI90" s="113"/>
      <c r="HJ90" s="113"/>
      <c r="HK90" s="113"/>
      <c r="HL90" s="113"/>
      <c r="HM90" s="113"/>
      <c r="HN90" s="113"/>
      <c r="HO90" s="113"/>
      <c r="HP90" s="113"/>
      <c r="HQ90" s="113"/>
      <c r="HR90" s="113"/>
      <c r="HS90" s="113"/>
      <c r="HT90" s="113"/>
      <c r="HU90" s="113"/>
      <c r="HV90" s="113"/>
      <c r="HW90" s="113"/>
      <c r="HX90" s="113"/>
      <c r="HY90" s="113"/>
      <c r="HZ90" s="113"/>
      <c r="IA90" s="113"/>
      <c r="IB90" s="113"/>
      <c r="IC90" s="113"/>
      <c r="ID90" s="113"/>
      <c r="IE90" s="113"/>
      <c r="IF90" s="113"/>
      <c r="IG90" s="113"/>
      <c r="IH90" s="113"/>
      <c r="II90" s="113"/>
      <c r="IJ90" s="113"/>
      <c r="IK90" s="113"/>
      <c r="IL90" s="113"/>
      <c r="IM90" s="113"/>
      <c r="IN90" s="113"/>
      <c r="IO90" s="113"/>
      <c r="IP90" s="113"/>
      <c r="IQ90" s="113"/>
      <c r="IR90" s="113"/>
      <c r="IS90" s="113"/>
      <c r="IT90" s="113"/>
      <c r="IU90" s="113"/>
      <c r="IV90" s="113"/>
      <c r="IW90" s="113"/>
    </row>
    <row r="91" spans="1:257" x14ac:dyDescent="0.25">
      <c r="A91" s="78"/>
      <c r="B91" s="147">
        <v>13</v>
      </c>
      <c r="C91" s="150" t="s">
        <v>659</v>
      </c>
      <c r="D91" s="149"/>
      <c r="E91" s="143"/>
      <c r="F91" s="143"/>
      <c r="G91" s="14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c r="BG91" s="113"/>
      <c r="BH91" s="113"/>
      <c r="BI91" s="113"/>
      <c r="BJ91" s="113"/>
      <c r="BK91" s="113"/>
      <c r="BL91" s="113"/>
      <c r="BM91" s="113"/>
      <c r="BN91" s="113"/>
      <c r="BO91" s="113"/>
      <c r="BP91" s="113"/>
      <c r="BQ91" s="113"/>
      <c r="BR91" s="113"/>
      <c r="BS91" s="113"/>
      <c r="BT91" s="113"/>
      <c r="BU91" s="113"/>
      <c r="BV91" s="113"/>
      <c r="BW91" s="113"/>
      <c r="BX91" s="113"/>
      <c r="BY91" s="113"/>
      <c r="BZ91" s="113"/>
      <c r="CA91" s="113"/>
      <c r="CB91" s="113"/>
      <c r="CC91" s="113"/>
      <c r="CD91" s="113"/>
      <c r="CE91" s="113"/>
      <c r="CF91" s="113"/>
      <c r="CG91" s="113"/>
      <c r="CH91" s="113"/>
      <c r="CI91" s="113"/>
      <c r="CJ91" s="113"/>
      <c r="CK91" s="113"/>
      <c r="CL91" s="113"/>
      <c r="CM91" s="113"/>
      <c r="CN91" s="113"/>
      <c r="CO91" s="113"/>
      <c r="CP91" s="113"/>
      <c r="CQ91" s="113"/>
      <c r="CR91" s="113"/>
      <c r="CS91" s="113"/>
      <c r="CT91" s="113"/>
      <c r="CU91" s="113"/>
      <c r="CV91" s="113"/>
      <c r="CW91" s="113"/>
      <c r="CX91" s="113"/>
      <c r="CY91" s="113"/>
      <c r="CZ91" s="113"/>
      <c r="DA91" s="113"/>
      <c r="DB91" s="113"/>
      <c r="DC91" s="113"/>
      <c r="DD91" s="113"/>
      <c r="DE91" s="113"/>
      <c r="DF91" s="113"/>
      <c r="DG91" s="113"/>
      <c r="DH91" s="113"/>
      <c r="DI91" s="113"/>
      <c r="DJ91" s="113"/>
      <c r="DK91" s="113"/>
      <c r="DL91" s="113"/>
      <c r="DM91" s="113"/>
      <c r="DN91" s="113"/>
      <c r="DO91" s="113"/>
      <c r="DP91" s="113"/>
      <c r="DQ91" s="113"/>
      <c r="DR91" s="113"/>
      <c r="DS91" s="113"/>
      <c r="DT91" s="113"/>
      <c r="DU91" s="113"/>
      <c r="DV91" s="113"/>
      <c r="DW91" s="113"/>
      <c r="DX91" s="113"/>
      <c r="DY91" s="113"/>
      <c r="DZ91" s="113"/>
      <c r="EA91" s="113"/>
      <c r="EB91" s="113"/>
      <c r="EC91" s="113"/>
      <c r="ED91" s="113"/>
      <c r="EE91" s="113"/>
      <c r="EF91" s="113"/>
      <c r="EG91" s="113"/>
      <c r="EH91" s="113"/>
      <c r="EI91" s="113"/>
      <c r="EJ91" s="113"/>
      <c r="EK91" s="113"/>
      <c r="EL91" s="113"/>
      <c r="EM91" s="113"/>
      <c r="EN91" s="113"/>
      <c r="EO91" s="113"/>
      <c r="EP91" s="113"/>
      <c r="EQ91" s="113"/>
      <c r="ER91" s="113"/>
      <c r="ES91" s="113"/>
      <c r="ET91" s="113"/>
      <c r="EU91" s="113"/>
      <c r="EV91" s="113"/>
      <c r="EW91" s="113"/>
      <c r="EX91" s="113"/>
      <c r="EY91" s="113"/>
      <c r="EZ91" s="113"/>
      <c r="FA91" s="113"/>
      <c r="FB91" s="113"/>
      <c r="FC91" s="113"/>
      <c r="FD91" s="113"/>
      <c r="FE91" s="113"/>
      <c r="FF91" s="113"/>
      <c r="FG91" s="113"/>
      <c r="FH91" s="113"/>
      <c r="FI91" s="113"/>
      <c r="FJ91" s="113"/>
      <c r="FK91" s="113"/>
      <c r="FL91" s="113"/>
      <c r="FM91" s="113"/>
      <c r="FN91" s="113"/>
      <c r="FO91" s="113"/>
      <c r="FP91" s="113"/>
      <c r="FQ91" s="113"/>
      <c r="FR91" s="113"/>
      <c r="FS91" s="113"/>
      <c r="FT91" s="113"/>
      <c r="FU91" s="113"/>
      <c r="FV91" s="113"/>
      <c r="FW91" s="113"/>
      <c r="FX91" s="113"/>
      <c r="FY91" s="113"/>
      <c r="FZ91" s="113"/>
      <c r="GA91" s="113"/>
      <c r="GB91" s="113"/>
      <c r="GC91" s="113"/>
      <c r="GD91" s="113"/>
      <c r="GE91" s="113"/>
      <c r="GF91" s="113"/>
      <c r="GG91" s="113"/>
      <c r="GH91" s="113"/>
      <c r="GI91" s="113"/>
      <c r="GJ91" s="113"/>
      <c r="GK91" s="113"/>
      <c r="GL91" s="113"/>
      <c r="GM91" s="113"/>
      <c r="GN91" s="113"/>
      <c r="GO91" s="113"/>
      <c r="GP91" s="113"/>
      <c r="GQ91" s="113"/>
      <c r="GR91" s="113"/>
      <c r="GS91" s="113"/>
      <c r="GT91" s="113"/>
      <c r="GU91" s="113"/>
      <c r="GV91" s="113"/>
      <c r="GW91" s="113"/>
      <c r="GX91" s="113"/>
      <c r="GY91" s="113"/>
      <c r="GZ91" s="113"/>
      <c r="HA91" s="113"/>
      <c r="HB91" s="113"/>
      <c r="HC91" s="113"/>
      <c r="HD91" s="113"/>
      <c r="HE91" s="113"/>
      <c r="HF91" s="113"/>
      <c r="HG91" s="113"/>
      <c r="HH91" s="113"/>
      <c r="HI91" s="113"/>
      <c r="HJ91" s="113"/>
      <c r="HK91" s="113"/>
      <c r="HL91" s="113"/>
      <c r="HM91" s="113"/>
      <c r="HN91" s="113"/>
      <c r="HO91" s="113"/>
      <c r="HP91" s="113"/>
      <c r="HQ91" s="113"/>
      <c r="HR91" s="113"/>
      <c r="HS91" s="113"/>
      <c r="HT91" s="113"/>
      <c r="HU91" s="113"/>
      <c r="HV91" s="113"/>
      <c r="HW91" s="113"/>
      <c r="HX91" s="113"/>
      <c r="HY91" s="113"/>
      <c r="HZ91" s="113"/>
      <c r="IA91" s="113"/>
      <c r="IB91" s="113"/>
      <c r="IC91" s="113"/>
      <c r="ID91" s="113"/>
      <c r="IE91" s="113"/>
      <c r="IF91" s="113"/>
      <c r="IG91" s="113"/>
      <c r="IH91" s="113"/>
      <c r="II91" s="113"/>
      <c r="IJ91" s="113"/>
      <c r="IK91" s="113"/>
      <c r="IL91" s="113"/>
      <c r="IM91" s="113"/>
      <c r="IN91" s="113"/>
      <c r="IO91" s="113"/>
      <c r="IP91" s="113"/>
      <c r="IQ91" s="113"/>
      <c r="IR91" s="113"/>
      <c r="IS91" s="113"/>
      <c r="IT91" s="113"/>
      <c r="IU91" s="113"/>
      <c r="IV91" s="113"/>
      <c r="IW91" s="113"/>
    </row>
    <row r="92" spans="1:257" x14ac:dyDescent="0.25">
      <c r="A92" s="78"/>
      <c r="B92" s="147">
        <v>14</v>
      </c>
      <c r="C92" s="148" t="s">
        <v>660</v>
      </c>
      <c r="D92" s="145"/>
      <c r="E92" s="143"/>
      <c r="F92" s="143"/>
      <c r="G92" s="14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c r="BJ92" s="113"/>
      <c r="BK92" s="113"/>
      <c r="BL92" s="113"/>
      <c r="BM92" s="113"/>
      <c r="BN92" s="113"/>
      <c r="BO92" s="113"/>
      <c r="BP92" s="113"/>
      <c r="BQ92" s="113"/>
      <c r="BR92" s="113"/>
      <c r="BS92" s="113"/>
      <c r="BT92" s="113"/>
      <c r="BU92" s="113"/>
      <c r="BV92" s="113"/>
      <c r="BW92" s="113"/>
      <c r="BX92" s="113"/>
      <c r="BY92" s="113"/>
      <c r="BZ92" s="113"/>
      <c r="CA92" s="113"/>
      <c r="CB92" s="113"/>
      <c r="CC92" s="113"/>
      <c r="CD92" s="113"/>
      <c r="CE92" s="113"/>
      <c r="CF92" s="113"/>
      <c r="CG92" s="113"/>
      <c r="CH92" s="113"/>
      <c r="CI92" s="113"/>
      <c r="CJ92" s="113"/>
      <c r="CK92" s="113"/>
      <c r="CL92" s="113"/>
      <c r="CM92" s="113"/>
      <c r="CN92" s="113"/>
      <c r="CO92" s="113"/>
      <c r="CP92" s="113"/>
      <c r="CQ92" s="113"/>
      <c r="CR92" s="113"/>
      <c r="CS92" s="113"/>
      <c r="CT92" s="113"/>
      <c r="CU92" s="113"/>
      <c r="CV92" s="113"/>
      <c r="CW92" s="113"/>
      <c r="CX92" s="113"/>
      <c r="CY92" s="113"/>
      <c r="CZ92" s="113"/>
      <c r="DA92" s="113"/>
      <c r="DB92" s="113"/>
      <c r="DC92" s="113"/>
      <c r="DD92" s="113"/>
      <c r="DE92" s="113"/>
      <c r="DF92" s="113"/>
      <c r="DG92" s="113"/>
      <c r="DH92" s="113"/>
      <c r="DI92" s="113"/>
      <c r="DJ92" s="113"/>
      <c r="DK92" s="113"/>
      <c r="DL92" s="113"/>
      <c r="DM92" s="113"/>
      <c r="DN92" s="113"/>
      <c r="DO92" s="113"/>
      <c r="DP92" s="113"/>
      <c r="DQ92" s="113"/>
      <c r="DR92" s="113"/>
      <c r="DS92" s="113"/>
      <c r="DT92" s="113"/>
      <c r="DU92" s="113"/>
      <c r="DV92" s="113"/>
      <c r="DW92" s="113"/>
      <c r="DX92" s="113"/>
      <c r="DY92" s="113"/>
      <c r="DZ92" s="113"/>
      <c r="EA92" s="113"/>
      <c r="EB92" s="113"/>
      <c r="EC92" s="113"/>
      <c r="ED92" s="113"/>
      <c r="EE92" s="113"/>
      <c r="EF92" s="113"/>
      <c r="EG92" s="113"/>
      <c r="EH92" s="113"/>
      <c r="EI92" s="113"/>
      <c r="EJ92" s="113"/>
      <c r="EK92" s="113"/>
      <c r="EL92" s="113"/>
      <c r="EM92" s="113"/>
      <c r="EN92" s="113"/>
      <c r="EO92" s="113"/>
      <c r="EP92" s="113"/>
      <c r="EQ92" s="113"/>
      <c r="ER92" s="113"/>
      <c r="ES92" s="113"/>
      <c r="ET92" s="113"/>
      <c r="EU92" s="113"/>
      <c r="EV92" s="113"/>
      <c r="EW92" s="113"/>
      <c r="EX92" s="113"/>
      <c r="EY92" s="113"/>
      <c r="EZ92" s="113"/>
      <c r="FA92" s="113"/>
      <c r="FB92" s="113"/>
      <c r="FC92" s="113"/>
      <c r="FD92" s="113"/>
      <c r="FE92" s="113"/>
      <c r="FF92" s="113"/>
      <c r="FG92" s="113"/>
      <c r="FH92" s="113"/>
      <c r="FI92" s="113"/>
      <c r="FJ92" s="113"/>
      <c r="FK92" s="113"/>
      <c r="FL92" s="113"/>
      <c r="FM92" s="113"/>
      <c r="FN92" s="113"/>
      <c r="FO92" s="113"/>
      <c r="FP92" s="113"/>
      <c r="FQ92" s="113"/>
      <c r="FR92" s="113"/>
      <c r="FS92" s="113"/>
      <c r="FT92" s="113"/>
      <c r="FU92" s="113"/>
      <c r="FV92" s="113"/>
      <c r="FW92" s="113"/>
      <c r="FX92" s="113"/>
      <c r="FY92" s="113"/>
      <c r="FZ92" s="113"/>
      <c r="GA92" s="113"/>
      <c r="GB92" s="113"/>
      <c r="GC92" s="113"/>
      <c r="GD92" s="113"/>
      <c r="GE92" s="113"/>
      <c r="GF92" s="113"/>
      <c r="GG92" s="113"/>
      <c r="GH92" s="113"/>
      <c r="GI92" s="113"/>
      <c r="GJ92" s="113"/>
      <c r="GK92" s="113"/>
      <c r="GL92" s="113"/>
      <c r="GM92" s="113"/>
      <c r="GN92" s="113"/>
      <c r="GO92" s="113"/>
      <c r="GP92" s="113"/>
      <c r="GQ92" s="113"/>
      <c r="GR92" s="113"/>
      <c r="GS92" s="113"/>
      <c r="GT92" s="113"/>
      <c r="GU92" s="113"/>
      <c r="GV92" s="113"/>
      <c r="GW92" s="113"/>
      <c r="GX92" s="113"/>
      <c r="GY92" s="113"/>
      <c r="GZ92" s="113"/>
      <c r="HA92" s="113"/>
      <c r="HB92" s="113"/>
      <c r="HC92" s="113"/>
      <c r="HD92" s="113"/>
      <c r="HE92" s="113"/>
      <c r="HF92" s="113"/>
      <c r="HG92" s="113"/>
      <c r="HH92" s="113"/>
      <c r="HI92" s="113"/>
      <c r="HJ92" s="113"/>
      <c r="HK92" s="113"/>
      <c r="HL92" s="113"/>
      <c r="HM92" s="113"/>
      <c r="HN92" s="113"/>
      <c r="HO92" s="113"/>
      <c r="HP92" s="113"/>
      <c r="HQ92" s="113"/>
      <c r="HR92" s="113"/>
      <c r="HS92" s="113"/>
      <c r="HT92" s="113"/>
      <c r="HU92" s="113"/>
      <c r="HV92" s="113"/>
      <c r="HW92" s="113"/>
      <c r="HX92" s="113"/>
      <c r="HY92" s="113"/>
      <c r="HZ92" s="113"/>
      <c r="IA92" s="113"/>
      <c r="IB92" s="113"/>
      <c r="IC92" s="113"/>
      <c r="ID92" s="113"/>
      <c r="IE92" s="113"/>
      <c r="IF92" s="113"/>
      <c r="IG92" s="113"/>
      <c r="IH92" s="113"/>
      <c r="II92" s="113"/>
      <c r="IJ92" s="113"/>
      <c r="IK92" s="113"/>
      <c r="IL92" s="113"/>
      <c r="IM92" s="113"/>
      <c r="IN92" s="113"/>
      <c r="IO92" s="113"/>
      <c r="IP92" s="113"/>
      <c r="IQ92" s="113"/>
      <c r="IR92" s="113"/>
      <c r="IS92" s="113"/>
      <c r="IT92" s="113"/>
      <c r="IU92" s="113"/>
      <c r="IV92" s="113"/>
      <c r="IW92" s="113"/>
    </row>
    <row r="93" spans="1:257" x14ac:dyDescent="0.25">
      <c r="A93" s="78"/>
      <c r="B93" s="147">
        <v>15</v>
      </c>
      <c r="C93" s="150" t="s">
        <v>661</v>
      </c>
      <c r="D93" s="145"/>
      <c r="E93" s="143"/>
      <c r="F93" s="143"/>
      <c r="G93" s="14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c r="BG93" s="113"/>
      <c r="BH93" s="113"/>
      <c r="BI93" s="113"/>
      <c r="BJ93" s="113"/>
      <c r="BK93" s="113"/>
      <c r="BL93" s="113"/>
      <c r="BM93" s="113"/>
      <c r="BN93" s="113"/>
      <c r="BO93" s="113"/>
      <c r="BP93" s="113"/>
      <c r="BQ93" s="113"/>
      <c r="BR93" s="113"/>
      <c r="BS93" s="113"/>
      <c r="BT93" s="113"/>
      <c r="BU93" s="113"/>
      <c r="BV93" s="113"/>
      <c r="BW93" s="113"/>
      <c r="BX93" s="113"/>
      <c r="BY93" s="113"/>
      <c r="BZ93" s="113"/>
      <c r="CA93" s="113"/>
      <c r="CB93" s="113"/>
      <c r="CC93" s="113"/>
      <c r="CD93" s="113"/>
      <c r="CE93" s="113"/>
      <c r="CF93" s="113"/>
      <c r="CG93" s="113"/>
      <c r="CH93" s="113"/>
      <c r="CI93" s="113"/>
      <c r="CJ93" s="113"/>
      <c r="CK93" s="113"/>
      <c r="CL93" s="113"/>
      <c r="CM93" s="113"/>
      <c r="CN93" s="113"/>
      <c r="CO93" s="113"/>
      <c r="CP93" s="113"/>
      <c r="CQ93" s="113"/>
      <c r="CR93" s="113"/>
      <c r="CS93" s="113"/>
      <c r="CT93" s="113"/>
      <c r="CU93" s="113"/>
      <c r="CV93" s="113"/>
      <c r="CW93" s="113"/>
      <c r="CX93" s="113"/>
      <c r="CY93" s="113"/>
      <c r="CZ93" s="113"/>
      <c r="DA93" s="113"/>
      <c r="DB93" s="113"/>
      <c r="DC93" s="113"/>
      <c r="DD93" s="113"/>
      <c r="DE93" s="113"/>
      <c r="DF93" s="113"/>
      <c r="DG93" s="113"/>
      <c r="DH93" s="113"/>
      <c r="DI93" s="113"/>
      <c r="DJ93" s="113"/>
      <c r="DK93" s="113"/>
      <c r="DL93" s="113"/>
      <c r="DM93" s="113"/>
      <c r="DN93" s="113"/>
      <c r="DO93" s="113"/>
      <c r="DP93" s="113"/>
      <c r="DQ93" s="113"/>
      <c r="DR93" s="113"/>
      <c r="DS93" s="113"/>
      <c r="DT93" s="113"/>
      <c r="DU93" s="113"/>
      <c r="DV93" s="113"/>
      <c r="DW93" s="113"/>
      <c r="DX93" s="113"/>
      <c r="DY93" s="113"/>
      <c r="DZ93" s="113"/>
      <c r="EA93" s="113"/>
      <c r="EB93" s="113"/>
      <c r="EC93" s="113"/>
      <c r="ED93" s="113"/>
      <c r="EE93" s="113"/>
      <c r="EF93" s="113"/>
      <c r="EG93" s="113"/>
      <c r="EH93" s="113"/>
      <c r="EI93" s="113"/>
      <c r="EJ93" s="113"/>
      <c r="EK93" s="113"/>
      <c r="EL93" s="113"/>
      <c r="EM93" s="113"/>
      <c r="EN93" s="113"/>
      <c r="EO93" s="113"/>
      <c r="EP93" s="113"/>
      <c r="EQ93" s="113"/>
      <c r="ER93" s="113"/>
      <c r="ES93" s="113"/>
      <c r="ET93" s="113"/>
      <c r="EU93" s="113"/>
      <c r="EV93" s="113"/>
      <c r="EW93" s="113"/>
      <c r="EX93" s="113"/>
      <c r="EY93" s="113"/>
      <c r="EZ93" s="113"/>
      <c r="FA93" s="113"/>
      <c r="FB93" s="113"/>
      <c r="FC93" s="113"/>
      <c r="FD93" s="113"/>
      <c r="FE93" s="113"/>
      <c r="FF93" s="113"/>
      <c r="FG93" s="113"/>
      <c r="FH93" s="113"/>
      <c r="FI93" s="113"/>
      <c r="FJ93" s="113"/>
      <c r="FK93" s="113"/>
      <c r="FL93" s="113"/>
      <c r="FM93" s="113"/>
      <c r="FN93" s="113"/>
      <c r="FO93" s="113"/>
      <c r="FP93" s="113"/>
      <c r="FQ93" s="113"/>
      <c r="FR93" s="113"/>
      <c r="FS93" s="113"/>
      <c r="FT93" s="113"/>
      <c r="FU93" s="113"/>
      <c r="FV93" s="113"/>
      <c r="FW93" s="113"/>
      <c r="FX93" s="113"/>
      <c r="FY93" s="113"/>
      <c r="FZ93" s="113"/>
      <c r="GA93" s="113"/>
      <c r="GB93" s="113"/>
      <c r="GC93" s="113"/>
      <c r="GD93" s="113"/>
      <c r="GE93" s="113"/>
      <c r="GF93" s="113"/>
      <c r="GG93" s="113"/>
      <c r="GH93" s="113"/>
      <c r="GI93" s="113"/>
      <c r="GJ93" s="113"/>
      <c r="GK93" s="113"/>
      <c r="GL93" s="113"/>
      <c r="GM93" s="113"/>
      <c r="GN93" s="113"/>
      <c r="GO93" s="113"/>
      <c r="GP93" s="113"/>
      <c r="GQ93" s="113"/>
      <c r="GR93" s="113"/>
      <c r="GS93" s="113"/>
      <c r="GT93" s="113"/>
      <c r="GU93" s="113"/>
      <c r="GV93" s="113"/>
      <c r="GW93" s="113"/>
      <c r="GX93" s="113"/>
      <c r="GY93" s="113"/>
      <c r="GZ93" s="113"/>
      <c r="HA93" s="113"/>
      <c r="HB93" s="113"/>
      <c r="HC93" s="113"/>
      <c r="HD93" s="113"/>
      <c r="HE93" s="113"/>
      <c r="HF93" s="113"/>
      <c r="HG93" s="113"/>
      <c r="HH93" s="113"/>
      <c r="HI93" s="113"/>
      <c r="HJ93" s="113"/>
      <c r="HK93" s="113"/>
      <c r="HL93" s="113"/>
      <c r="HM93" s="113"/>
      <c r="HN93" s="113"/>
      <c r="HO93" s="113"/>
      <c r="HP93" s="113"/>
      <c r="HQ93" s="113"/>
      <c r="HR93" s="113"/>
      <c r="HS93" s="113"/>
      <c r="HT93" s="113"/>
      <c r="HU93" s="113"/>
      <c r="HV93" s="113"/>
      <c r="HW93" s="113"/>
      <c r="HX93" s="113"/>
      <c r="HY93" s="113"/>
      <c r="HZ93" s="113"/>
      <c r="IA93" s="113"/>
      <c r="IB93" s="113"/>
      <c r="IC93" s="113"/>
      <c r="ID93" s="113"/>
      <c r="IE93" s="113"/>
      <c r="IF93" s="113"/>
      <c r="IG93" s="113"/>
      <c r="IH93" s="113"/>
      <c r="II93" s="113"/>
      <c r="IJ93" s="113"/>
      <c r="IK93" s="113"/>
      <c r="IL93" s="113"/>
      <c r="IM93" s="113"/>
      <c r="IN93" s="113"/>
      <c r="IO93" s="113"/>
      <c r="IP93" s="113"/>
      <c r="IQ93" s="113"/>
      <c r="IR93" s="113"/>
      <c r="IS93" s="113"/>
      <c r="IT93" s="113"/>
      <c r="IU93" s="113"/>
      <c r="IV93" s="113"/>
      <c r="IW93" s="113"/>
    </row>
    <row r="94" spans="1:257" x14ac:dyDescent="0.25">
      <c r="A94" s="78"/>
      <c r="B94" s="147">
        <v>16</v>
      </c>
      <c r="C94" s="150" t="s">
        <v>96</v>
      </c>
      <c r="D94" s="145"/>
      <c r="E94" s="143"/>
      <c r="F94" s="143"/>
      <c r="G94" s="14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c r="BG94" s="113"/>
      <c r="BH94" s="113"/>
      <c r="BI94" s="113"/>
      <c r="BJ94" s="113"/>
      <c r="BK94" s="113"/>
      <c r="BL94" s="113"/>
      <c r="BM94" s="113"/>
      <c r="BN94" s="113"/>
      <c r="BO94" s="113"/>
      <c r="BP94" s="113"/>
      <c r="BQ94" s="113"/>
      <c r="BR94" s="113"/>
      <c r="BS94" s="113"/>
      <c r="BT94" s="113"/>
      <c r="BU94" s="113"/>
      <c r="BV94" s="113"/>
      <c r="BW94" s="113"/>
      <c r="BX94" s="113"/>
      <c r="BY94" s="113"/>
      <c r="BZ94" s="113"/>
      <c r="CA94" s="113"/>
      <c r="CB94" s="113"/>
      <c r="CC94" s="113"/>
      <c r="CD94" s="113"/>
      <c r="CE94" s="113"/>
      <c r="CF94" s="113"/>
      <c r="CG94" s="113"/>
      <c r="CH94" s="113"/>
      <c r="CI94" s="113"/>
      <c r="CJ94" s="113"/>
      <c r="CK94" s="113"/>
      <c r="CL94" s="113"/>
      <c r="CM94" s="113"/>
      <c r="CN94" s="113"/>
      <c r="CO94" s="113"/>
      <c r="CP94" s="113"/>
      <c r="CQ94" s="113"/>
      <c r="CR94" s="113"/>
      <c r="CS94" s="113"/>
      <c r="CT94" s="113"/>
      <c r="CU94" s="113"/>
      <c r="CV94" s="113"/>
      <c r="CW94" s="113"/>
      <c r="CX94" s="113"/>
      <c r="CY94" s="113"/>
      <c r="CZ94" s="113"/>
      <c r="DA94" s="113"/>
      <c r="DB94" s="113"/>
      <c r="DC94" s="113"/>
      <c r="DD94" s="113"/>
      <c r="DE94" s="113"/>
      <c r="DF94" s="113"/>
      <c r="DG94" s="113"/>
      <c r="DH94" s="113"/>
      <c r="DI94" s="113"/>
      <c r="DJ94" s="113"/>
      <c r="DK94" s="113"/>
      <c r="DL94" s="113"/>
      <c r="DM94" s="113"/>
      <c r="DN94" s="113"/>
      <c r="DO94" s="113"/>
      <c r="DP94" s="113"/>
      <c r="DQ94" s="113"/>
      <c r="DR94" s="113"/>
      <c r="DS94" s="113"/>
      <c r="DT94" s="113"/>
      <c r="DU94" s="113"/>
      <c r="DV94" s="113"/>
      <c r="DW94" s="113"/>
      <c r="DX94" s="113"/>
      <c r="DY94" s="113"/>
      <c r="DZ94" s="113"/>
      <c r="EA94" s="113"/>
      <c r="EB94" s="113"/>
      <c r="EC94" s="113"/>
      <c r="ED94" s="113"/>
      <c r="EE94" s="113"/>
      <c r="EF94" s="113"/>
      <c r="EG94" s="113"/>
      <c r="EH94" s="113"/>
      <c r="EI94" s="113"/>
      <c r="EJ94" s="113"/>
      <c r="EK94" s="113"/>
      <c r="EL94" s="113"/>
      <c r="EM94" s="113"/>
      <c r="EN94" s="113"/>
      <c r="EO94" s="113"/>
      <c r="EP94" s="113"/>
      <c r="EQ94" s="113"/>
      <c r="ER94" s="113"/>
      <c r="ES94" s="113"/>
      <c r="ET94" s="113"/>
      <c r="EU94" s="113"/>
      <c r="EV94" s="113"/>
      <c r="EW94" s="113"/>
      <c r="EX94" s="113"/>
      <c r="EY94" s="113"/>
      <c r="EZ94" s="113"/>
      <c r="FA94" s="113"/>
      <c r="FB94" s="113"/>
      <c r="FC94" s="113"/>
      <c r="FD94" s="113"/>
      <c r="FE94" s="113"/>
      <c r="FF94" s="113"/>
      <c r="FG94" s="113"/>
      <c r="FH94" s="113"/>
      <c r="FI94" s="113"/>
      <c r="FJ94" s="113"/>
      <c r="FK94" s="113"/>
      <c r="FL94" s="113"/>
      <c r="FM94" s="113"/>
      <c r="FN94" s="113"/>
      <c r="FO94" s="113"/>
      <c r="FP94" s="113"/>
      <c r="FQ94" s="113"/>
      <c r="FR94" s="113"/>
      <c r="FS94" s="113"/>
      <c r="FT94" s="113"/>
      <c r="FU94" s="113"/>
      <c r="FV94" s="113"/>
      <c r="FW94" s="113"/>
      <c r="FX94" s="113"/>
      <c r="FY94" s="113"/>
      <c r="FZ94" s="113"/>
      <c r="GA94" s="113"/>
      <c r="GB94" s="113"/>
      <c r="GC94" s="113"/>
      <c r="GD94" s="113"/>
      <c r="GE94" s="113"/>
      <c r="GF94" s="113"/>
      <c r="GG94" s="113"/>
      <c r="GH94" s="113"/>
      <c r="GI94" s="113"/>
      <c r="GJ94" s="113"/>
      <c r="GK94" s="113"/>
      <c r="GL94" s="113"/>
      <c r="GM94" s="113"/>
      <c r="GN94" s="113"/>
      <c r="GO94" s="113"/>
      <c r="GP94" s="113"/>
      <c r="GQ94" s="113"/>
      <c r="GR94" s="113"/>
      <c r="GS94" s="113"/>
      <c r="GT94" s="113"/>
      <c r="GU94" s="113"/>
      <c r="GV94" s="113"/>
      <c r="GW94" s="113"/>
      <c r="GX94" s="113"/>
      <c r="GY94" s="113"/>
      <c r="GZ94" s="113"/>
      <c r="HA94" s="113"/>
      <c r="HB94" s="113"/>
      <c r="HC94" s="113"/>
      <c r="HD94" s="113"/>
      <c r="HE94" s="113"/>
      <c r="HF94" s="113"/>
      <c r="HG94" s="113"/>
      <c r="HH94" s="113"/>
      <c r="HI94" s="113"/>
      <c r="HJ94" s="113"/>
      <c r="HK94" s="113"/>
      <c r="HL94" s="113"/>
      <c r="HM94" s="113"/>
      <c r="HN94" s="113"/>
      <c r="HO94" s="113"/>
      <c r="HP94" s="113"/>
      <c r="HQ94" s="113"/>
      <c r="HR94" s="113"/>
      <c r="HS94" s="113"/>
      <c r="HT94" s="113"/>
      <c r="HU94" s="113"/>
      <c r="HV94" s="113"/>
      <c r="HW94" s="113"/>
      <c r="HX94" s="113"/>
      <c r="HY94" s="113"/>
      <c r="HZ94" s="113"/>
      <c r="IA94" s="113"/>
      <c r="IB94" s="113"/>
      <c r="IC94" s="113"/>
      <c r="ID94" s="113"/>
      <c r="IE94" s="113"/>
      <c r="IF94" s="113"/>
      <c r="IG94" s="113"/>
      <c r="IH94" s="113"/>
      <c r="II94" s="113"/>
      <c r="IJ94" s="113"/>
      <c r="IK94" s="113"/>
      <c r="IL94" s="113"/>
      <c r="IM94" s="113"/>
      <c r="IN94" s="113"/>
      <c r="IO94" s="113"/>
      <c r="IP94" s="113"/>
      <c r="IQ94" s="113"/>
      <c r="IR94" s="113"/>
      <c r="IS94" s="113"/>
      <c r="IT94" s="113"/>
      <c r="IU94" s="113"/>
      <c r="IV94" s="113"/>
      <c r="IW94" s="113"/>
    </row>
    <row r="95" spans="1:257" x14ac:dyDescent="0.25">
      <c r="A95" s="78"/>
      <c r="B95" s="147">
        <v>17</v>
      </c>
      <c r="C95" s="150" t="s">
        <v>662</v>
      </c>
      <c r="D95" s="145"/>
      <c r="E95" s="143"/>
      <c r="F95" s="143"/>
      <c r="G95" s="14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113"/>
      <c r="BK95" s="113"/>
      <c r="BL95" s="113"/>
      <c r="BM95" s="113"/>
      <c r="BN95" s="113"/>
      <c r="BO95" s="113"/>
      <c r="BP95" s="113"/>
      <c r="BQ95" s="113"/>
      <c r="BR95" s="113"/>
      <c r="BS95" s="113"/>
      <c r="BT95" s="113"/>
      <c r="BU95" s="113"/>
      <c r="BV95" s="113"/>
      <c r="BW95" s="113"/>
      <c r="BX95" s="113"/>
      <c r="BY95" s="113"/>
      <c r="BZ95" s="113"/>
      <c r="CA95" s="113"/>
      <c r="CB95" s="113"/>
      <c r="CC95" s="113"/>
      <c r="CD95" s="113"/>
      <c r="CE95" s="113"/>
      <c r="CF95" s="113"/>
      <c r="CG95" s="113"/>
      <c r="CH95" s="113"/>
      <c r="CI95" s="113"/>
      <c r="CJ95" s="113"/>
      <c r="CK95" s="113"/>
      <c r="CL95" s="113"/>
      <c r="CM95" s="113"/>
      <c r="CN95" s="113"/>
      <c r="CO95" s="113"/>
      <c r="CP95" s="113"/>
      <c r="CQ95" s="113"/>
      <c r="CR95" s="113"/>
      <c r="CS95" s="113"/>
      <c r="CT95" s="113"/>
      <c r="CU95" s="113"/>
      <c r="CV95" s="113"/>
      <c r="CW95" s="113"/>
      <c r="CX95" s="113"/>
      <c r="CY95" s="113"/>
      <c r="CZ95" s="113"/>
      <c r="DA95" s="113"/>
      <c r="DB95" s="113"/>
      <c r="DC95" s="113"/>
      <c r="DD95" s="113"/>
      <c r="DE95" s="113"/>
      <c r="DF95" s="113"/>
      <c r="DG95" s="113"/>
      <c r="DH95" s="113"/>
      <c r="DI95" s="113"/>
      <c r="DJ95" s="113"/>
      <c r="DK95" s="113"/>
      <c r="DL95" s="113"/>
      <c r="DM95" s="113"/>
      <c r="DN95" s="113"/>
      <c r="DO95" s="113"/>
      <c r="DP95" s="113"/>
      <c r="DQ95" s="113"/>
      <c r="DR95" s="113"/>
      <c r="DS95" s="113"/>
      <c r="DT95" s="113"/>
      <c r="DU95" s="113"/>
      <c r="DV95" s="113"/>
      <c r="DW95" s="113"/>
      <c r="DX95" s="113"/>
      <c r="DY95" s="113"/>
      <c r="DZ95" s="113"/>
      <c r="EA95" s="113"/>
      <c r="EB95" s="113"/>
      <c r="EC95" s="113"/>
      <c r="ED95" s="113"/>
      <c r="EE95" s="113"/>
      <c r="EF95" s="113"/>
      <c r="EG95" s="113"/>
      <c r="EH95" s="113"/>
      <c r="EI95" s="113"/>
      <c r="EJ95" s="113"/>
      <c r="EK95" s="113"/>
      <c r="EL95" s="113"/>
      <c r="EM95" s="113"/>
      <c r="EN95" s="113"/>
      <c r="EO95" s="113"/>
      <c r="EP95" s="113"/>
      <c r="EQ95" s="113"/>
      <c r="ER95" s="113"/>
      <c r="ES95" s="113"/>
      <c r="ET95" s="113"/>
      <c r="EU95" s="113"/>
      <c r="EV95" s="113"/>
      <c r="EW95" s="113"/>
      <c r="EX95" s="113"/>
      <c r="EY95" s="113"/>
      <c r="EZ95" s="113"/>
      <c r="FA95" s="113"/>
      <c r="FB95" s="113"/>
      <c r="FC95" s="113"/>
      <c r="FD95" s="113"/>
      <c r="FE95" s="113"/>
      <c r="FF95" s="113"/>
      <c r="FG95" s="113"/>
      <c r="FH95" s="113"/>
      <c r="FI95" s="113"/>
      <c r="FJ95" s="113"/>
      <c r="FK95" s="113"/>
      <c r="FL95" s="113"/>
      <c r="FM95" s="113"/>
      <c r="FN95" s="113"/>
      <c r="FO95" s="113"/>
      <c r="FP95" s="113"/>
      <c r="FQ95" s="113"/>
      <c r="FR95" s="113"/>
      <c r="FS95" s="113"/>
      <c r="FT95" s="113"/>
      <c r="FU95" s="113"/>
      <c r="FV95" s="113"/>
      <c r="FW95" s="113"/>
      <c r="FX95" s="113"/>
      <c r="FY95" s="113"/>
      <c r="FZ95" s="113"/>
      <c r="GA95" s="113"/>
      <c r="GB95" s="113"/>
      <c r="GC95" s="113"/>
      <c r="GD95" s="113"/>
      <c r="GE95" s="113"/>
      <c r="GF95" s="113"/>
      <c r="GG95" s="113"/>
      <c r="GH95" s="113"/>
      <c r="GI95" s="113"/>
      <c r="GJ95" s="113"/>
      <c r="GK95" s="113"/>
      <c r="GL95" s="113"/>
      <c r="GM95" s="113"/>
      <c r="GN95" s="113"/>
      <c r="GO95" s="113"/>
      <c r="GP95" s="113"/>
      <c r="GQ95" s="113"/>
      <c r="GR95" s="113"/>
      <c r="GS95" s="113"/>
      <c r="GT95" s="113"/>
      <c r="GU95" s="113"/>
      <c r="GV95" s="113"/>
      <c r="GW95" s="113"/>
      <c r="GX95" s="113"/>
      <c r="GY95" s="113"/>
      <c r="GZ95" s="113"/>
      <c r="HA95" s="113"/>
      <c r="HB95" s="113"/>
      <c r="HC95" s="113"/>
      <c r="HD95" s="113"/>
      <c r="HE95" s="113"/>
      <c r="HF95" s="113"/>
      <c r="HG95" s="113"/>
      <c r="HH95" s="113"/>
      <c r="HI95" s="113"/>
      <c r="HJ95" s="113"/>
      <c r="HK95" s="113"/>
      <c r="HL95" s="113"/>
      <c r="HM95" s="113"/>
      <c r="HN95" s="113"/>
      <c r="HO95" s="113"/>
      <c r="HP95" s="113"/>
      <c r="HQ95" s="113"/>
      <c r="HR95" s="113"/>
      <c r="HS95" s="113"/>
      <c r="HT95" s="113"/>
      <c r="HU95" s="113"/>
      <c r="HV95" s="113"/>
      <c r="HW95" s="113"/>
      <c r="HX95" s="113"/>
      <c r="HY95" s="113"/>
      <c r="HZ95" s="113"/>
      <c r="IA95" s="113"/>
      <c r="IB95" s="113"/>
      <c r="IC95" s="113"/>
      <c r="ID95" s="113"/>
      <c r="IE95" s="113"/>
      <c r="IF95" s="113"/>
      <c r="IG95" s="113"/>
      <c r="IH95" s="113"/>
      <c r="II95" s="113"/>
      <c r="IJ95" s="113"/>
      <c r="IK95" s="113"/>
      <c r="IL95" s="113"/>
      <c r="IM95" s="113"/>
      <c r="IN95" s="113"/>
      <c r="IO95" s="113"/>
      <c r="IP95" s="113"/>
      <c r="IQ95" s="113"/>
      <c r="IR95" s="113"/>
      <c r="IS95" s="113"/>
      <c r="IT95" s="113"/>
      <c r="IU95" s="113"/>
      <c r="IV95" s="113"/>
      <c r="IW95" s="113"/>
    </row>
    <row r="96" spans="1:257" x14ac:dyDescent="0.25">
      <c r="A96" s="78"/>
      <c r="B96" s="147">
        <v>18</v>
      </c>
      <c r="C96" s="150" t="s">
        <v>663</v>
      </c>
      <c r="D96" s="149"/>
      <c r="E96" s="143"/>
      <c r="F96" s="143"/>
      <c r="G96" s="14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c r="BG96" s="113"/>
      <c r="BH96" s="113"/>
      <c r="BI96" s="113"/>
      <c r="BJ96" s="113"/>
      <c r="BK96" s="113"/>
      <c r="BL96" s="113"/>
      <c r="BM96" s="113"/>
      <c r="BN96" s="113"/>
      <c r="BO96" s="113"/>
      <c r="BP96" s="113"/>
      <c r="BQ96" s="113"/>
      <c r="BR96" s="113"/>
      <c r="BS96" s="113"/>
      <c r="BT96" s="113"/>
      <c r="BU96" s="113"/>
      <c r="BV96" s="113"/>
      <c r="BW96" s="113"/>
      <c r="BX96" s="113"/>
      <c r="BY96" s="113"/>
      <c r="BZ96" s="113"/>
      <c r="CA96" s="113"/>
      <c r="CB96" s="113"/>
      <c r="CC96" s="113"/>
      <c r="CD96" s="113"/>
      <c r="CE96" s="113"/>
      <c r="CF96" s="113"/>
      <c r="CG96" s="113"/>
      <c r="CH96" s="113"/>
      <c r="CI96" s="113"/>
      <c r="CJ96" s="113"/>
      <c r="CK96" s="113"/>
      <c r="CL96" s="113"/>
      <c r="CM96" s="113"/>
      <c r="CN96" s="113"/>
      <c r="CO96" s="113"/>
      <c r="CP96" s="113"/>
      <c r="CQ96" s="113"/>
      <c r="CR96" s="113"/>
      <c r="CS96" s="113"/>
      <c r="CT96" s="113"/>
      <c r="CU96" s="113"/>
      <c r="CV96" s="113"/>
      <c r="CW96" s="113"/>
      <c r="CX96" s="113"/>
      <c r="CY96" s="113"/>
      <c r="CZ96" s="113"/>
      <c r="DA96" s="113"/>
      <c r="DB96" s="113"/>
      <c r="DC96" s="113"/>
      <c r="DD96" s="113"/>
      <c r="DE96" s="113"/>
      <c r="DF96" s="113"/>
      <c r="DG96" s="113"/>
      <c r="DH96" s="113"/>
      <c r="DI96" s="113"/>
      <c r="DJ96" s="113"/>
      <c r="DK96" s="113"/>
      <c r="DL96" s="113"/>
      <c r="DM96" s="113"/>
      <c r="DN96" s="113"/>
      <c r="DO96" s="113"/>
      <c r="DP96" s="113"/>
      <c r="DQ96" s="113"/>
      <c r="DR96" s="113"/>
      <c r="DS96" s="113"/>
      <c r="DT96" s="113"/>
      <c r="DU96" s="113"/>
      <c r="DV96" s="113"/>
      <c r="DW96" s="113"/>
      <c r="DX96" s="113"/>
      <c r="DY96" s="113"/>
      <c r="DZ96" s="113"/>
      <c r="EA96" s="113"/>
      <c r="EB96" s="113"/>
      <c r="EC96" s="113"/>
      <c r="ED96" s="113"/>
      <c r="EE96" s="113"/>
      <c r="EF96" s="113"/>
      <c r="EG96" s="113"/>
      <c r="EH96" s="113"/>
      <c r="EI96" s="113"/>
      <c r="EJ96" s="113"/>
      <c r="EK96" s="113"/>
      <c r="EL96" s="113"/>
      <c r="EM96" s="113"/>
      <c r="EN96" s="113"/>
      <c r="EO96" s="113"/>
      <c r="EP96" s="113"/>
      <c r="EQ96" s="113"/>
      <c r="ER96" s="113"/>
      <c r="ES96" s="113"/>
      <c r="ET96" s="113"/>
      <c r="EU96" s="113"/>
      <c r="EV96" s="113"/>
      <c r="EW96" s="113"/>
      <c r="EX96" s="113"/>
      <c r="EY96" s="113"/>
      <c r="EZ96" s="113"/>
      <c r="FA96" s="113"/>
      <c r="FB96" s="113"/>
      <c r="FC96" s="113"/>
      <c r="FD96" s="113"/>
      <c r="FE96" s="113"/>
      <c r="FF96" s="113"/>
      <c r="FG96" s="113"/>
      <c r="FH96" s="113"/>
      <c r="FI96" s="113"/>
      <c r="FJ96" s="113"/>
      <c r="FK96" s="113"/>
      <c r="FL96" s="113"/>
      <c r="FM96" s="113"/>
      <c r="FN96" s="113"/>
      <c r="FO96" s="113"/>
      <c r="FP96" s="113"/>
      <c r="FQ96" s="113"/>
      <c r="FR96" s="113"/>
      <c r="FS96" s="113"/>
      <c r="FT96" s="113"/>
      <c r="FU96" s="113"/>
      <c r="FV96" s="113"/>
      <c r="FW96" s="113"/>
      <c r="FX96" s="113"/>
      <c r="FY96" s="113"/>
      <c r="FZ96" s="113"/>
      <c r="GA96" s="113"/>
      <c r="GB96" s="113"/>
      <c r="GC96" s="113"/>
      <c r="GD96" s="113"/>
      <c r="GE96" s="113"/>
      <c r="GF96" s="113"/>
      <c r="GG96" s="113"/>
      <c r="GH96" s="113"/>
      <c r="GI96" s="113"/>
      <c r="GJ96" s="113"/>
      <c r="GK96" s="113"/>
      <c r="GL96" s="113"/>
      <c r="GM96" s="113"/>
      <c r="GN96" s="113"/>
      <c r="GO96" s="113"/>
      <c r="GP96" s="113"/>
      <c r="GQ96" s="113"/>
      <c r="GR96" s="113"/>
      <c r="GS96" s="113"/>
      <c r="GT96" s="113"/>
      <c r="GU96" s="113"/>
      <c r="GV96" s="113"/>
      <c r="GW96" s="113"/>
      <c r="GX96" s="113"/>
      <c r="GY96" s="113"/>
      <c r="GZ96" s="113"/>
      <c r="HA96" s="113"/>
      <c r="HB96" s="113"/>
      <c r="HC96" s="113"/>
      <c r="HD96" s="113"/>
      <c r="HE96" s="113"/>
      <c r="HF96" s="113"/>
      <c r="HG96" s="113"/>
      <c r="HH96" s="113"/>
      <c r="HI96" s="113"/>
      <c r="HJ96" s="113"/>
      <c r="HK96" s="113"/>
      <c r="HL96" s="113"/>
      <c r="HM96" s="113"/>
      <c r="HN96" s="113"/>
      <c r="HO96" s="113"/>
      <c r="HP96" s="113"/>
      <c r="HQ96" s="113"/>
      <c r="HR96" s="113"/>
      <c r="HS96" s="113"/>
      <c r="HT96" s="113"/>
      <c r="HU96" s="113"/>
      <c r="HV96" s="113"/>
      <c r="HW96" s="113"/>
      <c r="HX96" s="113"/>
      <c r="HY96" s="113"/>
      <c r="HZ96" s="113"/>
      <c r="IA96" s="113"/>
      <c r="IB96" s="113"/>
      <c r="IC96" s="113"/>
      <c r="ID96" s="113"/>
      <c r="IE96" s="113"/>
      <c r="IF96" s="113"/>
      <c r="IG96" s="113"/>
      <c r="IH96" s="113"/>
      <c r="II96" s="113"/>
      <c r="IJ96" s="113"/>
      <c r="IK96" s="113"/>
      <c r="IL96" s="113"/>
      <c r="IM96" s="113"/>
      <c r="IN96" s="113"/>
      <c r="IO96" s="113"/>
      <c r="IP96" s="113"/>
      <c r="IQ96" s="113"/>
      <c r="IR96" s="113"/>
      <c r="IS96" s="113"/>
      <c r="IT96" s="113"/>
      <c r="IU96" s="113"/>
      <c r="IV96" s="113"/>
      <c r="IW96" s="113"/>
    </row>
    <row r="97" spans="1:257" x14ac:dyDescent="0.25">
      <c r="A97" s="78"/>
      <c r="B97" s="147">
        <v>19</v>
      </c>
      <c r="C97" s="150" t="s">
        <v>101</v>
      </c>
      <c r="D97" s="149"/>
      <c r="E97" s="143"/>
      <c r="F97" s="143"/>
      <c r="G97" s="14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c r="BG97" s="113"/>
      <c r="BH97" s="113"/>
      <c r="BI97" s="113"/>
      <c r="BJ97" s="113"/>
      <c r="BK97" s="113"/>
      <c r="BL97" s="113"/>
      <c r="BM97" s="113"/>
      <c r="BN97" s="113"/>
      <c r="BO97" s="113"/>
      <c r="BP97" s="113"/>
      <c r="BQ97" s="113"/>
      <c r="BR97" s="113"/>
      <c r="BS97" s="113"/>
      <c r="BT97" s="113"/>
      <c r="BU97" s="113"/>
      <c r="BV97" s="113"/>
      <c r="BW97" s="113"/>
      <c r="BX97" s="113"/>
      <c r="BY97" s="113"/>
      <c r="BZ97" s="113"/>
      <c r="CA97" s="113"/>
      <c r="CB97" s="113"/>
      <c r="CC97" s="113"/>
      <c r="CD97" s="113"/>
      <c r="CE97" s="113"/>
      <c r="CF97" s="113"/>
      <c r="CG97" s="113"/>
      <c r="CH97" s="113"/>
      <c r="CI97" s="113"/>
      <c r="CJ97" s="113"/>
      <c r="CK97" s="113"/>
      <c r="CL97" s="113"/>
      <c r="CM97" s="113"/>
      <c r="CN97" s="113"/>
      <c r="CO97" s="113"/>
      <c r="CP97" s="113"/>
      <c r="CQ97" s="113"/>
      <c r="CR97" s="113"/>
      <c r="CS97" s="113"/>
      <c r="CT97" s="113"/>
      <c r="CU97" s="113"/>
      <c r="CV97" s="113"/>
      <c r="CW97" s="113"/>
      <c r="CX97" s="113"/>
      <c r="CY97" s="113"/>
      <c r="CZ97" s="113"/>
      <c r="DA97" s="113"/>
      <c r="DB97" s="113"/>
      <c r="DC97" s="113"/>
      <c r="DD97" s="113"/>
      <c r="DE97" s="113"/>
      <c r="DF97" s="113"/>
      <c r="DG97" s="113"/>
      <c r="DH97" s="113"/>
      <c r="DI97" s="113"/>
      <c r="DJ97" s="113"/>
      <c r="DK97" s="113"/>
      <c r="DL97" s="113"/>
      <c r="DM97" s="113"/>
      <c r="DN97" s="113"/>
      <c r="DO97" s="113"/>
      <c r="DP97" s="113"/>
      <c r="DQ97" s="113"/>
      <c r="DR97" s="113"/>
      <c r="DS97" s="113"/>
      <c r="DT97" s="113"/>
      <c r="DU97" s="113"/>
      <c r="DV97" s="113"/>
      <c r="DW97" s="113"/>
      <c r="DX97" s="113"/>
      <c r="DY97" s="113"/>
      <c r="DZ97" s="113"/>
      <c r="EA97" s="113"/>
      <c r="EB97" s="113"/>
      <c r="EC97" s="113"/>
      <c r="ED97" s="113"/>
      <c r="EE97" s="113"/>
      <c r="EF97" s="113"/>
      <c r="EG97" s="113"/>
      <c r="EH97" s="113"/>
      <c r="EI97" s="113"/>
      <c r="EJ97" s="113"/>
      <c r="EK97" s="113"/>
      <c r="EL97" s="113"/>
      <c r="EM97" s="113"/>
      <c r="EN97" s="113"/>
      <c r="EO97" s="113"/>
      <c r="EP97" s="113"/>
      <c r="EQ97" s="113"/>
      <c r="ER97" s="113"/>
      <c r="ES97" s="113"/>
      <c r="ET97" s="113"/>
      <c r="EU97" s="113"/>
      <c r="EV97" s="113"/>
      <c r="EW97" s="113"/>
      <c r="EX97" s="113"/>
      <c r="EY97" s="113"/>
      <c r="EZ97" s="113"/>
      <c r="FA97" s="113"/>
      <c r="FB97" s="113"/>
      <c r="FC97" s="113"/>
      <c r="FD97" s="113"/>
      <c r="FE97" s="113"/>
      <c r="FF97" s="113"/>
      <c r="FG97" s="113"/>
      <c r="FH97" s="113"/>
      <c r="FI97" s="113"/>
      <c r="FJ97" s="113"/>
      <c r="FK97" s="113"/>
      <c r="FL97" s="113"/>
      <c r="FM97" s="113"/>
      <c r="FN97" s="113"/>
      <c r="FO97" s="113"/>
      <c r="FP97" s="113"/>
      <c r="FQ97" s="113"/>
      <c r="FR97" s="113"/>
      <c r="FS97" s="113"/>
      <c r="FT97" s="113"/>
      <c r="FU97" s="113"/>
      <c r="FV97" s="113"/>
      <c r="FW97" s="113"/>
      <c r="FX97" s="113"/>
      <c r="FY97" s="113"/>
      <c r="FZ97" s="113"/>
      <c r="GA97" s="113"/>
      <c r="GB97" s="113"/>
      <c r="GC97" s="113"/>
      <c r="GD97" s="113"/>
      <c r="GE97" s="113"/>
      <c r="GF97" s="113"/>
      <c r="GG97" s="113"/>
      <c r="GH97" s="113"/>
      <c r="GI97" s="113"/>
      <c r="GJ97" s="113"/>
      <c r="GK97" s="113"/>
      <c r="GL97" s="113"/>
      <c r="GM97" s="113"/>
      <c r="GN97" s="113"/>
      <c r="GO97" s="113"/>
      <c r="GP97" s="113"/>
      <c r="GQ97" s="113"/>
      <c r="GR97" s="113"/>
      <c r="GS97" s="113"/>
      <c r="GT97" s="113"/>
      <c r="GU97" s="113"/>
      <c r="GV97" s="113"/>
      <c r="GW97" s="113"/>
      <c r="GX97" s="113"/>
      <c r="GY97" s="113"/>
      <c r="GZ97" s="113"/>
      <c r="HA97" s="113"/>
      <c r="HB97" s="113"/>
      <c r="HC97" s="113"/>
      <c r="HD97" s="113"/>
      <c r="HE97" s="113"/>
      <c r="HF97" s="113"/>
      <c r="HG97" s="113"/>
      <c r="HH97" s="113"/>
      <c r="HI97" s="113"/>
      <c r="HJ97" s="113"/>
      <c r="HK97" s="113"/>
      <c r="HL97" s="113"/>
      <c r="HM97" s="113"/>
      <c r="HN97" s="113"/>
      <c r="HO97" s="113"/>
      <c r="HP97" s="113"/>
      <c r="HQ97" s="113"/>
      <c r="HR97" s="113"/>
      <c r="HS97" s="113"/>
      <c r="HT97" s="113"/>
      <c r="HU97" s="113"/>
      <c r="HV97" s="113"/>
      <c r="HW97" s="113"/>
      <c r="HX97" s="113"/>
      <c r="HY97" s="113"/>
      <c r="HZ97" s="113"/>
      <c r="IA97" s="113"/>
      <c r="IB97" s="113"/>
      <c r="IC97" s="113"/>
      <c r="ID97" s="113"/>
      <c r="IE97" s="113"/>
      <c r="IF97" s="113"/>
      <c r="IG97" s="113"/>
      <c r="IH97" s="113"/>
      <c r="II97" s="113"/>
      <c r="IJ97" s="113"/>
      <c r="IK97" s="113"/>
      <c r="IL97" s="113"/>
      <c r="IM97" s="113"/>
      <c r="IN97" s="113"/>
      <c r="IO97" s="113"/>
      <c r="IP97" s="113"/>
      <c r="IQ97" s="113"/>
      <c r="IR97" s="113"/>
      <c r="IS97" s="113"/>
      <c r="IT97" s="113"/>
      <c r="IU97" s="113"/>
      <c r="IV97" s="113"/>
      <c r="IW97" s="113"/>
    </row>
    <row r="98" spans="1:257" x14ac:dyDescent="0.25">
      <c r="A98" s="78"/>
      <c r="B98" s="147">
        <v>20</v>
      </c>
      <c r="C98" s="148" t="s">
        <v>664</v>
      </c>
      <c r="D98" s="149"/>
      <c r="E98" s="143"/>
      <c r="F98" s="143"/>
      <c r="G98" s="14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113"/>
      <c r="BK98" s="113"/>
      <c r="BL98" s="113"/>
      <c r="BM98" s="113"/>
      <c r="BN98" s="113"/>
      <c r="BO98" s="113"/>
      <c r="BP98" s="113"/>
      <c r="BQ98" s="113"/>
      <c r="BR98" s="113"/>
      <c r="BS98" s="113"/>
      <c r="BT98" s="113"/>
      <c r="BU98" s="113"/>
      <c r="BV98" s="113"/>
      <c r="BW98" s="113"/>
      <c r="BX98" s="113"/>
      <c r="BY98" s="113"/>
      <c r="BZ98" s="113"/>
      <c r="CA98" s="113"/>
      <c r="CB98" s="113"/>
      <c r="CC98" s="113"/>
      <c r="CD98" s="113"/>
      <c r="CE98" s="113"/>
      <c r="CF98" s="113"/>
      <c r="CG98" s="113"/>
      <c r="CH98" s="113"/>
      <c r="CI98" s="113"/>
      <c r="CJ98" s="113"/>
      <c r="CK98" s="113"/>
      <c r="CL98" s="113"/>
      <c r="CM98" s="113"/>
      <c r="CN98" s="113"/>
      <c r="CO98" s="113"/>
      <c r="CP98" s="113"/>
      <c r="CQ98" s="113"/>
      <c r="CR98" s="113"/>
      <c r="CS98" s="113"/>
      <c r="CT98" s="113"/>
      <c r="CU98" s="113"/>
      <c r="CV98" s="113"/>
      <c r="CW98" s="113"/>
      <c r="CX98" s="113"/>
      <c r="CY98" s="113"/>
      <c r="CZ98" s="113"/>
      <c r="DA98" s="113"/>
      <c r="DB98" s="113"/>
      <c r="DC98" s="113"/>
      <c r="DD98" s="113"/>
      <c r="DE98" s="113"/>
      <c r="DF98" s="113"/>
      <c r="DG98" s="113"/>
      <c r="DH98" s="113"/>
      <c r="DI98" s="113"/>
      <c r="DJ98" s="113"/>
      <c r="DK98" s="113"/>
      <c r="DL98" s="113"/>
      <c r="DM98" s="113"/>
      <c r="DN98" s="113"/>
      <c r="DO98" s="113"/>
      <c r="DP98" s="113"/>
      <c r="DQ98" s="113"/>
      <c r="DR98" s="113"/>
      <c r="DS98" s="113"/>
      <c r="DT98" s="113"/>
      <c r="DU98" s="113"/>
      <c r="DV98" s="113"/>
      <c r="DW98" s="113"/>
      <c r="DX98" s="113"/>
      <c r="DY98" s="113"/>
      <c r="DZ98" s="113"/>
      <c r="EA98" s="113"/>
      <c r="EB98" s="113"/>
      <c r="EC98" s="113"/>
      <c r="ED98" s="113"/>
      <c r="EE98" s="113"/>
      <c r="EF98" s="113"/>
      <c r="EG98" s="113"/>
      <c r="EH98" s="113"/>
      <c r="EI98" s="113"/>
      <c r="EJ98" s="113"/>
      <c r="EK98" s="113"/>
      <c r="EL98" s="113"/>
      <c r="EM98" s="113"/>
      <c r="EN98" s="113"/>
      <c r="EO98" s="113"/>
      <c r="EP98" s="113"/>
      <c r="EQ98" s="113"/>
      <c r="ER98" s="113"/>
      <c r="ES98" s="113"/>
      <c r="ET98" s="113"/>
      <c r="EU98" s="113"/>
      <c r="EV98" s="113"/>
      <c r="EW98" s="113"/>
      <c r="EX98" s="113"/>
      <c r="EY98" s="113"/>
      <c r="EZ98" s="113"/>
      <c r="FA98" s="113"/>
      <c r="FB98" s="113"/>
      <c r="FC98" s="113"/>
      <c r="FD98" s="113"/>
      <c r="FE98" s="113"/>
      <c r="FF98" s="113"/>
      <c r="FG98" s="113"/>
      <c r="FH98" s="113"/>
      <c r="FI98" s="113"/>
      <c r="FJ98" s="113"/>
      <c r="FK98" s="113"/>
      <c r="FL98" s="113"/>
      <c r="FM98" s="113"/>
      <c r="FN98" s="113"/>
      <c r="FO98" s="113"/>
      <c r="FP98" s="113"/>
      <c r="FQ98" s="113"/>
      <c r="FR98" s="113"/>
      <c r="FS98" s="113"/>
      <c r="FT98" s="113"/>
      <c r="FU98" s="113"/>
      <c r="FV98" s="113"/>
      <c r="FW98" s="113"/>
      <c r="FX98" s="113"/>
      <c r="FY98" s="113"/>
      <c r="FZ98" s="113"/>
      <c r="GA98" s="113"/>
      <c r="GB98" s="113"/>
      <c r="GC98" s="113"/>
      <c r="GD98" s="113"/>
      <c r="GE98" s="113"/>
      <c r="GF98" s="113"/>
      <c r="GG98" s="113"/>
      <c r="GH98" s="113"/>
      <c r="GI98" s="113"/>
      <c r="GJ98" s="113"/>
      <c r="GK98" s="113"/>
      <c r="GL98" s="113"/>
      <c r="GM98" s="113"/>
      <c r="GN98" s="113"/>
      <c r="GO98" s="113"/>
      <c r="GP98" s="113"/>
      <c r="GQ98" s="113"/>
      <c r="GR98" s="113"/>
      <c r="GS98" s="113"/>
      <c r="GT98" s="113"/>
      <c r="GU98" s="113"/>
      <c r="GV98" s="113"/>
      <c r="GW98" s="113"/>
      <c r="GX98" s="113"/>
      <c r="GY98" s="113"/>
      <c r="GZ98" s="113"/>
      <c r="HA98" s="113"/>
      <c r="HB98" s="113"/>
      <c r="HC98" s="113"/>
      <c r="HD98" s="113"/>
      <c r="HE98" s="113"/>
      <c r="HF98" s="113"/>
      <c r="HG98" s="113"/>
      <c r="HH98" s="113"/>
      <c r="HI98" s="113"/>
      <c r="HJ98" s="113"/>
      <c r="HK98" s="113"/>
      <c r="HL98" s="113"/>
      <c r="HM98" s="113"/>
      <c r="HN98" s="113"/>
      <c r="HO98" s="113"/>
      <c r="HP98" s="113"/>
      <c r="HQ98" s="113"/>
      <c r="HR98" s="113"/>
      <c r="HS98" s="113"/>
      <c r="HT98" s="113"/>
      <c r="HU98" s="113"/>
      <c r="HV98" s="113"/>
      <c r="HW98" s="113"/>
      <c r="HX98" s="113"/>
      <c r="HY98" s="113"/>
      <c r="HZ98" s="113"/>
      <c r="IA98" s="113"/>
      <c r="IB98" s="113"/>
      <c r="IC98" s="113"/>
      <c r="ID98" s="113"/>
      <c r="IE98" s="113"/>
      <c r="IF98" s="113"/>
      <c r="IG98" s="113"/>
      <c r="IH98" s="113"/>
      <c r="II98" s="113"/>
      <c r="IJ98" s="113"/>
      <c r="IK98" s="113"/>
      <c r="IL98" s="113"/>
      <c r="IM98" s="113"/>
      <c r="IN98" s="113"/>
      <c r="IO98" s="113"/>
      <c r="IP98" s="113"/>
      <c r="IQ98" s="113"/>
      <c r="IR98" s="113"/>
      <c r="IS98" s="113"/>
      <c r="IT98" s="113"/>
      <c r="IU98" s="113"/>
      <c r="IV98" s="113"/>
      <c r="IW98" s="113"/>
    </row>
    <row r="99" spans="1:257" x14ac:dyDescent="0.25">
      <c r="A99" s="78"/>
      <c r="B99" s="147">
        <v>21</v>
      </c>
      <c r="C99" s="148" t="s">
        <v>665</v>
      </c>
      <c r="D99" s="149"/>
      <c r="E99" s="143"/>
      <c r="F99" s="143"/>
      <c r="G99" s="14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c r="BG99" s="113"/>
      <c r="BH99" s="113"/>
      <c r="BI99" s="113"/>
      <c r="BJ99" s="113"/>
      <c r="BK99" s="113"/>
      <c r="BL99" s="113"/>
      <c r="BM99" s="113"/>
      <c r="BN99" s="113"/>
      <c r="BO99" s="113"/>
      <c r="BP99" s="113"/>
      <c r="BQ99" s="113"/>
      <c r="BR99" s="113"/>
      <c r="BS99" s="113"/>
      <c r="BT99" s="113"/>
      <c r="BU99" s="113"/>
      <c r="BV99" s="113"/>
      <c r="BW99" s="113"/>
      <c r="BX99" s="113"/>
      <c r="BY99" s="113"/>
      <c r="BZ99" s="113"/>
      <c r="CA99" s="113"/>
      <c r="CB99" s="113"/>
      <c r="CC99" s="113"/>
      <c r="CD99" s="113"/>
      <c r="CE99" s="113"/>
      <c r="CF99" s="113"/>
      <c r="CG99" s="113"/>
      <c r="CH99" s="113"/>
      <c r="CI99" s="113"/>
      <c r="CJ99" s="113"/>
      <c r="CK99" s="113"/>
      <c r="CL99" s="113"/>
      <c r="CM99" s="113"/>
      <c r="CN99" s="113"/>
      <c r="CO99" s="113"/>
      <c r="CP99" s="113"/>
      <c r="CQ99" s="113"/>
      <c r="CR99" s="113"/>
      <c r="CS99" s="113"/>
      <c r="CT99" s="113"/>
      <c r="CU99" s="113"/>
      <c r="CV99" s="113"/>
      <c r="CW99" s="113"/>
      <c r="CX99" s="113"/>
      <c r="CY99" s="113"/>
      <c r="CZ99" s="113"/>
      <c r="DA99" s="113"/>
      <c r="DB99" s="113"/>
      <c r="DC99" s="113"/>
      <c r="DD99" s="113"/>
      <c r="DE99" s="113"/>
      <c r="DF99" s="113"/>
      <c r="DG99" s="113"/>
      <c r="DH99" s="113"/>
      <c r="DI99" s="113"/>
      <c r="DJ99" s="113"/>
      <c r="DK99" s="113"/>
      <c r="DL99" s="113"/>
      <c r="DM99" s="113"/>
      <c r="DN99" s="113"/>
      <c r="DO99" s="113"/>
      <c r="DP99" s="113"/>
      <c r="DQ99" s="113"/>
      <c r="DR99" s="113"/>
      <c r="DS99" s="113"/>
      <c r="DT99" s="113"/>
      <c r="DU99" s="113"/>
      <c r="DV99" s="113"/>
      <c r="DW99" s="113"/>
      <c r="DX99" s="113"/>
      <c r="DY99" s="113"/>
      <c r="DZ99" s="113"/>
      <c r="EA99" s="113"/>
      <c r="EB99" s="113"/>
      <c r="EC99" s="113"/>
      <c r="ED99" s="113"/>
      <c r="EE99" s="113"/>
      <c r="EF99" s="113"/>
      <c r="EG99" s="113"/>
      <c r="EH99" s="113"/>
      <c r="EI99" s="113"/>
      <c r="EJ99" s="113"/>
      <c r="EK99" s="113"/>
      <c r="EL99" s="113"/>
      <c r="EM99" s="113"/>
      <c r="EN99" s="113"/>
      <c r="EO99" s="113"/>
      <c r="EP99" s="113"/>
      <c r="EQ99" s="113"/>
      <c r="ER99" s="113"/>
      <c r="ES99" s="113"/>
      <c r="ET99" s="113"/>
      <c r="EU99" s="113"/>
      <c r="EV99" s="113"/>
      <c r="EW99" s="113"/>
      <c r="EX99" s="113"/>
      <c r="EY99" s="113"/>
      <c r="EZ99" s="113"/>
      <c r="FA99" s="113"/>
      <c r="FB99" s="113"/>
      <c r="FC99" s="113"/>
      <c r="FD99" s="113"/>
      <c r="FE99" s="113"/>
      <c r="FF99" s="113"/>
      <c r="FG99" s="113"/>
      <c r="FH99" s="113"/>
      <c r="FI99" s="113"/>
      <c r="FJ99" s="113"/>
      <c r="FK99" s="113"/>
      <c r="FL99" s="113"/>
      <c r="FM99" s="113"/>
      <c r="FN99" s="113"/>
      <c r="FO99" s="113"/>
      <c r="FP99" s="113"/>
      <c r="FQ99" s="113"/>
      <c r="FR99" s="113"/>
      <c r="FS99" s="113"/>
      <c r="FT99" s="113"/>
      <c r="FU99" s="113"/>
      <c r="FV99" s="113"/>
      <c r="FW99" s="113"/>
      <c r="FX99" s="113"/>
      <c r="FY99" s="113"/>
      <c r="FZ99" s="113"/>
      <c r="GA99" s="113"/>
      <c r="GB99" s="113"/>
      <c r="GC99" s="113"/>
      <c r="GD99" s="113"/>
      <c r="GE99" s="113"/>
      <c r="GF99" s="113"/>
      <c r="GG99" s="113"/>
      <c r="GH99" s="113"/>
      <c r="GI99" s="113"/>
      <c r="GJ99" s="113"/>
      <c r="GK99" s="113"/>
      <c r="GL99" s="113"/>
      <c r="GM99" s="113"/>
      <c r="GN99" s="113"/>
      <c r="GO99" s="113"/>
      <c r="GP99" s="113"/>
      <c r="GQ99" s="113"/>
      <c r="GR99" s="113"/>
      <c r="GS99" s="113"/>
      <c r="GT99" s="113"/>
      <c r="GU99" s="113"/>
      <c r="GV99" s="113"/>
      <c r="GW99" s="113"/>
      <c r="GX99" s="113"/>
      <c r="GY99" s="113"/>
      <c r="GZ99" s="113"/>
      <c r="HA99" s="113"/>
      <c r="HB99" s="113"/>
      <c r="HC99" s="113"/>
      <c r="HD99" s="113"/>
      <c r="HE99" s="113"/>
      <c r="HF99" s="113"/>
      <c r="HG99" s="113"/>
      <c r="HH99" s="113"/>
      <c r="HI99" s="113"/>
      <c r="HJ99" s="113"/>
      <c r="HK99" s="113"/>
      <c r="HL99" s="113"/>
      <c r="HM99" s="113"/>
      <c r="HN99" s="113"/>
      <c r="HO99" s="113"/>
      <c r="HP99" s="113"/>
      <c r="HQ99" s="113"/>
      <c r="HR99" s="113"/>
      <c r="HS99" s="113"/>
      <c r="HT99" s="113"/>
      <c r="HU99" s="113"/>
      <c r="HV99" s="113"/>
      <c r="HW99" s="113"/>
      <c r="HX99" s="113"/>
      <c r="HY99" s="113"/>
      <c r="HZ99" s="113"/>
      <c r="IA99" s="113"/>
      <c r="IB99" s="113"/>
      <c r="IC99" s="113"/>
      <c r="ID99" s="113"/>
      <c r="IE99" s="113"/>
      <c r="IF99" s="113"/>
      <c r="IG99" s="113"/>
      <c r="IH99" s="113"/>
      <c r="II99" s="113"/>
      <c r="IJ99" s="113"/>
      <c r="IK99" s="113"/>
      <c r="IL99" s="113"/>
      <c r="IM99" s="113"/>
      <c r="IN99" s="113"/>
      <c r="IO99" s="113"/>
      <c r="IP99" s="113"/>
      <c r="IQ99" s="113"/>
      <c r="IR99" s="113"/>
      <c r="IS99" s="113"/>
      <c r="IT99" s="113"/>
      <c r="IU99" s="113"/>
      <c r="IV99" s="113"/>
      <c r="IW99" s="113"/>
    </row>
    <row r="100" spans="1:257" x14ac:dyDescent="0.25">
      <c r="A100" s="78"/>
      <c r="B100" s="147">
        <v>22</v>
      </c>
      <c r="C100" s="150" t="s">
        <v>666</v>
      </c>
      <c r="D100" s="149"/>
      <c r="E100" s="143"/>
      <c r="F100" s="143"/>
      <c r="G100" s="14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c r="BE100" s="113"/>
      <c r="BF100" s="113"/>
      <c r="BG100" s="113"/>
      <c r="BH100" s="113"/>
      <c r="BI100" s="113"/>
      <c r="BJ100" s="113"/>
      <c r="BK100" s="113"/>
      <c r="BL100" s="113"/>
      <c r="BM100" s="113"/>
      <c r="BN100" s="113"/>
      <c r="BO100" s="113"/>
      <c r="BP100" s="113"/>
      <c r="BQ100" s="113"/>
      <c r="BR100" s="113"/>
      <c r="BS100" s="113"/>
      <c r="BT100" s="113"/>
      <c r="BU100" s="113"/>
      <c r="BV100" s="113"/>
      <c r="BW100" s="113"/>
      <c r="BX100" s="113"/>
      <c r="BY100" s="113"/>
      <c r="BZ100" s="113"/>
      <c r="CA100" s="113"/>
      <c r="CB100" s="113"/>
      <c r="CC100" s="113"/>
      <c r="CD100" s="113"/>
      <c r="CE100" s="113"/>
      <c r="CF100" s="113"/>
      <c r="CG100" s="113"/>
      <c r="CH100" s="113"/>
      <c r="CI100" s="113"/>
      <c r="CJ100" s="113"/>
      <c r="CK100" s="113"/>
      <c r="CL100" s="113"/>
      <c r="CM100" s="113"/>
      <c r="CN100" s="113"/>
      <c r="CO100" s="113"/>
      <c r="CP100" s="113"/>
      <c r="CQ100" s="113"/>
      <c r="CR100" s="113"/>
      <c r="CS100" s="113"/>
      <c r="CT100" s="113"/>
      <c r="CU100" s="113"/>
      <c r="CV100" s="113"/>
      <c r="CW100" s="113"/>
      <c r="CX100" s="113"/>
      <c r="CY100" s="113"/>
      <c r="CZ100" s="113"/>
      <c r="DA100" s="113"/>
      <c r="DB100" s="113"/>
      <c r="DC100" s="113"/>
      <c r="DD100" s="113"/>
      <c r="DE100" s="113"/>
      <c r="DF100" s="113"/>
      <c r="DG100" s="113"/>
      <c r="DH100" s="113"/>
      <c r="DI100" s="113"/>
      <c r="DJ100" s="113"/>
      <c r="DK100" s="113"/>
      <c r="DL100" s="113"/>
      <c r="DM100" s="113"/>
      <c r="DN100" s="113"/>
      <c r="DO100" s="113"/>
      <c r="DP100" s="113"/>
      <c r="DQ100" s="113"/>
      <c r="DR100" s="113"/>
      <c r="DS100" s="113"/>
      <c r="DT100" s="113"/>
      <c r="DU100" s="113"/>
      <c r="DV100" s="113"/>
      <c r="DW100" s="113"/>
      <c r="DX100" s="113"/>
      <c r="DY100" s="113"/>
      <c r="DZ100" s="113"/>
      <c r="EA100" s="113"/>
      <c r="EB100" s="113"/>
      <c r="EC100" s="113"/>
      <c r="ED100" s="113"/>
      <c r="EE100" s="113"/>
      <c r="EF100" s="113"/>
      <c r="EG100" s="113"/>
      <c r="EH100" s="113"/>
      <c r="EI100" s="113"/>
      <c r="EJ100" s="113"/>
      <c r="EK100" s="113"/>
      <c r="EL100" s="113"/>
      <c r="EM100" s="113"/>
      <c r="EN100" s="113"/>
      <c r="EO100" s="113"/>
      <c r="EP100" s="113"/>
      <c r="EQ100" s="113"/>
      <c r="ER100" s="113"/>
      <c r="ES100" s="113"/>
      <c r="ET100" s="113"/>
      <c r="EU100" s="113"/>
      <c r="EV100" s="113"/>
      <c r="EW100" s="113"/>
      <c r="EX100" s="113"/>
      <c r="EY100" s="113"/>
      <c r="EZ100" s="113"/>
      <c r="FA100" s="113"/>
      <c r="FB100" s="113"/>
      <c r="FC100" s="113"/>
      <c r="FD100" s="113"/>
      <c r="FE100" s="113"/>
      <c r="FF100" s="113"/>
      <c r="FG100" s="113"/>
      <c r="FH100" s="113"/>
      <c r="FI100" s="113"/>
      <c r="FJ100" s="113"/>
      <c r="FK100" s="113"/>
      <c r="FL100" s="113"/>
      <c r="FM100" s="113"/>
      <c r="FN100" s="113"/>
      <c r="FO100" s="113"/>
      <c r="FP100" s="113"/>
      <c r="FQ100" s="113"/>
      <c r="FR100" s="113"/>
      <c r="FS100" s="113"/>
      <c r="FT100" s="113"/>
      <c r="FU100" s="113"/>
      <c r="FV100" s="113"/>
      <c r="FW100" s="113"/>
      <c r="FX100" s="113"/>
      <c r="FY100" s="113"/>
      <c r="FZ100" s="113"/>
      <c r="GA100" s="113"/>
      <c r="GB100" s="113"/>
      <c r="GC100" s="113"/>
      <c r="GD100" s="113"/>
      <c r="GE100" s="113"/>
      <c r="GF100" s="113"/>
      <c r="GG100" s="113"/>
      <c r="GH100" s="113"/>
      <c r="GI100" s="113"/>
      <c r="GJ100" s="113"/>
      <c r="GK100" s="113"/>
      <c r="GL100" s="113"/>
      <c r="GM100" s="113"/>
      <c r="GN100" s="113"/>
      <c r="GO100" s="113"/>
      <c r="GP100" s="113"/>
      <c r="GQ100" s="113"/>
      <c r="GR100" s="113"/>
      <c r="GS100" s="113"/>
      <c r="GT100" s="113"/>
      <c r="GU100" s="113"/>
      <c r="GV100" s="113"/>
      <c r="GW100" s="113"/>
      <c r="GX100" s="113"/>
      <c r="GY100" s="113"/>
      <c r="GZ100" s="113"/>
      <c r="HA100" s="113"/>
      <c r="HB100" s="113"/>
      <c r="HC100" s="113"/>
      <c r="HD100" s="113"/>
      <c r="HE100" s="113"/>
      <c r="HF100" s="113"/>
      <c r="HG100" s="113"/>
      <c r="HH100" s="113"/>
      <c r="HI100" s="113"/>
      <c r="HJ100" s="113"/>
      <c r="HK100" s="113"/>
      <c r="HL100" s="113"/>
      <c r="HM100" s="113"/>
      <c r="HN100" s="113"/>
      <c r="HO100" s="113"/>
      <c r="HP100" s="113"/>
      <c r="HQ100" s="113"/>
      <c r="HR100" s="113"/>
      <c r="HS100" s="113"/>
      <c r="HT100" s="113"/>
      <c r="HU100" s="113"/>
      <c r="HV100" s="113"/>
      <c r="HW100" s="113"/>
      <c r="HX100" s="113"/>
      <c r="HY100" s="113"/>
      <c r="HZ100" s="113"/>
      <c r="IA100" s="113"/>
      <c r="IB100" s="113"/>
      <c r="IC100" s="113"/>
      <c r="ID100" s="113"/>
      <c r="IE100" s="113"/>
      <c r="IF100" s="113"/>
      <c r="IG100" s="113"/>
      <c r="IH100" s="113"/>
      <c r="II100" s="113"/>
      <c r="IJ100" s="113"/>
      <c r="IK100" s="113"/>
      <c r="IL100" s="113"/>
      <c r="IM100" s="113"/>
      <c r="IN100" s="113"/>
      <c r="IO100" s="113"/>
      <c r="IP100" s="113"/>
      <c r="IQ100" s="113"/>
      <c r="IR100" s="113"/>
      <c r="IS100" s="113"/>
      <c r="IT100" s="113"/>
      <c r="IU100" s="113"/>
      <c r="IV100" s="113"/>
      <c r="IW100" s="113"/>
    </row>
    <row r="101" spans="1:257" x14ac:dyDescent="0.25">
      <c r="A101" s="78"/>
      <c r="B101" s="147">
        <v>23</v>
      </c>
      <c r="C101" s="150" t="s">
        <v>667</v>
      </c>
      <c r="D101" s="149"/>
      <c r="E101" s="143"/>
      <c r="F101" s="143"/>
      <c r="G101" s="14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c r="BE101" s="113"/>
      <c r="BF101" s="113"/>
      <c r="BG101" s="113"/>
      <c r="BH101" s="113"/>
      <c r="BI101" s="113"/>
      <c r="BJ101" s="113"/>
      <c r="BK101" s="113"/>
      <c r="BL101" s="113"/>
      <c r="BM101" s="113"/>
      <c r="BN101" s="113"/>
      <c r="BO101" s="113"/>
      <c r="BP101" s="113"/>
      <c r="BQ101" s="113"/>
      <c r="BR101" s="113"/>
      <c r="BS101" s="113"/>
      <c r="BT101" s="113"/>
      <c r="BU101" s="113"/>
      <c r="BV101" s="113"/>
      <c r="BW101" s="113"/>
      <c r="BX101" s="113"/>
      <c r="BY101" s="113"/>
      <c r="BZ101" s="113"/>
      <c r="CA101" s="113"/>
      <c r="CB101" s="113"/>
      <c r="CC101" s="113"/>
      <c r="CD101" s="113"/>
      <c r="CE101" s="113"/>
      <c r="CF101" s="113"/>
      <c r="CG101" s="113"/>
      <c r="CH101" s="113"/>
      <c r="CI101" s="113"/>
      <c r="CJ101" s="113"/>
      <c r="CK101" s="113"/>
      <c r="CL101" s="113"/>
      <c r="CM101" s="113"/>
      <c r="CN101" s="113"/>
      <c r="CO101" s="113"/>
      <c r="CP101" s="113"/>
      <c r="CQ101" s="113"/>
      <c r="CR101" s="113"/>
      <c r="CS101" s="113"/>
      <c r="CT101" s="113"/>
      <c r="CU101" s="113"/>
      <c r="CV101" s="113"/>
      <c r="CW101" s="113"/>
      <c r="CX101" s="113"/>
      <c r="CY101" s="113"/>
      <c r="CZ101" s="113"/>
      <c r="DA101" s="113"/>
      <c r="DB101" s="113"/>
      <c r="DC101" s="113"/>
      <c r="DD101" s="113"/>
      <c r="DE101" s="113"/>
      <c r="DF101" s="113"/>
      <c r="DG101" s="113"/>
      <c r="DH101" s="113"/>
      <c r="DI101" s="113"/>
      <c r="DJ101" s="113"/>
      <c r="DK101" s="113"/>
      <c r="DL101" s="113"/>
      <c r="DM101" s="113"/>
      <c r="DN101" s="113"/>
      <c r="DO101" s="113"/>
      <c r="DP101" s="113"/>
      <c r="DQ101" s="113"/>
      <c r="DR101" s="113"/>
      <c r="DS101" s="113"/>
      <c r="DT101" s="113"/>
      <c r="DU101" s="113"/>
      <c r="DV101" s="113"/>
      <c r="DW101" s="113"/>
      <c r="DX101" s="113"/>
      <c r="DY101" s="113"/>
      <c r="DZ101" s="113"/>
      <c r="EA101" s="113"/>
      <c r="EB101" s="113"/>
      <c r="EC101" s="113"/>
      <c r="ED101" s="113"/>
      <c r="EE101" s="113"/>
      <c r="EF101" s="113"/>
      <c r="EG101" s="113"/>
      <c r="EH101" s="113"/>
      <c r="EI101" s="113"/>
      <c r="EJ101" s="113"/>
      <c r="EK101" s="113"/>
      <c r="EL101" s="113"/>
      <c r="EM101" s="113"/>
      <c r="EN101" s="113"/>
      <c r="EO101" s="113"/>
      <c r="EP101" s="113"/>
      <c r="EQ101" s="113"/>
      <c r="ER101" s="113"/>
      <c r="ES101" s="113"/>
      <c r="ET101" s="113"/>
      <c r="EU101" s="113"/>
      <c r="EV101" s="113"/>
      <c r="EW101" s="113"/>
      <c r="EX101" s="113"/>
      <c r="EY101" s="113"/>
      <c r="EZ101" s="113"/>
      <c r="FA101" s="113"/>
      <c r="FB101" s="113"/>
      <c r="FC101" s="113"/>
      <c r="FD101" s="113"/>
      <c r="FE101" s="113"/>
      <c r="FF101" s="113"/>
      <c r="FG101" s="113"/>
      <c r="FH101" s="113"/>
      <c r="FI101" s="113"/>
      <c r="FJ101" s="113"/>
      <c r="FK101" s="113"/>
      <c r="FL101" s="113"/>
      <c r="FM101" s="113"/>
      <c r="FN101" s="113"/>
      <c r="FO101" s="113"/>
      <c r="FP101" s="113"/>
      <c r="FQ101" s="113"/>
      <c r="FR101" s="113"/>
      <c r="FS101" s="113"/>
      <c r="FT101" s="113"/>
      <c r="FU101" s="113"/>
      <c r="FV101" s="113"/>
      <c r="FW101" s="113"/>
      <c r="FX101" s="113"/>
      <c r="FY101" s="113"/>
      <c r="FZ101" s="113"/>
      <c r="GA101" s="113"/>
      <c r="GB101" s="113"/>
      <c r="GC101" s="113"/>
      <c r="GD101" s="113"/>
      <c r="GE101" s="113"/>
      <c r="GF101" s="113"/>
      <c r="GG101" s="113"/>
      <c r="GH101" s="113"/>
      <c r="GI101" s="113"/>
      <c r="GJ101" s="113"/>
      <c r="GK101" s="113"/>
      <c r="GL101" s="113"/>
      <c r="GM101" s="113"/>
      <c r="GN101" s="113"/>
      <c r="GO101" s="113"/>
      <c r="GP101" s="113"/>
      <c r="GQ101" s="113"/>
      <c r="GR101" s="113"/>
      <c r="GS101" s="113"/>
      <c r="GT101" s="113"/>
      <c r="GU101" s="113"/>
      <c r="GV101" s="113"/>
      <c r="GW101" s="113"/>
      <c r="GX101" s="113"/>
      <c r="GY101" s="113"/>
      <c r="GZ101" s="113"/>
      <c r="HA101" s="113"/>
      <c r="HB101" s="113"/>
      <c r="HC101" s="113"/>
      <c r="HD101" s="113"/>
      <c r="HE101" s="113"/>
      <c r="HF101" s="113"/>
      <c r="HG101" s="113"/>
      <c r="HH101" s="113"/>
      <c r="HI101" s="113"/>
      <c r="HJ101" s="113"/>
      <c r="HK101" s="113"/>
      <c r="HL101" s="113"/>
      <c r="HM101" s="113"/>
      <c r="HN101" s="113"/>
      <c r="HO101" s="113"/>
      <c r="HP101" s="113"/>
      <c r="HQ101" s="113"/>
      <c r="HR101" s="113"/>
      <c r="HS101" s="113"/>
      <c r="HT101" s="113"/>
      <c r="HU101" s="113"/>
      <c r="HV101" s="113"/>
      <c r="HW101" s="113"/>
      <c r="HX101" s="113"/>
      <c r="HY101" s="113"/>
      <c r="HZ101" s="113"/>
      <c r="IA101" s="113"/>
      <c r="IB101" s="113"/>
      <c r="IC101" s="113"/>
      <c r="ID101" s="113"/>
      <c r="IE101" s="113"/>
      <c r="IF101" s="113"/>
      <c r="IG101" s="113"/>
      <c r="IH101" s="113"/>
      <c r="II101" s="113"/>
      <c r="IJ101" s="113"/>
      <c r="IK101" s="113"/>
      <c r="IL101" s="113"/>
      <c r="IM101" s="113"/>
      <c r="IN101" s="113"/>
      <c r="IO101" s="113"/>
      <c r="IP101" s="113"/>
      <c r="IQ101" s="113"/>
      <c r="IR101" s="113"/>
      <c r="IS101" s="113"/>
      <c r="IT101" s="113"/>
      <c r="IU101" s="113"/>
      <c r="IV101" s="113"/>
      <c r="IW101" s="113"/>
    </row>
    <row r="102" spans="1:257" x14ac:dyDescent="0.25">
      <c r="A102" s="78"/>
      <c r="B102" s="147">
        <v>24</v>
      </c>
      <c r="C102" s="150" t="s">
        <v>668</v>
      </c>
      <c r="D102" s="149"/>
      <c r="E102" s="143"/>
      <c r="F102" s="143"/>
      <c r="G102" s="14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c r="BE102" s="113"/>
      <c r="BF102" s="113"/>
      <c r="BG102" s="113"/>
      <c r="BH102" s="113"/>
      <c r="BI102" s="113"/>
      <c r="BJ102" s="113"/>
      <c r="BK102" s="113"/>
      <c r="BL102" s="113"/>
      <c r="BM102" s="113"/>
      <c r="BN102" s="113"/>
      <c r="BO102" s="113"/>
      <c r="BP102" s="113"/>
      <c r="BQ102" s="113"/>
      <c r="BR102" s="113"/>
      <c r="BS102" s="113"/>
      <c r="BT102" s="113"/>
      <c r="BU102" s="113"/>
      <c r="BV102" s="113"/>
      <c r="BW102" s="113"/>
      <c r="BX102" s="113"/>
      <c r="BY102" s="113"/>
      <c r="BZ102" s="113"/>
      <c r="CA102" s="113"/>
      <c r="CB102" s="113"/>
      <c r="CC102" s="113"/>
      <c r="CD102" s="113"/>
      <c r="CE102" s="113"/>
      <c r="CF102" s="113"/>
      <c r="CG102" s="113"/>
      <c r="CH102" s="113"/>
      <c r="CI102" s="113"/>
      <c r="CJ102" s="113"/>
      <c r="CK102" s="113"/>
      <c r="CL102" s="113"/>
      <c r="CM102" s="113"/>
      <c r="CN102" s="113"/>
      <c r="CO102" s="113"/>
      <c r="CP102" s="113"/>
      <c r="CQ102" s="113"/>
      <c r="CR102" s="113"/>
      <c r="CS102" s="113"/>
      <c r="CT102" s="113"/>
      <c r="CU102" s="113"/>
      <c r="CV102" s="113"/>
      <c r="CW102" s="113"/>
      <c r="CX102" s="113"/>
      <c r="CY102" s="113"/>
      <c r="CZ102" s="113"/>
      <c r="DA102" s="113"/>
      <c r="DB102" s="113"/>
      <c r="DC102" s="113"/>
      <c r="DD102" s="113"/>
      <c r="DE102" s="113"/>
      <c r="DF102" s="113"/>
      <c r="DG102" s="113"/>
      <c r="DH102" s="113"/>
      <c r="DI102" s="113"/>
      <c r="DJ102" s="113"/>
      <c r="DK102" s="113"/>
      <c r="DL102" s="113"/>
      <c r="DM102" s="113"/>
      <c r="DN102" s="113"/>
      <c r="DO102" s="113"/>
      <c r="DP102" s="113"/>
      <c r="DQ102" s="113"/>
      <c r="DR102" s="113"/>
      <c r="DS102" s="113"/>
      <c r="DT102" s="113"/>
      <c r="DU102" s="113"/>
      <c r="DV102" s="113"/>
      <c r="DW102" s="113"/>
      <c r="DX102" s="113"/>
      <c r="DY102" s="113"/>
      <c r="DZ102" s="113"/>
      <c r="EA102" s="113"/>
      <c r="EB102" s="113"/>
      <c r="EC102" s="113"/>
      <c r="ED102" s="113"/>
      <c r="EE102" s="113"/>
      <c r="EF102" s="113"/>
      <c r="EG102" s="113"/>
      <c r="EH102" s="113"/>
      <c r="EI102" s="113"/>
      <c r="EJ102" s="113"/>
      <c r="EK102" s="113"/>
      <c r="EL102" s="113"/>
      <c r="EM102" s="113"/>
      <c r="EN102" s="113"/>
      <c r="EO102" s="113"/>
      <c r="EP102" s="113"/>
      <c r="EQ102" s="113"/>
      <c r="ER102" s="113"/>
      <c r="ES102" s="113"/>
      <c r="ET102" s="113"/>
      <c r="EU102" s="113"/>
      <c r="EV102" s="113"/>
      <c r="EW102" s="113"/>
      <c r="EX102" s="113"/>
      <c r="EY102" s="113"/>
      <c r="EZ102" s="113"/>
      <c r="FA102" s="113"/>
      <c r="FB102" s="113"/>
      <c r="FC102" s="113"/>
      <c r="FD102" s="113"/>
      <c r="FE102" s="113"/>
      <c r="FF102" s="113"/>
      <c r="FG102" s="113"/>
      <c r="FH102" s="113"/>
      <c r="FI102" s="113"/>
      <c r="FJ102" s="113"/>
      <c r="FK102" s="113"/>
      <c r="FL102" s="113"/>
      <c r="FM102" s="113"/>
      <c r="FN102" s="113"/>
      <c r="FO102" s="113"/>
      <c r="FP102" s="113"/>
      <c r="FQ102" s="113"/>
      <c r="FR102" s="113"/>
      <c r="FS102" s="113"/>
      <c r="FT102" s="113"/>
      <c r="FU102" s="113"/>
      <c r="FV102" s="113"/>
      <c r="FW102" s="113"/>
      <c r="FX102" s="113"/>
      <c r="FY102" s="113"/>
      <c r="FZ102" s="113"/>
      <c r="GA102" s="113"/>
      <c r="GB102" s="113"/>
      <c r="GC102" s="113"/>
      <c r="GD102" s="113"/>
      <c r="GE102" s="113"/>
      <c r="GF102" s="113"/>
      <c r="GG102" s="113"/>
      <c r="GH102" s="113"/>
      <c r="GI102" s="113"/>
      <c r="GJ102" s="113"/>
      <c r="GK102" s="113"/>
      <c r="GL102" s="113"/>
      <c r="GM102" s="113"/>
      <c r="GN102" s="113"/>
      <c r="GO102" s="113"/>
      <c r="GP102" s="113"/>
      <c r="GQ102" s="113"/>
      <c r="GR102" s="113"/>
      <c r="GS102" s="113"/>
      <c r="GT102" s="113"/>
      <c r="GU102" s="113"/>
      <c r="GV102" s="113"/>
      <c r="GW102" s="113"/>
      <c r="GX102" s="113"/>
      <c r="GY102" s="113"/>
      <c r="GZ102" s="113"/>
      <c r="HA102" s="113"/>
      <c r="HB102" s="113"/>
      <c r="HC102" s="113"/>
      <c r="HD102" s="113"/>
      <c r="HE102" s="113"/>
      <c r="HF102" s="113"/>
      <c r="HG102" s="113"/>
      <c r="HH102" s="113"/>
      <c r="HI102" s="113"/>
      <c r="HJ102" s="113"/>
      <c r="HK102" s="113"/>
      <c r="HL102" s="113"/>
      <c r="HM102" s="113"/>
      <c r="HN102" s="113"/>
      <c r="HO102" s="113"/>
      <c r="HP102" s="113"/>
      <c r="HQ102" s="113"/>
      <c r="HR102" s="113"/>
      <c r="HS102" s="113"/>
      <c r="HT102" s="113"/>
      <c r="HU102" s="113"/>
      <c r="HV102" s="113"/>
      <c r="HW102" s="113"/>
      <c r="HX102" s="113"/>
      <c r="HY102" s="113"/>
      <c r="HZ102" s="113"/>
      <c r="IA102" s="113"/>
      <c r="IB102" s="113"/>
      <c r="IC102" s="113"/>
      <c r="ID102" s="113"/>
      <c r="IE102" s="113"/>
      <c r="IF102" s="113"/>
      <c r="IG102" s="113"/>
      <c r="IH102" s="113"/>
      <c r="II102" s="113"/>
      <c r="IJ102" s="113"/>
      <c r="IK102" s="113"/>
      <c r="IL102" s="113"/>
      <c r="IM102" s="113"/>
      <c r="IN102" s="113"/>
      <c r="IO102" s="113"/>
      <c r="IP102" s="113"/>
      <c r="IQ102" s="113"/>
      <c r="IR102" s="113"/>
      <c r="IS102" s="113"/>
      <c r="IT102" s="113"/>
      <c r="IU102" s="113"/>
      <c r="IV102" s="113"/>
      <c r="IW102" s="113"/>
    </row>
    <row r="103" spans="1:257" x14ac:dyDescent="0.25">
      <c r="A103" s="78"/>
      <c r="B103" s="147">
        <v>25</v>
      </c>
      <c r="C103" s="150" t="s">
        <v>184</v>
      </c>
      <c r="D103" s="149"/>
      <c r="E103" s="143"/>
      <c r="F103" s="143"/>
      <c r="G103" s="14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c r="BJ103" s="113"/>
      <c r="BK103" s="113"/>
      <c r="BL103" s="113"/>
      <c r="BM103" s="113"/>
      <c r="BN103" s="113"/>
      <c r="BO103" s="113"/>
      <c r="BP103" s="113"/>
      <c r="BQ103" s="113"/>
      <c r="BR103" s="113"/>
      <c r="BS103" s="113"/>
      <c r="BT103" s="113"/>
      <c r="BU103" s="113"/>
      <c r="BV103" s="113"/>
      <c r="BW103" s="113"/>
      <c r="BX103" s="113"/>
      <c r="BY103" s="113"/>
      <c r="BZ103" s="113"/>
      <c r="CA103" s="113"/>
      <c r="CB103" s="113"/>
      <c r="CC103" s="113"/>
      <c r="CD103" s="113"/>
      <c r="CE103" s="113"/>
      <c r="CF103" s="113"/>
      <c r="CG103" s="113"/>
      <c r="CH103" s="113"/>
      <c r="CI103" s="113"/>
      <c r="CJ103" s="113"/>
      <c r="CK103" s="113"/>
      <c r="CL103" s="113"/>
      <c r="CM103" s="113"/>
      <c r="CN103" s="113"/>
      <c r="CO103" s="113"/>
      <c r="CP103" s="113"/>
      <c r="CQ103" s="113"/>
      <c r="CR103" s="113"/>
      <c r="CS103" s="113"/>
      <c r="CT103" s="113"/>
      <c r="CU103" s="113"/>
      <c r="CV103" s="113"/>
      <c r="CW103" s="113"/>
      <c r="CX103" s="113"/>
      <c r="CY103" s="113"/>
      <c r="CZ103" s="113"/>
      <c r="DA103" s="113"/>
      <c r="DB103" s="113"/>
      <c r="DC103" s="113"/>
      <c r="DD103" s="113"/>
      <c r="DE103" s="113"/>
      <c r="DF103" s="113"/>
      <c r="DG103" s="113"/>
      <c r="DH103" s="113"/>
      <c r="DI103" s="113"/>
      <c r="DJ103" s="113"/>
      <c r="DK103" s="113"/>
      <c r="DL103" s="113"/>
      <c r="DM103" s="113"/>
      <c r="DN103" s="113"/>
      <c r="DO103" s="113"/>
      <c r="DP103" s="113"/>
      <c r="DQ103" s="113"/>
      <c r="DR103" s="113"/>
      <c r="DS103" s="113"/>
      <c r="DT103" s="113"/>
      <c r="DU103" s="113"/>
      <c r="DV103" s="113"/>
      <c r="DW103" s="113"/>
      <c r="DX103" s="113"/>
      <c r="DY103" s="113"/>
      <c r="DZ103" s="113"/>
      <c r="EA103" s="113"/>
      <c r="EB103" s="113"/>
      <c r="EC103" s="113"/>
      <c r="ED103" s="113"/>
      <c r="EE103" s="113"/>
      <c r="EF103" s="113"/>
      <c r="EG103" s="113"/>
      <c r="EH103" s="113"/>
      <c r="EI103" s="113"/>
      <c r="EJ103" s="113"/>
      <c r="EK103" s="113"/>
      <c r="EL103" s="113"/>
      <c r="EM103" s="113"/>
      <c r="EN103" s="113"/>
      <c r="EO103" s="113"/>
      <c r="EP103" s="113"/>
      <c r="EQ103" s="113"/>
      <c r="ER103" s="113"/>
      <c r="ES103" s="113"/>
      <c r="ET103" s="113"/>
      <c r="EU103" s="113"/>
      <c r="EV103" s="113"/>
      <c r="EW103" s="113"/>
      <c r="EX103" s="113"/>
      <c r="EY103" s="113"/>
      <c r="EZ103" s="113"/>
      <c r="FA103" s="113"/>
      <c r="FB103" s="113"/>
      <c r="FC103" s="113"/>
      <c r="FD103" s="113"/>
      <c r="FE103" s="113"/>
      <c r="FF103" s="113"/>
      <c r="FG103" s="113"/>
      <c r="FH103" s="113"/>
      <c r="FI103" s="113"/>
      <c r="FJ103" s="113"/>
      <c r="FK103" s="113"/>
      <c r="FL103" s="113"/>
      <c r="FM103" s="113"/>
      <c r="FN103" s="113"/>
      <c r="FO103" s="113"/>
      <c r="FP103" s="113"/>
      <c r="FQ103" s="113"/>
      <c r="FR103" s="113"/>
      <c r="FS103" s="113"/>
      <c r="FT103" s="113"/>
      <c r="FU103" s="113"/>
      <c r="FV103" s="113"/>
      <c r="FW103" s="113"/>
      <c r="FX103" s="113"/>
      <c r="FY103" s="113"/>
      <c r="FZ103" s="113"/>
      <c r="GA103" s="113"/>
      <c r="GB103" s="113"/>
      <c r="GC103" s="113"/>
      <c r="GD103" s="113"/>
      <c r="GE103" s="113"/>
      <c r="GF103" s="113"/>
      <c r="GG103" s="113"/>
      <c r="GH103" s="113"/>
      <c r="GI103" s="113"/>
      <c r="GJ103" s="113"/>
      <c r="GK103" s="113"/>
      <c r="GL103" s="113"/>
      <c r="GM103" s="113"/>
      <c r="GN103" s="113"/>
      <c r="GO103" s="113"/>
      <c r="GP103" s="113"/>
      <c r="GQ103" s="113"/>
      <c r="GR103" s="113"/>
      <c r="GS103" s="113"/>
      <c r="GT103" s="113"/>
      <c r="GU103" s="113"/>
      <c r="GV103" s="113"/>
      <c r="GW103" s="113"/>
      <c r="GX103" s="113"/>
      <c r="GY103" s="113"/>
      <c r="GZ103" s="113"/>
      <c r="HA103" s="113"/>
      <c r="HB103" s="113"/>
      <c r="HC103" s="113"/>
      <c r="HD103" s="113"/>
      <c r="HE103" s="113"/>
      <c r="HF103" s="113"/>
      <c r="HG103" s="113"/>
      <c r="HH103" s="113"/>
      <c r="HI103" s="113"/>
      <c r="HJ103" s="113"/>
      <c r="HK103" s="113"/>
      <c r="HL103" s="113"/>
      <c r="HM103" s="113"/>
      <c r="HN103" s="113"/>
      <c r="HO103" s="113"/>
      <c r="HP103" s="113"/>
      <c r="HQ103" s="113"/>
      <c r="HR103" s="113"/>
      <c r="HS103" s="113"/>
      <c r="HT103" s="113"/>
      <c r="HU103" s="113"/>
      <c r="HV103" s="113"/>
      <c r="HW103" s="113"/>
      <c r="HX103" s="113"/>
      <c r="HY103" s="113"/>
      <c r="HZ103" s="113"/>
      <c r="IA103" s="113"/>
      <c r="IB103" s="113"/>
      <c r="IC103" s="113"/>
      <c r="ID103" s="113"/>
      <c r="IE103" s="113"/>
      <c r="IF103" s="113"/>
      <c r="IG103" s="113"/>
      <c r="IH103" s="113"/>
      <c r="II103" s="113"/>
      <c r="IJ103" s="113"/>
      <c r="IK103" s="113"/>
      <c r="IL103" s="113"/>
      <c r="IM103" s="113"/>
      <c r="IN103" s="113"/>
      <c r="IO103" s="113"/>
      <c r="IP103" s="113"/>
      <c r="IQ103" s="113"/>
      <c r="IR103" s="113"/>
      <c r="IS103" s="113"/>
      <c r="IT103" s="113"/>
      <c r="IU103" s="113"/>
      <c r="IV103" s="113"/>
      <c r="IW103" s="113"/>
    </row>
    <row r="104" spans="1:257" ht="15.75" x14ac:dyDescent="0.25">
      <c r="A104" s="78"/>
      <c r="B104" s="129"/>
      <c r="C104" s="130" t="s">
        <v>669</v>
      </c>
      <c r="D104" s="129"/>
      <c r="E104" s="129"/>
      <c r="F104" s="129"/>
      <c r="G104" s="129"/>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c r="BJ104" s="113"/>
      <c r="BK104" s="113"/>
      <c r="BL104" s="113"/>
      <c r="BM104" s="113"/>
      <c r="BN104" s="113"/>
      <c r="BO104" s="113"/>
      <c r="BP104" s="113"/>
      <c r="BQ104" s="113"/>
      <c r="BR104" s="113"/>
      <c r="BS104" s="113"/>
      <c r="BT104" s="113"/>
      <c r="BU104" s="113"/>
      <c r="BV104" s="113"/>
      <c r="BW104" s="113"/>
      <c r="BX104" s="113"/>
      <c r="BY104" s="113"/>
      <c r="BZ104" s="113"/>
      <c r="CA104" s="113"/>
      <c r="CB104" s="113"/>
      <c r="CC104" s="113"/>
      <c r="CD104" s="113"/>
      <c r="CE104" s="113"/>
      <c r="CF104" s="113"/>
      <c r="CG104" s="113"/>
      <c r="CH104" s="113"/>
      <c r="CI104" s="113"/>
      <c r="CJ104" s="113"/>
      <c r="CK104" s="113"/>
      <c r="CL104" s="113"/>
      <c r="CM104" s="113"/>
      <c r="CN104" s="113"/>
      <c r="CO104" s="113"/>
      <c r="CP104" s="113"/>
      <c r="CQ104" s="113"/>
      <c r="CR104" s="113"/>
      <c r="CS104" s="113"/>
      <c r="CT104" s="113"/>
      <c r="CU104" s="113"/>
      <c r="CV104" s="113"/>
      <c r="CW104" s="113"/>
      <c r="CX104" s="113"/>
      <c r="CY104" s="113"/>
      <c r="CZ104" s="113"/>
      <c r="DA104" s="113"/>
      <c r="DB104" s="113"/>
      <c r="DC104" s="113"/>
      <c r="DD104" s="113"/>
      <c r="DE104" s="113"/>
      <c r="DF104" s="113"/>
      <c r="DG104" s="113"/>
      <c r="DH104" s="113"/>
      <c r="DI104" s="113"/>
      <c r="DJ104" s="113"/>
      <c r="DK104" s="113"/>
      <c r="DL104" s="113"/>
      <c r="DM104" s="113"/>
      <c r="DN104" s="113"/>
      <c r="DO104" s="113"/>
      <c r="DP104" s="113"/>
      <c r="DQ104" s="113"/>
      <c r="DR104" s="113"/>
      <c r="DS104" s="113"/>
      <c r="DT104" s="113"/>
      <c r="DU104" s="113"/>
      <c r="DV104" s="113"/>
      <c r="DW104" s="113"/>
      <c r="DX104" s="113"/>
      <c r="DY104" s="113"/>
      <c r="DZ104" s="113"/>
      <c r="EA104" s="113"/>
      <c r="EB104" s="113"/>
      <c r="EC104" s="113"/>
      <c r="ED104" s="113"/>
      <c r="EE104" s="113"/>
      <c r="EF104" s="113"/>
      <c r="EG104" s="113"/>
      <c r="EH104" s="113"/>
      <c r="EI104" s="113"/>
      <c r="EJ104" s="113"/>
      <c r="EK104" s="113"/>
      <c r="EL104" s="113"/>
      <c r="EM104" s="113"/>
      <c r="EN104" s="113"/>
      <c r="EO104" s="113"/>
      <c r="EP104" s="113"/>
      <c r="EQ104" s="113"/>
      <c r="ER104" s="113"/>
      <c r="ES104" s="113"/>
      <c r="ET104" s="113"/>
      <c r="EU104" s="113"/>
      <c r="EV104" s="113"/>
      <c r="EW104" s="113"/>
      <c r="EX104" s="113"/>
      <c r="EY104" s="113"/>
      <c r="EZ104" s="113"/>
      <c r="FA104" s="113"/>
      <c r="FB104" s="113"/>
      <c r="FC104" s="113"/>
      <c r="FD104" s="113"/>
      <c r="FE104" s="113"/>
      <c r="FF104" s="113"/>
      <c r="FG104" s="113"/>
      <c r="FH104" s="113"/>
      <c r="FI104" s="113"/>
      <c r="FJ104" s="113"/>
      <c r="FK104" s="113"/>
      <c r="FL104" s="113"/>
      <c r="FM104" s="113"/>
      <c r="FN104" s="113"/>
      <c r="FO104" s="113"/>
      <c r="FP104" s="113"/>
      <c r="FQ104" s="113"/>
      <c r="FR104" s="113"/>
      <c r="FS104" s="113"/>
      <c r="FT104" s="113"/>
      <c r="FU104" s="113"/>
      <c r="FV104" s="113"/>
      <c r="FW104" s="113"/>
      <c r="FX104" s="113"/>
      <c r="FY104" s="113"/>
      <c r="FZ104" s="113"/>
      <c r="GA104" s="113"/>
      <c r="GB104" s="113"/>
      <c r="GC104" s="113"/>
      <c r="GD104" s="113"/>
      <c r="GE104" s="113"/>
      <c r="GF104" s="113"/>
      <c r="GG104" s="113"/>
      <c r="GH104" s="113"/>
      <c r="GI104" s="113"/>
      <c r="GJ104" s="113"/>
      <c r="GK104" s="113"/>
      <c r="GL104" s="113"/>
      <c r="GM104" s="113"/>
      <c r="GN104" s="113"/>
      <c r="GO104" s="113"/>
      <c r="GP104" s="113"/>
      <c r="GQ104" s="113"/>
      <c r="GR104" s="113"/>
      <c r="GS104" s="113"/>
      <c r="GT104" s="113"/>
      <c r="GU104" s="113"/>
      <c r="GV104" s="113"/>
      <c r="GW104" s="113"/>
      <c r="GX104" s="113"/>
      <c r="GY104" s="113"/>
      <c r="GZ104" s="113"/>
      <c r="HA104" s="113"/>
      <c r="HB104" s="113"/>
      <c r="HC104" s="113"/>
      <c r="HD104" s="113"/>
      <c r="HE104" s="113"/>
      <c r="HF104" s="113"/>
      <c r="HG104" s="113"/>
      <c r="HH104" s="113"/>
      <c r="HI104" s="113"/>
      <c r="HJ104" s="113"/>
      <c r="HK104" s="113"/>
      <c r="HL104" s="113"/>
      <c r="HM104" s="113"/>
      <c r="HN104" s="113"/>
      <c r="HO104" s="113"/>
      <c r="HP104" s="113"/>
      <c r="HQ104" s="113"/>
      <c r="HR104" s="113"/>
      <c r="HS104" s="113"/>
      <c r="HT104" s="113"/>
      <c r="HU104" s="113"/>
      <c r="HV104" s="113"/>
      <c r="HW104" s="113"/>
      <c r="HX104" s="113"/>
      <c r="HY104" s="113"/>
      <c r="HZ104" s="113"/>
      <c r="IA104" s="113"/>
      <c r="IB104" s="113"/>
      <c r="IC104" s="113"/>
      <c r="ID104" s="113"/>
      <c r="IE104" s="113"/>
      <c r="IF104" s="113"/>
      <c r="IG104" s="113"/>
      <c r="IH104" s="113"/>
      <c r="II104" s="113"/>
      <c r="IJ104" s="113"/>
      <c r="IK104" s="113"/>
      <c r="IL104" s="113"/>
      <c r="IM104" s="113"/>
      <c r="IN104" s="113"/>
      <c r="IO104" s="113"/>
      <c r="IP104" s="113"/>
      <c r="IQ104" s="113"/>
      <c r="IR104" s="113"/>
      <c r="IS104" s="113"/>
      <c r="IT104" s="113"/>
      <c r="IU104" s="113"/>
      <c r="IV104" s="113"/>
      <c r="IW104" s="113"/>
    </row>
    <row r="105" spans="1:257" x14ac:dyDescent="0.25">
      <c r="A105" s="78"/>
      <c r="B105" s="131"/>
      <c r="C105" s="131"/>
      <c r="D105" s="131"/>
      <c r="E105" s="131"/>
      <c r="F105" s="131"/>
      <c r="G105" s="131"/>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c r="BG105" s="113"/>
      <c r="BH105" s="113"/>
      <c r="BI105" s="113"/>
      <c r="BJ105" s="113"/>
      <c r="BK105" s="113"/>
      <c r="BL105" s="113"/>
      <c r="BM105" s="113"/>
      <c r="BN105" s="113"/>
      <c r="BO105" s="113"/>
      <c r="BP105" s="113"/>
      <c r="BQ105" s="113"/>
      <c r="BR105" s="113"/>
      <c r="BS105" s="113"/>
      <c r="BT105" s="113"/>
      <c r="BU105" s="113"/>
      <c r="BV105" s="113"/>
      <c r="BW105" s="113"/>
      <c r="BX105" s="113"/>
      <c r="BY105" s="113"/>
      <c r="BZ105" s="113"/>
      <c r="CA105" s="113"/>
      <c r="CB105" s="113"/>
      <c r="CC105" s="113"/>
      <c r="CD105" s="113"/>
      <c r="CE105" s="113"/>
      <c r="CF105" s="113"/>
      <c r="CG105" s="113"/>
      <c r="CH105" s="113"/>
      <c r="CI105" s="113"/>
      <c r="CJ105" s="113"/>
      <c r="CK105" s="113"/>
      <c r="CL105" s="113"/>
      <c r="CM105" s="113"/>
      <c r="CN105" s="113"/>
      <c r="CO105" s="113"/>
      <c r="CP105" s="113"/>
      <c r="CQ105" s="113"/>
      <c r="CR105" s="113"/>
      <c r="CS105" s="113"/>
      <c r="CT105" s="113"/>
      <c r="CU105" s="113"/>
      <c r="CV105" s="113"/>
      <c r="CW105" s="113"/>
      <c r="CX105" s="113"/>
      <c r="CY105" s="113"/>
      <c r="CZ105" s="113"/>
      <c r="DA105" s="113"/>
      <c r="DB105" s="113"/>
      <c r="DC105" s="113"/>
      <c r="DD105" s="113"/>
      <c r="DE105" s="113"/>
      <c r="DF105" s="113"/>
      <c r="DG105" s="113"/>
      <c r="DH105" s="113"/>
      <c r="DI105" s="113"/>
      <c r="DJ105" s="113"/>
      <c r="DK105" s="113"/>
      <c r="DL105" s="113"/>
      <c r="DM105" s="113"/>
      <c r="DN105" s="113"/>
      <c r="DO105" s="113"/>
      <c r="DP105" s="113"/>
      <c r="DQ105" s="113"/>
      <c r="DR105" s="113"/>
      <c r="DS105" s="113"/>
      <c r="DT105" s="113"/>
      <c r="DU105" s="113"/>
      <c r="DV105" s="113"/>
      <c r="DW105" s="113"/>
      <c r="DX105" s="113"/>
      <c r="DY105" s="113"/>
      <c r="DZ105" s="113"/>
      <c r="EA105" s="113"/>
      <c r="EB105" s="113"/>
      <c r="EC105" s="113"/>
      <c r="ED105" s="113"/>
      <c r="EE105" s="113"/>
      <c r="EF105" s="113"/>
      <c r="EG105" s="113"/>
      <c r="EH105" s="113"/>
      <c r="EI105" s="113"/>
      <c r="EJ105" s="113"/>
      <c r="EK105" s="113"/>
      <c r="EL105" s="113"/>
      <c r="EM105" s="113"/>
      <c r="EN105" s="113"/>
      <c r="EO105" s="113"/>
      <c r="EP105" s="113"/>
      <c r="EQ105" s="113"/>
      <c r="ER105" s="113"/>
      <c r="ES105" s="113"/>
      <c r="ET105" s="113"/>
      <c r="EU105" s="113"/>
      <c r="EV105" s="113"/>
      <c r="EW105" s="113"/>
      <c r="EX105" s="113"/>
      <c r="EY105" s="113"/>
      <c r="EZ105" s="113"/>
      <c r="FA105" s="113"/>
      <c r="FB105" s="113"/>
      <c r="FC105" s="113"/>
      <c r="FD105" s="113"/>
      <c r="FE105" s="113"/>
      <c r="FF105" s="113"/>
      <c r="FG105" s="113"/>
      <c r="FH105" s="113"/>
      <c r="FI105" s="113"/>
      <c r="FJ105" s="113"/>
      <c r="FK105" s="113"/>
      <c r="FL105" s="113"/>
      <c r="FM105" s="113"/>
      <c r="FN105" s="113"/>
      <c r="FO105" s="113"/>
      <c r="FP105" s="113"/>
      <c r="FQ105" s="113"/>
      <c r="FR105" s="113"/>
      <c r="FS105" s="113"/>
      <c r="FT105" s="113"/>
      <c r="FU105" s="113"/>
      <c r="FV105" s="113"/>
      <c r="FW105" s="113"/>
      <c r="FX105" s="113"/>
      <c r="FY105" s="113"/>
      <c r="FZ105" s="113"/>
      <c r="GA105" s="113"/>
      <c r="GB105" s="113"/>
      <c r="GC105" s="113"/>
      <c r="GD105" s="113"/>
      <c r="GE105" s="113"/>
      <c r="GF105" s="113"/>
      <c r="GG105" s="113"/>
      <c r="GH105" s="113"/>
      <c r="GI105" s="113"/>
      <c r="GJ105" s="113"/>
      <c r="GK105" s="113"/>
      <c r="GL105" s="113"/>
      <c r="GM105" s="113"/>
      <c r="GN105" s="113"/>
      <c r="GO105" s="113"/>
      <c r="GP105" s="113"/>
      <c r="GQ105" s="113"/>
      <c r="GR105" s="113"/>
      <c r="GS105" s="113"/>
      <c r="GT105" s="113"/>
      <c r="GU105" s="113"/>
      <c r="GV105" s="113"/>
      <c r="GW105" s="113"/>
      <c r="GX105" s="113"/>
      <c r="GY105" s="113"/>
      <c r="GZ105" s="113"/>
      <c r="HA105" s="113"/>
      <c r="HB105" s="113"/>
      <c r="HC105" s="113"/>
      <c r="HD105" s="113"/>
      <c r="HE105" s="113"/>
      <c r="HF105" s="113"/>
      <c r="HG105" s="113"/>
      <c r="HH105" s="113"/>
      <c r="HI105" s="113"/>
      <c r="HJ105" s="113"/>
      <c r="HK105" s="113"/>
      <c r="HL105" s="113"/>
      <c r="HM105" s="113"/>
      <c r="HN105" s="113"/>
      <c r="HO105" s="113"/>
      <c r="HP105" s="113"/>
      <c r="HQ105" s="113"/>
      <c r="HR105" s="113"/>
      <c r="HS105" s="113"/>
      <c r="HT105" s="113"/>
      <c r="HU105" s="113"/>
      <c r="HV105" s="113"/>
      <c r="HW105" s="113"/>
      <c r="HX105" s="113"/>
      <c r="HY105" s="113"/>
      <c r="HZ105" s="113"/>
      <c r="IA105" s="113"/>
      <c r="IB105" s="113"/>
      <c r="IC105" s="113"/>
      <c r="ID105" s="113"/>
      <c r="IE105" s="113"/>
      <c r="IF105" s="113"/>
      <c r="IG105" s="113"/>
      <c r="IH105" s="113"/>
      <c r="II105" s="113"/>
      <c r="IJ105" s="113"/>
      <c r="IK105" s="113"/>
      <c r="IL105" s="113"/>
      <c r="IM105" s="113"/>
      <c r="IN105" s="113"/>
      <c r="IO105" s="113"/>
      <c r="IP105" s="113"/>
      <c r="IQ105" s="113"/>
      <c r="IR105" s="113"/>
      <c r="IS105" s="113"/>
      <c r="IT105" s="113"/>
      <c r="IU105" s="113"/>
      <c r="IV105" s="113"/>
      <c r="IW105" s="113"/>
    </row>
    <row r="106" spans="1:257" x14ac:dyDescent="0.25">
      <c r="A106" s="78"/>
      <c r="B106" s="132"/>
      <c r="C106" s="155"/>
      <c r="D106" s="132"/>
      <c r="E106" s="132"/>
      <c r="F106" s="132"/>
      <c r="G106" s="132"/>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113"/>
      <c r="BK106" s="113"/>
      <c r="BL106" s="113"/>
      <c r="BM106" s="113"/>
      <c r="BN106" s="113"/>
      <c r="BO106" s="113"/>
      <c r="BP106" s="113"/>
      <c r="BQ106" s="113"/>
      <c r="BR106" s="113"/>
      <c r="BS106" s="113"/>
      <c r="BT106" s="113"/>
      <c r="BU106" s="113"/>
      <c r="BV106" s="113"/>
      <c r="BW106" s="113"/>
      <c r="BX106" s="113"/>
      <c r="BY106" s="113"/>
      <c r="BZ106" s="113"/>
      <c r="CA106" s="113"/>
      <c r="CB106" s="113"/>
      <c r="CC106" s="113"/>
      <c r="CD106" s="113"/>
      <c r="CE106" s="113"/>
      <c r="CF106" s="113"/>
      <c r="CG106" s="113"/>
      <c r="CH106" s="113"/>
      <c r="CI106" s="113"/>
      <c r="CJ106" s="113"/>
      <c r="CK106" s="113"/>
      <c r="CL106" s="113"/>
      <c r="CM106" s="113"/>
      <c r="CN106" s="113"/>
      <c r="CO106" s="113"/>
      <c r="CP106" s="113"/>
      <c r="CQ106" s="113"/>
      <c r="CR106" s="113"/>
      <c r="CS106" s="113"/>
      <c r="CT106" s="113"/>
      <c r="CU106" s="113"/>
      <c r="CV106" s="113"/>
      <c r="CW106" s="113"/>
      <c r="CX106" s="113"/>
      <c r="CY106" s="113"/>
      <c r="CZ106" s="113"/>
      <c r="DA106" s="113"/>
      <c r="DB106" s="113"/>
      <c r="DC106" s="113"/>
      <c r="DD106" s="113"/>
      <c r="DE106" s="113"/>
      <c r="DF106" s="113"/>
      <c r="DG106" s="113"/>
      <c r="DH106" s="113"/>
      <c r="DI106" s="113"/>
      <c r="DJ106" s="113"/>
      <c r="DK106" s="113"/>
      <c r="DL106" s="113"/>
      <c r="DM106" s="113"/>
      <c r="DN106" s="113"/>
      <c r="DO106" s="113"/>
      <c r="DP106" s="113"/>
      <c r="DQ106" s="113"/>
      <c r="DR106" s="113"/>
      <c r="DS106" s="113"/>
      <c r="DT106" s="113"/>
      <c r="DU106" s="113"/>
      <c r="DV106" s="113"/>
      <c r="DW106" s="113"/>
      <c r="DX106" s="113"/>
      <c r="DY106" s="113"/>
      <c r="DZ106" s="113"/>
      <c r="EA106" s="113"/>
      <c r="EB106" s="113"/>
      <c r="EC106" s="113"/>
      <c r="ED106" s="113"/>
      <c r="EE106" s="113"/>
      <c r="EF106" s="113"/>
      <c r="EG106" s="113"/>
      <c r="EH106" s="113"/>
      <c r="EI106" s="113"/>
      <c r="EJ106" s="113"/>
      <c r="EK106" s="113"/>
      <c r="EL106" s="113"/>
      <c r="EM106" s="113"/>
      <c r="EN106" s="113"/>
      <c r="EO106" s="113"/>
      <c r="EP106" s="113"/>
      <c r="EQ106" s="113"/>
      <c r="ER106" s="113"/>
      <c r="ES106" s="113"/>
      <c r="ET106" s="113"/>
      <c r="EU106" s="113"/>
      <c r="EV106" s="113"/>
      <c r="EW106" s="113"/>
      <c r="EX106" s="113"/>
      <c r="EY106" s="113"/>
      <c r="EZ106" s="113"/>
      <c r="FA106" s="113"/>
      <c r="FB106" s="113"/>
      <c r="FC106" s="113"/>
      <c r="FD106" s="113"/>
      <c r="FE106" s="113"/>
      <c r="FF106" s="113"/>
      <c r="FG106" s="113"/>
      <c r="FH106" s="113"/>
      <c r="FI106" s="113"/>
      <c r="FJ106" s="113"/>
      <c r="FK106" s="113"/>
      <c r="FL106" s="113"/>
      <c r="FM106" s="113"/>
      <c r="FN106" s="113"/>
      <c r="FO106" s="113"/>
      <c r="FP106" s="113"/>
      <c r="FQ106" s="113"/>
      <c r="FR106" s="113"/>
      <c r="FS106" s="113"/>
      <c r="FT106" s="113"/>
      <c r="FU106" s="113"/>
      <c r="FV106" s="113"/>
      <c r="FW106" s="113"/>
      <c r="FX106" s="113"/>
      <c r="FY106" s="113"/>
      <c r="FZ106" s="113"/>
      <c r="GA106" s="113"/>
      <c r="GB106" s="113"/>
      <c r="GC106" s="113"/>
      <c r="GD106" s="113"/>
      <c r="GE106" s="113"/>
      <c r="GF106" s="113"/>
      <c r="GG106" s="113"/>
      <c r="GH106" s="113"/>
      <c r="GI106" s="113"/>
      <c r="GJ106" s="113"/>
      <c r="GK106" s="113"/>
      <c r="GL106" s="113"/>
      <c r="GM106" s="113"/>
      <c r="GN106" s="113"/>
      <c r="GO106" s="113"/>
      <c r="GP106" s="113"/>
      <c r="GQ106" s="113"/>
      <c r="GR106" s="113"/>
      <c r="GS106" s="113"/>
      <c r="GT106" s="113"/>
      <c r="GU106" s="113"/>
      <c r="GV106" s="113"/>
      <c r="GW106" s="113"/>
      <c r="GX106" s="113"/>
      <c r="GY106" s="113"/>
      <c r="GZ106" s="113"/>
      <c r="HA106" s="113"/>
      <c r="HB106" s="113"/>
      <c r="HC106" s="113"/>
      <c r="HD106" s="113"/>
      <c r="HE106" s="113"/>
      <c r="HF106" s="113"/>
      <c r="HG106" s="113"/>
      <c r="HH106" s="113"/>
      <c r="HI106" s="113"/>
      <c r="HJ106" s="113"/>
      <c r="HK106" s="113"/>
      <c r="HL106" s="113"/>
      <c r="HM106" s="113"/>
      <c r="HN106" s="113"/>
      <c r="HO106" s="113"/>
      <c r="HP106" s="113"/>
      <c r="HQ106" s="113"/>
      <c r="HR106" s="113"/>
      <c r="HS106" s="113"/>
      <c r="HT106" s="113"/>
      <c r="HU106" s="113"/>
      <c r="HV106" s="113"/>
      <c r="HW106" s="113"/>
      <c r="HX106" s="113"/>
      <c r="HY106" s="113"/>
      <c r="HZ106" s="113"/>
      <c r="IA106" s="113"/>
      <c r="IB106" s="113"/>
      <c r="IC106" s="113"/>
      <c r="ID106" s="113"/>
      <c r="IE106" s="113"/>
      <c r="IF106" s="113"/>
      <c r="IG106" s="113"/>
      <c r="IH106" s="113"/>
      <c r="II106" s="113"/>
      <c r="IJ106" s="113"/>
      <c r="IK106" s="113"/>
      <c r="IL106" s="113"/>
      <c r="IM106" s="113"/>
      <c r="IN106" s="113"/>
      <c r="IO106" s="113"/>
      <c r="IP106" s="113"/>
      <c r="IQ106" s="113"/>
      <c r="IR106" s="113"/>
      <c r="IS106" s="113"/>
      <c r="IT106" s="113"/>
      <c r="IU106" s="113"/>
      <c r="IV106" s="113"/>
      <c r="IW106" s="113"/>
    </row>
    <row r="107" spans="1:257" x14ac:dyDescent="0.25">
      <c r="A107" s="78"/>
      <c r="B107" s="132"/>
      <c r="C107" s="155"/>
      <c r="D107" s="132"/>
      <c r="E107" s="132"/>
      <c r="F107" s="132"/>
      <c r="G107" s="132"/>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113"/>
      <c r="BK107" s="113"/>
      <c r="BL107" s="113"/>
      <c r="BM107" s="113"/>
      <c r="BN107" s="113"/>
      <c r="BO107" s="113"/>
      <c r="BP107" s="113"/>
      <c r="BQ107" s="113"/>
      <c r="BR107" s="113"/>
      <c r="BS107" s="113"/>
      <c r="BT107" s="113"/>
      <c r="BU107" s="113"/>
      <c r="BV107" s="113"/>
      <c r="BW107" s="113"/>
      <c r="BX107" s="113"/>
      <c r="BY107" s="113"/>
      <c r="BZ107" s="113"/>
      <c r="CA107" s="113"/>
      <c r="CB107" s="113"/>
      <c r="CC107" s="113"/>
      <c r="CD107" s="113"/>
      <c r="CE107" s="113"/>
      <c r="CF107" s="113"/>
      <c r="CG107" s="113"/>
      <c r="CH107" s="113"/>
      <c r="CI107" s="113"/>
      <c r="CJ107" s="113"/>
      <c r="CK107" s="113"/>
      <c r="CL107" s="113"/>
      <c r="CM107" s="113"/>
      <c r="CN107" s="113"/>
      <c r="CO107" s="113"/>
      <c r="CP107" s="113"/>
      <c r="CQ107" s="113"/>
      <c r="CR107" s="113"/>
      <c r="CS107" s="113"/>
      <c r="CT107" s="113"/>
      <c r="CU107" s="113"/>
      <c r="CV107" s="113"/>
      <c r="CW107" s="113"/>
      <c r="CX107" s="113"/>
      <c r="CY107" s="113"/>
      <c r="CZ107" s="113"/>
      <c r="DA107" s="113"/>
      <c r="DB107" s="113"/>
      <c r="DC107" s="113"/>
      <c r="DD107" s="113"/>
      <c r="DE107" s="113"/>
      <c r="DF107" s="113"/>
      <c r="DG107" s="113"/>
      <c r="DH107" s="113"/>
      <c r="DI107" s="113"/>
      <c r="DJ107" s="113"/>
      <c r="DK107" s="113"/>
      <c r="DL107" s="113"/>
      <c r="DM107" s="113"/>
      <c r="DN107" s="113"/>
      <c r="DO107" s="113"/>
      <c r="DP107" s="113"/>
      <c r="DQ107" s="113"/>
      <c r="DR107" s="113"/>
      <c r="DS107" s="113"/>
      <c r="DT107" s="113"/>
      <c r="DU107" s="113"/>
      <c r="DV107" s="113"/>
      <c r="DW107" s="113"/>
      <c r="DX107" s="113"/>
      <c r="DY107" s="113"/>
      <c r="DZ107" s="113"/>
      <c r="EA107" s="113"/>
      <c r="EB107" s="113"/>
      <c r="EC107" s="113"/>
      <c r="ED107" s="113"/>
      <c r="EE107" s="113"/>
      <c r="EF107" s="113"/>
      <c r="EG107" s="113"/>
      <c r="EH107" s="113"/>
      <c r="EI107" s="113"/>
      <c r="EJ107" s="113"/>
      <c r="EK107" s="113"/>
      <c r="EL107" s="113"/>
      <c r="EM107" s="113"/>
      <c r="EN107" s="113"/>
      <c r="EO107" s="113"/>
      <c r="EP107" s="113"/>
      <c r="EQ107" s="113"/>
      <c r="ER107" s="113"/>
      <c r="ES107" s="113"/>
      <c r="ET107" s="113"/>
      <c r="EU107" s="113"/>
      <c r="EV107" s="113"/>
      <c r="EW107" s="113"/>
      <c r="EX107" s="113"/>
      <c r="EY107" s="113"/>
      <c r="EZ107" s="113"/>
      <c r="FA107" s="113"/>
      <c r="FB107" s="113"/>
      <c r="FC107" s="113"/>
      <c r="FD107" s="113"/>
      <c r="FE107" s="113"/>
      <c r="FF107" s="113"/>
      <c r="FG107" s="113"/>
      <c r="FH107" s="113"/>
      <c r="FI107" s="113"/>
      <c r="FJ107" s="113"/>
      <c r="FK107" s="113"/>
      <c r="FL107" s="113"/>
      <c r="FM107" s="113"/>
      <c r="FN107" s="113"/>
      <c r="FO107" s="113"/>
      <c r="FP107" s="113"/>
      <c r="FQ107" s="113"/>
      <c r="FR107" s="113"/>
      <c r="FS107" s="113"/>
      <c r="FT107" s="113"/>
      <c r="FU107" s="113"/>
      <c r="FV107" s="113"/>
      <c r="FW107" s="113"/>
      <c r="FX107" s="113"/>
      <c r="FY107" s="113"/>
      <c r="FZ107" s="113"/>
      <c r="GA107" s="113"/>
      <c r="GB107" s="113"/>
      <c r="GC107" s="113"/>
      <c r="GD107" s="113"/>
      <c r="GE107" s="113"/>
      <c r="GF107" s="113"/>
      <c r="GG107" s="113"/>
      <c r="GH107" s="113"/>
      <c r="GI107" s="113"/>
      <c r="GJ107" s="113"/>
      <c r="GK107" s="113"/>
      <c r="GL107" s="113"/>
      <c r="GM107" s="113"/>
      <c r="GN107" s="113"/>
      <c r="GO107" s="113"/>
      <c r="GP107" s="113"/>
      <c r="GQ107" s="113"/>
      <c r="GR107" s="113"/>
      <c r="GS107" s="113"/>
      <c r="GT107" s="113"/>
      <c r="GU107" s="113"/>
      <c r="GV107" s="113"/>
      <c r="GW107" s="113"/>
      <c r="GX107" s="113"/>
      <c r="GY107" s="113"/>
      <c r="GZ107" s="113"/>
      <c r="HA107" s="113"/>
      <c r="HB107" s="113"/>
      <c r="HC107" s="113"/>
      <c r="HD107" s="113"/>
      <c r="HE107" s="113"/>
      <c r="HF107" s="113"/>
      <c r="HG107" s="113"/>
      <c r="HH107" s="113"/>
      <c r="HI107" s="113"/>
      <c r="HJ107" s="113"/>
      <c r="HK107" s="113"/>
      <c r="HL107" s="113"/>
      <c r="HM107" s="113"/>
      <c r="HN107" s="113"/>
      <c r="HO107" s="113"/>
      <c r="HP107" s="113"/>
      <c r="HQ107" s="113"/>
      <c r="HR107" s="113"/>
      <c r="HS107" s="113"/>
      <c r="HT107" s="113"/>
      <c r="HU107" s="113"/>
      <c r="HV107" s="113"/>
      <c r="HW107" s="113"/>
      <c r="HX107" s="113"/>
      <c r="HY107" s="113"/>
      <c r="HZ107" s="113"/>
      <c r="IA107" s="113"/>
      <c r="IB107" s="113"/>
      <c r="IC107" s="113"/>
      <c r="ID107" s="113"/>
      <c r="IE107" s="113"/>
      <c r="IF107" s="113"/>
      <c r="IG107" s="113"/>
      <c r="IH107" s="113"/>
      <c r="II107" s="113"/>
      <c r="IJ107" s="113"/>
      <c r="IK107" s="113"/>
      <c r="IL107" s="113"/>
      <c r="IM107" s="113"/>
      <c r="IN107" s="113"/>
      <c r="IO107" s="113"/>
      <c r="IP107" s="113"/>
      <c r="IQ107" s="113"/>
      <c r="IR107" s="113"/>
      <c r="IS107" s="113"/>
      <c r="IT107" s="113"/>
      <c r="IU107" s="113"/>
      <c r="IV107" s="113"/>
      <c r="IW107" s="113"/>
    </row>
    <row r="108" spans="1:257" x14ac:dyDescent="0.25">
      <c r="A108" s="78"/>
      <c r="B108" s="132"/>
      <c r="C108" s="155"/>
      <c r="D108" s="132"/>
      <c r="E108" s="132"/>
      <c r="F108" s="132"/>
      <c r="G108" s="132"/>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3"/>
      <c r="CM108" s="113"/>
      <c r="CN108" s="113"/>
      <c r="CO108" s="113"/>
      <c r="CP108" s="113"/>
      <c r="CQ108" s="113"/>
      <c r="CR108" s="113"/>
      <c r="CS108" s="113"/>
      <c r="CT108" s="113"/>
      <c r="CU108" s="113"/>
      <c r="CV108" s="113"/>
      <c r="CW108" s="113"/>
      <c r="CX108" s="113"/>
      <c r="CY108" s="113"/>
      <c r="CZ108" s="113"/>
      <c r="DA108" s="113"/>
      <c r="DB108" s="113"/>
      <c r="DC108" s="113"/>
      <c r="DD108" s="113"/>
      <c r="DE108" s="113"/>
      <c r="DF108" s="113"/>
      <c r="DG108" s="113"/>
      <c r="DH108" s="113"/>
      <c r="DI108" s="113"/>
      <c r="DJ108" s="113"/>
      <c r="DK108" s="113"/>
      <c r="DL108" s="113"/>
      <c r="DM108" s="113"/>
      <c r="DN108" s="113"/>
      <c r="DO108" s="113"/>
      <c r="DP108" s="113"/>
      <c r="DQ108" s="113"/>
      <c r="DR108" s="113"/>
      <c r="DS108" s="113"/>
      <c r="DT108" s="113"/>
      <c r="DU108" s="113"/>
      <c r="DV108" s="113"/>
      <c r="DW108" s="113"/>
      <c r="DX108" s="113"/>
      <c r="DY108" s="113"/>
      <c r="DZ108" s="113"/>
      <c r="EA108" s="113"/>
      <c r="EB108" s="113"/>
      <c r="EC108" s="113"/>
      <c r="ED108" s="113"/>
      <c r="EE108" s="113"/>
      <c r="EF108" s="113"/>
      <c r="EG108" s="113"/>
      <c r="EH108" s="113"/>
      <c r="EI108" s="113"/>
      <c r="EJ108" s="113"/>
      <c r="EK108" s="113"/>
      <c r="EL108" s="113"/>
      <c r="EM108" s="113"/>
      <c r="EN108" s="113"/>
      <c r="EO108" s="113"/>
      <c r="EP108" s="113"/>
      <c r="EQ108" s="113"/>
      <c r="ER108" s="113"/>
      <c r="ES108" s="113"/>
      <c r="ET108" s="113"/>
      <c r="EU108" s="113"/>
      <c r="EV108" s="113"/>
      <c r="EW108" s="113"/>
      <c r="EX108" s="113"/>
      <c r="EY108" s="113"/>
      <c r="EZ108" s="113"/>
      <c r="FA108" s="113"/>
      <c r="FB108" s="113"/>
      <c r="FC108" s="113"/>
      <c r="FD108" s="113"/>
      <c r="FE108" s="113"/>
      <c r="FF108" s="113"/>
      <c r="FG108" s="113"/>
      <c r="FH108" s="113"/>
      <c r="FI108" s="113"/>
      <c r="FJ108" s="113"/>
      <c r="FK108" s="113"/>
      <c r="FL108" s="113"/>
      <c r="FM108" s="113"/>
      <c r="FN108" s="113"/>
      <c r="FO108" s="113"/>
      <c r="FP108" s="113"/>
      <c r="FQ108" s="113"/>
      <c r="FR108" s="113"/>
      <c r="FS108" s="113"/>
      <c r="FT108" s="113"/>
      <c r="FU108" s="113"/>
      <c r="FV108" s="113"/>
      <c r="FW108" s="113"/>
      <c r="FX108" s="113"/>
      <c r="FY108" s="113"/>
      <c r="FZ108" s="113"/>
      <c r="GA108" s="113"/>
      <c r="GB108" s="113"/>
      <c r="GC108" s="113"/>
      <c r="GD108" s="113"/>
      <c r="GE108" s="113"/>
      <c r="GF108" s="113"/>
      <c r="GG108" s="113"/>
      <c r="GH108" s="113"/>
      <c r="GI108" s="113"/>
      <c r="GJ108" s="113"/>
      <c r="GK108" s="113"/>
      <c r="GL108" s="113"/>
      <c r="GM108" s="113"/>
      <c r="GN108" s="113"/>
      <c r="GO108" s="113"/>
      <c r="GP108" s="113"/>
      <c r="GQ108" s="113"/>
      <c r="GR108" s="113"/>
      <c r="GS108" s="113"/>
      <c r="GT108" s="113"/>
      <c r="GU108" s="113"/>
      <c r="GV108" s="113"/>
      <c r="GW108" s="113"/>
      <c r="GX108" s="113"/>
      <c r="GY108" s="113"/>
      <c r="GZ108" s="113"/>
      <c r="HA108" s="113"/>
      <c r="HB108" s="113"/>
      <c r="HC108" s="113"/>
      <c r="HD108" s="113"/>
      <c r="HE108" s="113"/>
      <c r="HF108" s="113"/>
      <c r="HG108" s="113"/>
      <c r="HH108" s="113"/>
      <c r="HI108" s="113"/>
      <c r="HJ108" s="113"/>
      <c r="HK108" s="113"/>
      <c r="HL108" s="113"/>
      <c r="HM108" s="113"/>
      <c r="HN108" s="113"/>
      <c r="HO108" s="113"/>
      <c r="HP108" s="113"/>
      <c r="HQ108" s="113"/>
      <c r="HR108" s="113"/>
      <c r="HS108" s="113"/>
      <c r="HT108" s="113"/>
      <c r="HU108" s="113"/>
      <c r="HV108" s="113"/>
      <c r="HW108" s="113"/>
      <c r="HX108" s="113"/>
      <c r="HY108" s="113"/>
      <c r="HZ108" s="113"/>
      <c r="IA108" s="113"/>
      <c r="IB108" s="113"/>
      <c r="IC108" s="113"/>
      <c r="ID108" s="113"/>
      <c r="IE108" s="113"/>
      <c r="IF108" s="113"/>
      <c r="IG108" s="113"/>
      <c r="IH108" s="113"/>
      <c r="II108" s="113"/>
      <c r="IJ108" s="113"/>
      <c r="IK108" s="113"/>
      <c r="IL108" s="113"/>
      <c r="IM108" s="113"/>
      <c r="IN108" s="113"/>
      <c r="IO108" s="113"/>
      <c r="IP108" s="113"/>
      <c r="IQ108" s="113"/>
      <c r="IR108" s="113"/>
      <c r="IS108" s="113"/>
      <c r="IT108" s="113"/>
      <c r="IU108" s="113"/>
      <c r="IV108" s="113"/>
      <c r="IW108" s="113"/>
    </row>
    <row r="109" spans="1:257" x14ac:dyDescent="0.25">
      <c r="A109" s="78"/>
      <c r="B109" s="132"/>
      <c r="C109" s="155"/>
      <c r="D109" s="132"/>
      <c r="E109" s="132"/>
      <c r="F109" s="132"/>
      <c r="G109" s="132"/>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113"/>
      <c r="BK109" s="113"/>
      <c r="BL109" s="113"/>
      <c r="BM109" s="113"/>
      <c r="BN109" s="113"/>
      <c r="BO109" s="113"/>
      <c r="BP109" s="113"/>
      <c r="BQ109" s="113"/>
      <c r="BR109" s="113"/>
      <c r="BS109" s="113"/>
      <c r="BT109" s="113"/>
      <c r="BU109" s="113"/>
      <c r="BV109" s="113"/>
      <c r="BW109" s="113"/>
      <c r="BX109" s="113"/>
      <c r="BY109" s="113"/>
      <c r="BZ109" s="113"/>
      <c r="CA109" s="113"/>
      <c r="CB109" s="113"/>
      <c r="CC109" s="113"/>
      <c r="CD109" s="113"/>
      <c r="CE109" s="113"/>
      <c r="CF109" s="113"/>
      <c r="CG109" s="113"/>
      <c r="CH109" s="113"/>
      <c r="CI109" s="113"/>
      <c r="CJ109" s="113"/>
      <c r="CK109" s="113"/>
      <c r="CL109" s="113"/>
      <c r="CM109" s="113"/>
      <c r="CN109" s="113"/>
      <c r="CO109" s="113"/>
      <c r="CP109" s="113"/>
      <c r="CQ109" s="113"/>
      <c r="CR109" s="113"/>
      <c r="CS109" s="113"/>
      <c r="CT109" s="113"/>
      <c r="CU109" s="113"/>
      <c r="CV109" s="113"/>
      <c r="CW109" s="113"/>
      <c r="CX109" s="113"/>
      <c r="CY109" s="113"/>
      <c r="CZ109" s="113"/>
      <c r="DA109" s="113"/>
      <c r="DB109" s="113"/>
      <c r="DC109" s="113"/>
      <c r="DD109" s="113"/>
      <c r="DE109" s="113"/>
      <c r="DF109" s="113"/>
      <c r="DG109" s="113"/>
      <c r="DH109" s="113"/>
      <c r="DI109" s="113"/>
      <c r="DJ109" s="113"/>
      <c r="DK109" s="113"/>
      <c r="DL109" s="113"/>
      <c r="DM109" s="113"/>
      <c r="DN109" s="113"/>
      <c r="DO109" s="113"/>
      <c r="DP109" s="113"/>
      <c r="DQ109" s="113"/>
      <c r="DR109" s="113"/>
      <c r="DS109" s="113"/>
      <c r="DT109" s="113"/>
      <c r="DU109" s="113"/>
      <c r="DV109" s="113"/>
      <c r="DW109" s="113"/>
      <c r="DX109" s="113"/>
      <c r="DY109" s="113"/>
      <c r="DZ109" s="113"/>
      <c r="EA109" s="113"/>
      <c r="EB109" s="113"/>
      <c r="EC109" s="113"/>
      <c r="ED109" s="113"/>
      <c r="EE109" s="113"/>
      <c r="EF109" s="113"/>
      <c r="EG109" s="113"/>
      <c r="EH109" s="113"/>
      <c r="EI109" s="113"/>
      <c r="EJ109" s="113"/>
      <c r="EK109" s="113"/>
      <c r="EL109" s="113"/>
      <c r="EM109" s="113"/>
      <c r="EN109" s="113"/>
      <c r="EO109" s="113"/>
      <c r="EP109" s="113"/>
      <c r="EQ109" s="113"/>
      <c r="ER109" s="113"/>
      <c r="ES109" s="113"/>
      <c r="ET109" s="113"/>
      <c r="EU109" s="113"/>
      <c r="EV109" s="113"/>
      <c r="EW109" s="113"/>
      <c r="EX109" s="113"/>
      <c r="EY109" s="113"/>
      <c r="EZ109" s="113"/>
      <c r="FA109" s="113"/>
      <c r="FB109" s="113"/>
      <c r="FC109" s="113"/>
      <c r="FD109" s="113"/>
      <c r="FE109" s="113"/>
      <c r="FF109" s="113"/>
      <c r="FG109" s="113"/>
      <c r="FH109" s="113"/>
      <c r="FI109" s="113"/>
      <c r="FJ109" s="113"/>
      <c r="FK109" s="113"/>
      <c r="FL109" s="113"/>
      <c r="FM109" s="113"/>
      <c r="FN109" s="113"/>
      <c r="FO109" s="113"/>
      <c r="FP109" s="113"/>
      <c r="FQ109" s="113"/>
      <c r="FR109" s="113"/>
      <c r="FS109" s="113"/>
      <c r="FT109" s="113"/>
      <c r="FU109" s="113"/>
      <c r="FV109" s="113"/>
      <c r="FW109" s="113"/>
      <c r="FX109" s="113"/>
      <c r="FY109" s="113"/>
      <c r="FZ109" s="113"/>
      <c r="GA109" s="113"/>
      <c r="GB109" s="113"/>
      <c r="GC109" s="113"/>
      <c r="GD109" s="113"/>
      <c r="GE109" s="113"/>
      <c r="GF109" s="113"/>
      <c r="GG109" s="113"/>
      <c r="GH109" s="113"/>
      <c r="GI109" s="113"/>
      <c r="GJ109" s="113"/>
      <c r="GK109" s="113"/>
      <c r="GL109" s="113"/>
      <c r="GM109" s="113"/>
      <c r="GN109" s="113"/>
      <c r="GO109" s="113"/>
      <c r="GP109" s="113"/>
      <c r="GQ109" s="113"/>
      <c r="GR109" s="113"/>
      <c r="GS109" s="113"/>
      <c r="GT109" s="113"/>
      <c r="GU109" s="113"/>
      <c r="GV109" s="113"/>
      <c r="GW109" s="113"/>
      <c r="GX109" s="113"/>
      <c r="GY109" s="113"/>
      <c r="GZ109" s="113"/>
      <c r="HA109" s="113"/>
      <c r="HB109" s="113"/>
      <c r="HC109" s="113"/>
      <c r="HD109" s="113"/>
      <c r="HE109" s="113"/>
      <c r="HF109" s="113"/>
      <c r="HG109" s="113"/>
      <c r="HH109" s="113"/>
      <c r="HI109" s="113"/>
      <c r="HJ109" s="113"/>
      <c r="HK109" s="113"/>
      <c r="HL109" s="113"/>
      <c r="HM109" s="113"/>
      <c r="HN109" s="113"/>
      <c r="HO109" s="113"/>
      <c r="HP109" s="113"/>
      <c r="HQ109" s="113"/>
      <c r="HR109" s="113"/>
      <c r="HS109" s="113"/>
      <c r="HT109" s="113"/>
      <c r="HU109" s="113"/>
      <c r="HV109" s="113"/>
      <c r="HW109" s="113"/>
      <c r="HX109" s="113"/>
      <c r="HY109" s="113"/>
      <c r="HZ109" s="113"/>
      <c r="IA109" s="113"/>
      <c r="IB109" s="113"/>
      <c r="IC109" s="113"/>
      <c r="ID109" s="113"/>
      <c r="IE109" s="113"/>
      <c r="IF109" s="113"/>
      <c r="IG109" s="113"/>
      <c r="IH109" s="113"/>
      <c r="II109" s="113"/>
      <c r="IJ109" s="113"/>
      <c r="IK109" s="113"/>
      <c r="IL109" s="113"/>
      <c r="IM109" s="113"/>
      <c r="IN109" s="113"/>
      <c r="IO109" s="113"/>
      <c r="IP109" s="113"/>
      <c r="IQ109" s="113"/>
      <c r="IR109" s="113"/>
      <c r="IS109" s="113"/>
      <c r="IT109" s="113"/>
      <c r="IU109" s="113"/>
      <c r="IV109" s="113"/>
      <c r="IW109" s="113"/>
    </row>
    <row r="110" spans="1:257" x14ac:dyDescent="0.25">
      <c r="A110" s="78"/>
      <c r="B110" s="132"/>
      <c r="C110" s="155"/>
      <c r="D110" s="132"/>
      <c r="E110" s="132"/>
      <c r="F110" s="132"/>
      <c r="G110" s="132"/>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c r="BG110" s="113"/>
      <c r="BH110" s="113"/>
      <c r="BI110" s="113"/>
      <c r="BJ110" s="113"/>
      <c r="BK110" s="113"/>
      <c r="BL110" s="113"/>
      <c r="BM110" s="113"/>
      <c r="BN110" s="113"/>
      <c r="BO110" s="113"/>
      <c r="BP110" s="113"/>
      <c r="BQ110" s="113"/>
      <c r="BR110" s="113"/>
      <c r="BS110" s="113"/>
      <c r="BT110" s="113"/>
      <c r="BU110" s="113"/>
      <c r="BV110" s="113"/>
      <c r="BW110" s="113"/>
      <c r="BX110" s="113"/>
      <c r="BY110" s="113"/>
      <c r="BZ110" s="113"/>
      <c r="CA110" s="113"/>
      <c r="CB110" s="113"/>
      <c r="CC110" s="113"/>
      <c r="CD110" s="113"/>
      <c r="CE110" s="113"/>
      <c r="CF110" s="113"/>
      <c r="CG110" s="113"/>
      <c r="CH110" s="113"/>
      <c r="CI110" s="113"/>
      <c r="CJ110" s="113"/>
      <c r="CK110" s="113"/>
      <c r="CL110" s="113"/>
      <c r="CM110" s="113"/>
      <c r="CN110" s="113"/>
      <c r="CO110" s="113"/>
      <c r="CP110" s="113"/>
      <c r="CQ110" s="113"/>
      <c r="CR110" s="113"/>
      <c r="CS110" s="113"/>
      <c r="CT110" s="113"/>
      <c r="CU110" s="113"/>
      <c r="CV110" s="113"/>
      <c r="CW110" s="113"/>
      <c r="CX110" s="113"/>
      <c r="CY110" s="113"/>
      <c r="CZ110" s="113"/>
      <c r="DA110" s="113"/>
      <c r="DB110" s="113"/>
      <c r="DC110" s="113"/>
      <c r="DD110" s="113"/>
      <c r="DE110" s="113"/>
      <c r="DF110" s="113"/>
      <c r="DG110" s="113"/>
      <c r="DH110" s="113"/>
      <c r="DI110" s="113"/>
      <c r="DJ110" s="113"/>
      <c r="DK110" s="113"/>
      <c r="DL110" s="113"/>
      <c r="DM110" s="113"/>
      <c r="DN110" s="113"/>
      <c r="DO110" s="113"/>
      <c r="DP110" s="113"/>
      <c r="DQ110" s="113"/>
      <c r="DR110" s="113"/>
      <c r="DS110" s="113"/>
      <c r="DT110" s="113"/>
      <c r="DU110" s="113"/>
      <c r="DV110" s="113"/>
      <c r="DW110" s="113"/>
      <c r="DX110" s="113"/>
      <c r="DY110" s="113"/>
      <c r="DZ110" s="113"/>
      <c r="EA110" s="113"/>
      <c r="EB110" s="113"/>
      <c r="EC110" s="113"/>
      <c r="ED110" s="113"/>
      <c r="EE110" s="113"/>
      <c r="EF110" s="113"/>
      <c r="EG110" s="113"/>
      <c r="EH110" s="113"/>
      <c r="EI110" s="113"/>
      <c r="EJ110" s="113"/>
      <c r="EK110" s="113"/>
      <c r="EL110" s="113"/>
      <c r="EM110" s="113"/>
      <c r="EN110" s="113"/>
      <c r="EO110" s="113"/>
      <c r="EP110" s="113"/>
      <c r="EQ110" s="113"/>
      <c r="ER110" s="113"/>
      <c r="ES110" s="113"/>
      <c r="ET110" s="113"/>
      <c r="EU110" s="113"/>
      <c r="EV110" s="113"/>
      <c r="EW110" s="113"/>
      <c r="EX110" s="113"/>
      <c r="EY110" s="113"/>
      <c r="EZ110" s="113"/>
      <c r="FA110" s="113"/>
      <c r="FB110" s="113"/>
      <c r="FC110" s="113"/>
      <c r="FD110" s="113"/>
      <c r="FE110" s="113"/>
      <c r="FF110" s="113"/>
      <c r="FG110" s="113"/>
      <c r="FH110" s="113"/>
      <c r="FI110" s="113"/>
      <c r="FJ110" s="113"/>
      <c r="FK110" s="113"/>
      <c r="FL110" s="113"/>
      <c r="FM110" s="113"/>
      <c r="FN110" s="113"/>
      <c r="FO110" s="113"/>
      <c r="FP110" s="113"/>
      <c r="FQ110" s="113"/>
      <c r="FR110" s="113"/>
      <c r="FS110" s="113"/>
      <c r="FT110" s="113"/>
      <c r="FU110" s="113"/>
      <c r="FV110" s="113"/>
      <c r="FW110" s="113"/>
      <c r="FX110" s="113"/>
      <c r="FY110" s="113"/>
      <c r="FZ110" s="113"/>
      <c r="GA110" s="113"/>
      <c r="GB110" s="113"/>
      <c r="GC110" s="113"/>
      <c r="GD110" s="113"/>
      <c r="GE110" s="113"/>
      <c r="GF110" s="113"/>
      <c r="GG110" s="113"/>
      <c r="GH110" s="113"/>
      <c r="GI110" s="113"/>
      <c r="GJ110" s="113"/>
      <c r="GK110" s="113"/>
      <c r="GL110" s="113"/>
      <c r="GM110" s="113"/>
      <c r="GN110" s="113"/>
      <c r="GO110" s="113"/>
      <c r="GP110" s="113"/>
      <c r="GQ110" s="113"/>
      <c r="GR110" s="113"/>
      <c r="GS110" s="113"/>
      <c r="GT110" s="113"/>
      <c r="GU110" s="113"/>
      <c r="GV110" s="113"/>
      <c r="GW110" s="113"/>
      <c r="GX110" s="113"/>
      <c r="GY110" s="113"/>
      <c r="GZ110" s="113"/>
      <c r="HA110" s="113"/>
      <c r="HB110" s="113"/>
      <c r="HC110" s="113"/>
      <c r="HD110" s="113"/>
      <c r="HE110" s="113"/>
      <c r="HF110" s="113"/>
      <c r="HG110" s="113"/>
      <c r="HH110" s="113"/>
      <c r="HI110" s="113"/>
      <c r="HJ110" s="113"/>
      <c r="HK110" s="113"/>
      <c r="HL110" s="113"/>
      <c r="HM110" s="113"/>
      <c r="HN110" s="113"/>
      <c r="HO110" s="113"/>
      <c r="HP110" s="113"/>
      <c r="HQ110" s="113"/>
      <c r="HR110" s="113"/>
      <c r="HS110" s="113"/>
      <c r="HT110" s="113"/>
      <c r="HU110" s="113"/>
      <c r="HV110" s="113"/>
      <c r="HW110" s="113"/>
      <c r="HX110" s="113"/>
      <c r="HY110" s="113"/>
      <c r="HZ110" s="113"/>
      <c r="IA110" s="113"/>
      <c r="IB110" s="113"/>
      <c r="IC110" s="113"/>
      <c r="ID110" s="113"/>
      <c r="IE110" s="113"/>
      <c r="IF110" s="113"/>
      <c r="IG110" s="113"/>
      <c r="IH110" s="113"/>
      <c r="II110" s="113"/>
      <c r="IJ110" s="113"/>
      <c r="IK110" s="113"/>
      <c r="IL110" s="113"/>
      <c r="IM110" s="113"/>
      <c r="IN110" s="113"/>
      <c r="IO110" s="113"/>
      <c r="IP110" s="113"/>
      <c r="IQ110" s="113"/>
      <c r="IR110" s="113"/>
      <c r="IS110" s="113"/>
      <c r="IT110" s="113"/>
      <c r="IU110" s="113"/>
      <c r="IV110" s="113"/>
      <c r="IW110" s="113"/>
    </row>
    <row r="111" spans="1:257" x14ac:dyDescent="0.25">
      <c r="A111" s="78"/>
      <c r="B111" s="132"/>
      <c r="C111" s="155"/>
      <c r="D111" s="132"/>
      <c r="E111" s="132"/>
      <c r="F111" s="132"/>
      <c r="G111" s="132"/>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c r="BG111" s="113"/>
      <c r="BH111" s="113"/>
      <c r="BI111" s="113"/>
      <c r="BJ111" s="113"/>
      <c r="BK111" s="113"/>
      <c r="BL111" s="113"/>
      <c r="BM111" s="113"/>
      <c r="BN111" s="113"/>
      <c r="BO111" s="113"/>
      <c r="BP111" s="113"/>
      <c r="BQ111" s="113"/>
      <c r="BR111" s="113"/>
      <c r="BS111" s="113"/>
      <c r="BT111" s="113"/>
      <c r="BU111" s="113"/>
      <c r="BV111" s="113"/>
      <c r="BW111" s="113"/>
      <c r="BX111" s="113"/>
      <c r="BY111" s="113"/>
      <c r="BZ111" s="113"/>
      <c r="CA111" s="113"/>
      <c r="CB111" s="113"/>
      <c r="CC111" s="113"/>
      <c r="CD111" s="113"/>
      <c r="CE111" s="113"/>
      <c r="CF111" s="113"/>
      <c r="CG111" s="113"/>
      <c r="CH111" s="113"/>
      <c r="CI111" s="113"/>
      <c r="CJ111" s="113"/>
      <c r="CK111" s="113"/>
      <c r="CL111" s="113"/>
      <c r="CM111" s="113"/>
      <c r="CN111" s="113"/>
      <c r="CO111" s="113"/>
      <c r="CP111" s="113"/>
      <c r="CQ111" s="113"/>
      <c r="CR111" s="113"/>
      <c r="CS111" s="113"/>
      <c r="CT111" s="113"/>
      <c r="CU111" s="113"/>
      <c r="CV111" s="113"/>
      <c r="CW111" s="113"/>
      <c r="CX111" s="113"/>
      <c r="CY111" s="113"/>
      <c r="CZ111" s="113"/>
      <c r="DA111" s="113"/>
      <c r="DB111" s="113"/>
      <c r="DC111" s="113"/>
      <c r="DD111" s="113"/>
      <c r="DE111" s="113"/>
      <c r="DF111" s="113"/>
      <c r="DG111" s="113"/>
      <c r="DH111" s="113"/>
      <c r="DI111" s="113"/>
      <c r="DJ111" s="113"/>
      <c r="DK111" s="113"/>
      <c r="DL111" s="113"/>
      <c r="DM111" s="113"/>
      <c r="DN111" s="113"/>
      <c r="DO111" s="113"/>
      <c r="DP111" s="113"/>
      <c r="DQ111" s="113"/>
      <c r="DR111" s="113"/>
      <c r="DS111" s="113"/>
      <c r="DT111" s="113"/>
      <c r="DU111" s="113"/>
      <c r="DV111" s="113"/>
      <c r="DW111" s="113"/>
      <c r="DX111" s="113"/>
      <c r="DY111" s="113"/>
      <c r="DZ111" s="113"/>
      <c r="EA111" s="113"/>
      <c r="EB111" s="113"/>
      <c r="EC111" s="113"/>
      <c r="ED111" s="113"/>
      <c r="EE111" s="113"/>
      <c r="EF111" s="113"/>
      <c r="EG111" s="113"/>
      <c r="EH111" s="113"/>
      <c r="EI111" s="113"/>
      <c r="EJ111" s="113"/>
      <c r="EK111" s="113"/>
      <c r="EL111" s="113"/>
      <c r="EM111" s="113"/>
      <c r="EN111" s="113"/>
      <c r="EO111" s="113"/>
      <c r="EP111" s="113"/>
      <c r="EQ111" s="113"/>
      <c r="ER111" s="113"/>
      <c r="ES111" s="113"/>
      <c r="ET111" s="113"/>
      <c r="EU111" s="113"/>
      <c r="EV111" s="113"/>
      <c r="EW111" s="113"/>
      <c r="EX111" s="113"/>
      <c r="EY111" s="113"/>
      <c r="EZ111" s="113"/>
      <c r="FA111" s="113"/>
      <c r="FB111" s="113"/>
      <c r="FC111" s="113"/>
      <c r="FD111" s="113"/>
      <c r="FE111" s="113"/>
      <c r="FF111" s="113"/>
      <c r="FG111" s="113"/>
      <c r="FH111" s="113"/>
      <c r="FI111" s="113"/>
      <c r="FJ111" s="113"/>
      <c r="FK111" s="113"/>
      <c r="FL111" s="113"/>
      <c r="FM111" s="113"/>
      <c r="FN111" s="113"/>
      <c r="FO111" s="113"/>
      <c r="FP111" s="113"/>
      <c r="FQ111" s="113"/>
      <c r="FR111" s="113"/>
      <c r="FS111" s="113"/>
      <c r="FT111" s="113"/>
      <c r="FU111" s="113"/>
      <c r="FV111" s="113"/>
      <c r="FW111" s="113"/>
      <c r="FX111" s="113"/>
      <c r="FY111" s="113"/>
      <c r="FZ111" s="113"/>
      <c r="GA111" s="113"/>
      <c r="GB111" s="113"/>
      <c r="GC111" s="113"/>
      <c r="GD111" s="113"/>
      <c r="GE111" s="113"/>
      <c r="GF111" s="113"/>
      <c r="GG111" s="113"/>
      <c r="GH111" s="113"/>
      <c r="GI111" s="113"/>
      <c r="GJ111" s="113"/>
      <c r="GK111" s="113"/>
      <c r="GL111" s="113"/>
      <c r="GM111" s="113"/>
      <c r="GN111" s="113"/>
      <c r="GO111" s="113"/>
      <c r="GP111" s="113"/>
      <c r="GQ111" s="113"/>
      <c r="GR111" s="113"/>
      <c r="GS111" s="113"/>
      <c r="GT111" s="113"/>
      <c r="GU111" s="113"/>
      <c r="GV111" s="113"/>
      <c r="GW111" s="113"/>
      <c r="GX111" s="113"/>
      <c r="GY111" s="113"/>
      <c r="GZ111" s="113"/>
      <c r="HA111" s="113"/>
      <c r="HB111" s="113"/>
      <c r="HC111" s="113"/>
      <c r="HD111" s="113"/>
      <c r="HE111" s="113"/>
      <c r="HF111" s="113"/>
      <c r="HG111" s="113"/>
      <c r="HH111" s="113"/>
      <c r="HI111" s="113"/>
      <c r="HJ111" s="113"/>
      <c r="HK111" s="113"/>
      <c r="HL111" s="113"/>
      <c r="HM111" s="113"/>
      <c r="HN111" s="113"/>
      <c r="HO111" s="113"/>
      <c r="HP111" s="113"/>
      <c r="HQ111" s="113"/>
      <c r="HR111" s="113"/>
      <c r="HS111" s="113"/>
      <c r="HT111" s="113"/>
      <c r="HU111" s="113"/>
      <c r="HV111" s="113"/>
      <c r="HW111" s="113"/>
      <c r="HX111" s="113"/>
      <c r="HY111" s="113"/>
      <c r="HZ111" s="113"/>
      <c r="IA111" s="113"/>
      <c r="IB111" s="113"/>
      <c r="IC111" s="113"/>
      <c r="ID111" s="113"/>
      <c r="IE111" s="113"/>
      <c r="IF111" s="113"/>
      <c r="IG111" s="113"/>
      <c r="IH111" s="113"/>
      <c r="II111" s="113"/>
      <c r="IJ111" s="113"/>
      <c r="IK111" s="113"/>
      <c r="IL111" s="113"/>
      <c r="IM111" s="113"/>
      <c r="IN111" s="113"/>
      <c r="IO111" s="113"/>
      <c r="IP111" s="113"/>
      <c r="IQ111" s="113"/>
      <c r="IR111" s="113"/>
      <c r="IS111" s="113"/>
      <c r="IT111" s="113"/>
      <c r="IU111" s="113"/>
      <c r="IV111" s="113"/>
      <c r="IW111" s="113"/>
    </row>
    <row r="112" spans="1:257" x14ac:dyDescent="0.25">
      <c r="A112" s="78"/>
      <c r="B112" s="132"/>
      <c r="C112" s="155"/>
      <c r="D112" s="132"/>
      <c r="E112" s="132"/>
      <c r="F112" s="132"/>
      <c r="G112" s="132"/>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c r="BG112" s="113"/>
      <c r="BH112" s="113"/>
      <c r="BI112" s="113"/>
      <c r="BJ112" s="113"/>
      <c r="BK112" s="113"/>
      <c r="BL112" s="113"/>
      <c r="BM112" s="113"/>
      <c r="BN112" s="113"/>
      <c r="BO112" s="113"/>
      <c r="BP112" s="113"/>
      <c r="BQ112" s="113"/>
      <c r="BR112" s="113"/>
      <c r="BS112" s="113"/>
      <c r="BT112" s="113"/>
      <c r="BU112" s="113"/>
      <c r="BV112" s="113"/>
      <c r="BW112" s="113"/>
      <c r="BX112" s="113"/>
      <c r="BY112" s="113"/>
      <c r="BZ112" s="113"/>
      <c r="CA112" s="113"/>
      <c r="CB112" s="113"/>
      <c r="CC112" s="113"/>
      <c r="CD112" s="113"/>
      <c r="CE112" s="113"/>
      <c r="CF112" s="113"/>
      <c r="CG112" s="113"/>
      <c r="CH112" s="113"/>
      <c r="CI112" s="113"/>
      <c r="CJ112" s="113"/>
      <c r="CK112" s="113"/>
      <c r="CL112" s="113"/>
      <c r="CM112" s="113"/>
      <c r="CN112" s="113"/>
      <c r="CO112" s="113"/>
      <c r="CP112" s="113"/>
      <c r="CQ112" s="113"/>
      <c r="CR112" s="113"/>
      <c r="CS112" s="113"/>
      <c r="CT112" s="113"/>
      <c r="CU112" s="113"/>
      <c r="CV112" s="113"/>
      <c r="CW112" s="113"/>
      <c r="CX112" s="113"/>
      <c r="CY112" s="113"/>
      <c r="CZ112" s="113"/>
      <c r="DA112" s="113"/>
      <c r="DB112" s="113"/>
      <c r="DC112" s="113"/>
      <c r="DD112" s="113"/>
      <c r="DE112" s="113"/>
      <c r="DF112" s="113"/>
      <c r="DG112" s="113"/>
      <c r="DH112" s="113"/>
      <c r="DI112" s="113"/>
      <c r="DJ112" s="113"/>
      <c r="DK112" s="113"/>
      <c r="DL112" s="113"/>
      <c r="DM112" s="113"/>
      <c r="DN112" s="113"/>
      <c r="DO112" s="113"/>
      <c r="DP112" s="113"/>
      <c r="DQ112" s="113"/>
      <c r="DR112" s="113"/>
      <c r="DS112" s="113"/>
      <c r="DT112" s="113"/>
      <c r="DU112" s="113"/>
      <c r="DV112" s="113"/>
      <c r="DW112" s="113"/>
      <c r="DX112" s="113"/>
      <c r="DY112" s="113"/>
      <c r="DZ112" s="113"/>
      <c r="EA112" s="113"/>
      <c r="EB112" s="113"/>
      <c r="EC112" s="113"/>
      <c r="ED112" s="113"/>
      <c r="EE112" s="113"/>
      <c r="EF112" s="113"/>
      <c r="EG112" s="113"/>
      <c r="EH112" s="113"/>
      <c r="EI112" s="113"/>
      <c r="EJ112" s="113"/>
      <c r="EK112" s="113"/>
      <c r="EL112" s="113"/>
      <c r="EM112" s="113"/>
      <c r="EN112" s="113"/>
      <c r="EO112" s="113"/>
      <c r="EP112" s="113"/>
      <c r="EQ112" s="113"/>
      <c r="ER112" s="113"/>
      <c r="ES112" s="113"/>
      <c r="ET112" s="113"/>
      <c r="EU112" s="113"/>
      <c r="EV112" s="113"/>
      <c r="EW112" s="113"/>
      <c r="EX112" s="113"/>
      <c r="EY112" s="113"/>
      <c r="EZ112" s="113"/>
      <c r="FA112" s="113"/>
      <c r="FB112" s="113"/>
      <c r="FC112" s="113"/>
      <c r="FD112" s="113"/>
      <c r="FE112" s="113"/>
      <c r="FF112" s="113"/>
      <c r="FG112" s="113"/>
      <c r="FH112" s="113"/>
      <c r="FI112" s="113"/>
      <c r="FJ112" s="113"/>
      <c r="FK112" s="113"/>
      <c r="FL112" s="113"/>
      <c r="FM112" s="113"/>
      <c r="FN112" s="113"/>
      <c r="FO112" s="113"/>
      <c r="FP112" s="113"/>
      <c r="FQ112" s="113"/>
      <c r="FR112" s="113"/>
      <c r="FS112" s="113"/>
      <c r="FT112" s="113"/>
      <c r="FU112" s="113"/>
      <c r="FV112" s="113"/>
      <c r="FW112" s="113"/>
      <c r="FX112" s="113"/>
      <c r="FY112" s="113"/>
      <c r="FZ112" s="113"/>
      <c r="GA112" s="113"/>
      <c r="GB112" s="113"/>
      <c r="GC112" s="113"/>
      <c r="GD112" s="113"/>
      <c r="GE112" s="113"/>
      <c r="GF112" s="113"/>
      <c r="GG112" s="113"/>
      <c r="GH112" s="113"/>
      <c r="GI112" s="113"/>
      <c r="GJ112" s="113"/>
      <c r="GK112" s="113"/>
      <c r="GL112" s="113"/>
      <c r="GM112" s="113"/>
      <c r="GN112" s="113"/>
      <c r="GO112" s="113"/>
      <c r="GP112" s="113"/>
      <c r="GQ112" s="113"/>
      <c r="GR112" s="113"/>
      <c r="GS112" s="113"/>
      <c r="GT112" s="113"/>
      <c r="GU112" s="113"/>
      <c r="GV112" s="113"/>
      <c r="GW112" s="113"/>
      <c r="GX112" s="113"/>
      <c r="GY112" s="113"/>
      <c r="GZ112" s="113"/>
      <c r="HA112" s="113"/>
      <c r="HB112" s="113"/>
      <c r="HC112" s="113"/>
      <c r="HD112" s="113"/>
      <c r="HE112" s="113"/>
      <c r="HF112" s="113"/>
      <c r="HG112" s="113"/>
      <c r="HH112" s="113"/>
      <c r="HI112" s="113"/>
      <c r="HJ112" s="113"/>
      <c r="HK112" s="113"/>
      <c r="HL112" s="113"/>
      <c r="HM112" s="113"/>
      <c r="HN112" s="113"/>
      <c r="HO112" s="113"/>
      <c r="HP112" s="113"/>
      <c r="HQ112" s="113"/>
      <c r="HR112" s="113"/>
      <c r="HS112" s="113"/>
      <c r="HT112" s="113"/>
      <c r="HU112" s="113"/>
      <c r="HV112" s="113"/>
      <c r="HW112" s="113"/>
      <c r="HX112" s="113"/>
      <c r="HY112" s="113"/>
      <c r="HZ112" s="113"/>
      <c r="IA112" s="113"/>
      <c r="IB112" s="113"/>
      <c r="IC112" s="113"/>
      <c r="ID112" s="113"/>
      <c r="IE112" s="113"/>
      <c r="IF112" s="113"/>
      <c r="IG112" s="113"/>
      <c r="IH112" s="113"/>
      <c r="II112" s="113"/>
      <c r="IJ112" s="113"/>
      <c r="IK112" s="113"/>
      <c r="IL112" s="113"/>
      <c r="IM112" s="113"/>
      <c r="IN112" s="113"/>
      <c r="IO112" s="113"/>
      <c r="IP112" s="113"/>
      <c r="IQ112" s="113"/>
      <c r="IR112" s="113"/>
      <c r="IS112" s="113"/>
      <c r="IT112" s="113"/>
      <c r="IU112" s="113"/>
      <c r="IV112" s="113"/>
      <c r="IW112" s="113"/>
    </row>
    <row r="113" spans="1:257" x14ac:dyDescent="0.25">
      <c r="A113" s="78"/>
      <c r="B113" s="132"/>
      <c r="C113" s="155"/>
      <c r="D113" s="132"/>
      <c r="E113" s="132"/>
      <c r="F113" s="132"/>
      <c r="G113" s="132"/>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c r="BG113" s="113"/>
      <c r="BH113" s="113"/>
      <c r="BI113" s="113"/>
      <c r="BJ113" s="113"/>
      <c r="BK113" s="113"/>
      <c r="BL113" s="113"/>
      <c r="BM113" s="113"/>
      <c r="BN113" s="113"/>
      <c r="BO113" s="113"/>
      <c r="BP113" s="113"/>
      <c r="BQ113" s="113"/>
      <c r="BR113" s="113"/>
      <c r="BS113" s="113"/>
      <c r="BT113" s="113"/>
      <c r="BU113" s="113"/>
      <c r="BV113" s="113"/>
      <c r="BW113" s="113"/>
      <c r="BX113" s="113"/>
      <c r="BY113" s="113"/>
      <c r="BZ113" s="113"/>
      <c r="CA113" s="113"/>
      <c r="CB113" s="113"/>
      <c r="CC113" s="113"/>
      <c r="CD113" s="113"/>
      <c r="CE113" s="113"/>
      <c r="CF113" s="113"/>
      <c r="CG113" s="113"/>
      <c r="CH113" s="113"/>
      <c r="CI113" s="113"/>
      <c r="CJ113" s="113"/>
      <c r="CK113" s="113"/>
      <c r="CL113" s="113"/>
      <c r="CM113" s="113"/>
      <c r="CN113" s="113"/>
      <c r="CO113" s="113"/>
      <c r="CP113" s="113"/>
      <c r="CQ113" s="113"/>
      <c r="CR113" s="113"/>
      <c r="CS113" s="113"/>
      <c r="CT113" s="113"/>
      <c r="CU113" s="113"/>
      <c r="CV113" s="113"/>
      <c r="CW113" s="113"/>
      <c r="CX113" s="113"/>
      <c r="CY113" s="113"/>
      <c r="CZ113" s="113"/>
      <c r="DA113" s="113"/>
      <c r="DB113" s="113"/>
      <c r="DC113" s="113"/>
      <c r="DD113" s="113"/>
      <c r="DE113" s="113"/>
      <c r="DF113" s="113"/>
      <c r="DG113" s="113"/>
      <c r="DH113" s="113"/>
      <c r="DI113" s="113"/>
      <c r="DJ113" s="113"/>
      <c r="DK113" s="113"/>
      <c r="DL113" s="113"/>
      <c r="DM113" s="113"/>
      <c r="DN113" s="113"/>
      <c r="DO113" s="113"/>
      <c r="DP113" s="113"/>
      <c r="DQ113" s="113"/>
      <c r="DR113" s="113"/>
      <c r="DS113" s="113"/>
      <c r="DT113" s="113"/>
      <c r="DU113" s="113"/>
      <c r="DV113" s="113"/>
      <c r="DW113" s="113"/>
      <c r="DX113" s="113"/>
      <c r="DY113" s="113"/>
      <c r="DZ113" s="113"/>
      <c r="EA113" s="113"/>
      <c r="EB113" s="113"/>
      <c r="EC113" s="113"/>
      <c r="ED113" s="113"/>
      <c r="EE113" s="113"/>
      <c r="EF113" s="113"/>
      <c r="EG113" s="113"/>
      <c r="EH113" s="113"/>
      <c r="EI113" s="113"/>
      <c r="EJ113" s="113"/>
      <c r="EK113" s="113"/>
      <c r="EL113" s="113"/>
      <c r="EM113" s="113"/>
      <c r="EN113" s="113"/>
      <c r="EO113" s="113"/>
      <c r="EP113" s="113"/>
      <c r="EQ113" s="113"/>
      <c r="ER113" s="113"/>
      <c r="ES113" s="113"/>
      <c r="ET113" s="113"/>
      <c r="EU113" s="113"/>
      <c r="EV113" s="113"/>
      <c r="EW113" s="113"/>
      <c r="EX113" s="113"/>
      <c r="EY113" s="113"/>
      <c r="EZ113" s="113"/>
      <c r="FA113" s="113"/>
      <c r="FB113" s="113"/>
      <c r="FC113" s="113"/>
      <c r="FD113" s="113"/>
      <c r="FE113" s="113"/>
      <c r="FF113" s="113"/>
      <c r="FG113" s="113"/>
      <c r="FH113" s="113"/>
      <c r="FI113" s="113"/>
      <c r="FJ113" s="113"/>
      <c r="FK113" s="113"/>
      <c r="FL113" s="113"/>
      <c r="FM113" s="113"/>
      <c r="FN113" s="113"/>
      <c r="FO113" s="113"/>
      <c r="FP113" s="113"/>
      <c r="FQ113" s="113"/>
      <c r="FR113" s="113"/>
      <c r="FS113" s="113"/>
      <c r="FT113" s="113"/>
      <c r="FU113" s="113"/>
      <c r="FV113" s="113"/>
      <c r="FW113" s="113"/>
      <c r="FX113" s="113"/>
      <c r="FY113" s="113"/>
      <c r="FZ113" s="113"/>
      <c r="GA113" s="113"/>
      <c r="GB113" s="113"/>
      <c r="GC113" s="113"/>
      <c r="GD113" s="113"/>
      <c r="GE113" s="113"/>
      <c r="GF113" s="113"/>
      <c r="GG113" s="113"/>
      <c r="GH113" s="113"/>
      <c r="GI113" s="113"/>
      <c r="GJ113" s="113"/>
      <c r="GK113" s="113"/>
      <c r="GL113" s="113"/>
      <c r="GM113" s="113"/>
      <c r="GN113" s="113"/>
      <c r="GO113" s="113"/>
      <c r="GP113" s="113"/>
      <c r="GQ113" s="113"/>
      <c r="GR113" s="113"/>
      <c r="GS113" s="113"/>
      <c r="GT113" s="113"/>
      <c r="GU113" s="113"/>
      <c r="GV113" s="113"/>
      <c r="GW113" s="113"/>
      <c r="GX113" s="113"/>
      <c r="GY113" s="113"/>
      <c r="GZ113" s="113"/>
      <c r="HA113" s="113"/>
      <c r="HB113" s="113"/>
      <c r="HC113" s="113"/>
      <c r="HD113" s="113"/>
      <c r="HE113" s="113"/>
      <c r="HF113" s="113"/>
      <c r="HG113" s="113"/>
      <c r="HH113" s="113"/>
      <c r="HI113" s="113"/>
      <c r="HJ113" s="113"/>
      <c r="HK113" s="113"/>
      <c r="HL113" s="113"/>
      <c r="HM113" s="113"/>
      <c r="HN113" s="113"/>
      <c r="HO113" s="113"/>
      <c r="HP113" s="113"/>
      <c r="HQ113" s="113"/>
      <c r="HR113" s="113"/>
      <c r="HS113" s="113"/>
      <c r="HT113" s="113"/>
      <c r="HU113" s="113"/>
      <c r="HV113" s="113"/>
      <c r="HW113" s="113"/>
      <c r="HX113" s="113"/>
      <c r="HY113" s="113"/>
      <c r="HZ113" s="113"/>
      <c r="IA113" s="113"/>
      <c r="IB113" s="113"/>
      <c r="IC113" s="113"/>
      <c r="ID113" s="113"/>
      <c r="IE113" s="113"/>
      <c r="IF113" s="113"/>
      <c r="IG113" s="113"/>
      <c r="IH113" s="113"/>
      <c r="II113" s="113"/>
      <c r="IJ113" s="113"/>
      <c r="IK113" s="113"/>
      <c r="IL113" s="113"/>
      <c r="IM113" s="113"/>
      <c r="IN113" s="113"/>
      <c r="IO113" s="113"/>
      <c r="IP113" s="113"/>
      <c r="IQ113" s="113"/>
      <c r="IR113" s="113"/>
      <c r="IS113" s="113"/>
      <c r="IT113" s="113"/>
      <c r="IU113" s="113"/>
      <c r="IV113" s="113"/>
      <c r="IW113" s="113"/>
    </row>
    <row r="114" spans="1:257" x14ac:dyDescent="0.25">
      <c r="A114" s="78"/>
      <c r="B114" s="132"/>
      <c r="C114" s="155"/>
      <c r="D114" s="132"/>
      <c r="E114" s="132"/>
      <c r="F114" s="132"/>
      <c r="G114" s="132"/>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c r="BG114" s="113"/>
      <c r="BH114" s="113"/>
      <c r="BI114" s="113"/>
      <c r="BJ114" s="113"/>
      <c r="BK114" s="113"/>
      <c r="BL114" s="113"/>
      <c r="BM114" s="113"/>
      <c r="BN114" s="113"/>
      <c r="BO114" s="113"/>
      <c r="BP114" s="113"/>
      <c r="BQ114" s="113"/>
      <c r="BR114" s="113"/>
      <c r="BS114" s="113"/>
      <c r="BT114" s="113"/>
      <c r="BU114" s="113"/>
      <c r="BV114" s="113"/>
      <c r="BW114" s="113"/>
      <c r="BX114" s="113"/>
      <c r="BY114" s="113"/>
      <c r="BZ114" s="113"/>
      <c r="CA114" s="113"/>
      <c r="CB114" s="113"/>
      <c r="CC114" s="113"/>
      <c r="CD114" s="113"/>
      <c r="CE114" s="113"/>
      <c r="CF114" s="113"/>
      <c r="CG114" s="113"/>
      <c r="CH114" s="113"/>
      <c r="CI114" s="113"/>
      <c r="CJ114" s="113"/>
      <c r="CK114" s="113"/>
      <c r="CL114" s="113"/>
      <c r="CM114" s="113"/>
      <c r="CN114" s="113"/>
      <c r="CO114" s="113"/>
      <c r="CP114" s="113"/>
      <c r="CQ114" s="113"/>
      <c r="CR114" s="113"/>
      <c r="CS114" s="113"/>
      <c r="CT114" s="113"/>
      <c r="CU114" s="113"/>
      <c r="CV114" s="113"/>
      <c r="CW114" s="113"/>
      <c r="CX114" s="113"/>
      <c r="CY114" s="113"/>
      <c r="CZ114" s="113"/>
      <c r="DA114" s="113"/>
      <c r="DB114" s="113"/>
      <c r="DC114" s="113"/>
      <c r="DD114" s="113"/>
      <c r="DE114" s="113"/>
      <c r="DF114" s="113"/>
      <c r="DG114" s="113"/>
      <c r="DH114" s="113"/>
      <c r="DI114" s="113"/>
      <c r="DJ114" s="113"/>
      <c r="DK114" s="113"/>
      <c r="DL114" s="113"/>
      <c r="DM114" s="113"/>
      <c r="DN114" s="113"/>
      <c r="DO114" s="113"/>
      <c r="DP114" s="113"/>
      <c r="DQ114" s="113"/>
      <c r="DR114" s="113"/>
      <c r="DS114" s="113"/>
      <c r="DT114" s="113"/>
      <c r="DU114" s="113"/>
      <c r="DV114" s="113"/>
      <c r="DW114" s="113"/>
      <c r="DX114" s="113"/>
      <c r="DY114" s="113"/>
      <c r="DZ114" s="113"/>
      <c r="EA114" s="113"/>
      <c r="EB114" s="113"/>
      <c r="EC114" s="113"/>
      <c r="ED114" s="113"/>
      <c r="EE114" s="113"/>
      <c r="EF114" s="113"/>
      <c r="EG114" s="113"/>
      <c r="EH114" s="113"/>
      <c r="EI114" s="113"/>
      <c r="EJ114" s="113"/>
      <c r="EK114" s="113"/>
      <c r="EL114" s="113"/>
      <c r="EM114" s="113"/>
      <c r="EN114" s="113"/>
      <c r="EO114" s="113"/>
      <c r="EP114" s="113"/>
      <c r="EQ114" s="113"/>
      <c r="ER114" s="113"/>
      <c r="ES114" s="113"/>
      <c r="ET114" s="113"/>
      <c r="EU114" s="113"/>
      <c r="EV114" s="113"/>
      <c r="EW114" s="113"/>
      <c r="EX114" s="113"/>
      <c r="EY114" s="113"/>
      <c r="EZ114" s="113"/>
      <c r="FA114" s="113"/>
      <c r="FB114" s="113"/>
      <c r="FC114" s="113"/>
      <c r="FD114" s="113"/>
      <c r="FE114" s="113"/>
      <c r="FF114" s="113"/>
      <c r="FG114" s="113"/>
      <c r="FH114" s="113"/>
      <c r="FI114" s="113"/>
      <c r="FJ114" s="113"/>
      <c r="FK114" s="113"/>
      <c r="FL114" s="113"/>
      <c r="FM114" s="113"/>
      <c r="FN114" s="113"/>
      <c r="FO114" s="113"/>
      <c r="FP114" s="113"/>
      <c r="FQ114" s="113"/>
      <c r="FR114" s="113"/>
      <c r="FS114" s="113"/>
      <c r="FT114" s="113"/>
      <c r="FU114" s="113"/>
      <c r="FV114" s="113"/>
      <c r="FW114" s="113"/>
      <c r="FX114" s="113"/>
      <c r="FY114" s="113"/>
      <c r="FZ114" s="113"/>
      <c r="GA114" s="113"/>
      <c r="GB114" s="113"/>
      <c r="GC114" s="113"/>
      <c r="GD114" s="113"/>
      <c r="GE114" s="113"/>
      <c r="GF114" s="113"/>
      <c r="GG114" s="113"/>
      <c r="GH114" s="113"/>
      <c r="GI114" s="113"/>
      <c r="GJ114" s="113"/>
      <c r="GK114" s="113"/>
      <c r="GL114" s="113"/>
      <c r="GM114" s="113"/>
      <c r="GN114" s="113"/>
      <c r="GO114" s="113"/>
      <c r="GP114" s="113"/>
      <c r="GQ114" s="113"/>
      <c r="GR114" s="113"/>
      <c r="GS114" s="113"/>
      <c r="GT114" s="113"/>
      <c r="GU114" s="113"/>
      <c r="GV114" s="113"/>
      <c r="GW114" s="113"/>
      <c r="GX114" s="113"/>
      <c r="GY114" s="113"/>
      <c r="GZ114" s="113"/>
      <c r="HA114" s="113"/>
      <c r="HB114" s="113"/>
      <c r="HC114" s="113"/>
      <c r="HD114" s="113"/>
      <c r="HE114" s="113"/>
      <c r="HF114" s="113"/>
      <c r="HG114" s="113"/>
      <c r="HH114" s="113"/>
      <c r="HI114" s="113"/>
      <c r="HJ114" s="113"/>
      <c r="HK114" s="113"/>
      <c r="HL114" s="113"/>
      <c r="HM114" s="113"/>
      <c r="HN114" s="113"/>
      <c r="HO114" s="113"/>
      <c r="HP114" s="113"/>
      <c r="HQ114" s="113"/>
      <c r="HR114" s="113"/>
      <c r="HS114" s="113"/>
      <c r="HT114" s="113"/>
      <c r="HU114" s="113"/>
      <c r="HV114" s="113"/>
      <c r="HW114" s="113"/>
      <c r="HX114" s="113"/>
      <c r="HY114" s="113"/>
      <c r="HZ114" s="113"/>
      <c r="IA114" s="113"/>
      <c r="IB114" s="113"/>
      <c r="IC114" s="113"/>
      <c r="ID114" s="113"/>
      <c r="IE114" s="113"/>
      <c r="IF114" s="113"/>
      <c r="IG114" s="113"/>
      <c r="IH114" s="113"/>
      <c r="II114" s="113"/>
      <c r="IJ114" s="113"/>
      <c r="IK114" s="113"/>
      <c r="IL114" s="113"/>
      <c r="IM114" s="113"/>
      <c r="IN114" s="113"/>
      <c r="IO114" s="113"/>
      <c r="IP114" s="113"/>
      <c r="IQ114" s="113"/>
      <c r="IR114" s="113"/>
      <c r="IS114" s="113"/>
      <c r="IT114" s="113"/>
      <c r="IU114" s="113"/>
      <c r="IV114" s="113"/>
      <c r="IW114" s="113"/>
    </row>
    <row r="115" spans="1:257" x14ac:dyDescent="0.25">
      <c r="A115" s="78"/>
      <c r="B115" s="132"/>
      <c r="C115" s="155"/>
      <c r="D115" s="132"/>
      <c r="E115" s="132"/>
      <c r="F115" s="132"/>
      <c r="G115" s="132"/>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c r="BG115" s="113"/>
      <c r="BH115" s="113"/>
      <c r="BI115" s="113"/>
      <c r="BJ115" s="113"/>
      <c r="BK115" s="113"/>
      <c r="BL115" s="113"/>
      <c r="BM115" s="113"/>
      <c r="BN115" s="113"/>
      <c r="BO115" s="113"/>
      <c r="BP115" s="113"/>
      <c r="BQ115" s="113"/>
      <c r="BR115" s="113"/>
      <c r="BS115" s="113"/>
      <c r="BT115" s="113"/>
      <c r="BU115" s="113"/>
      <c r="BV115" s="113"/>
      <c r="BW115" s="113"/>
      <c r="BX115" s="113"/>
      <c r="BY115" s="113"/>
      <c r="BZ115" s="113"/>
      <c r="CA115" s="113"/>
      <c r="CB115" s="113"/>
      <c r="CC115" s="113"/>
      <c r="CD115" s="113"/>
      <c r="CE115" s="113"/>
      <c r="CF115" s="113"/>
      <c r="CG115" s="113"/>
      <c r="CH115" s="113"/>
      <c r="CI115" s="113"/>
      <c r="CJ115" s="113"/>
      <c r="CK115" s="113"/>
      <c r="CL115" s="113"/>
      <c r="CM115" s="113"/>
      <c r="CN115" s="113"/>
      <c r="CO115" s="113"/>
      <c r="CP115" s="113"/>
      <c r="CQ115" s="113"/>
      <c r="CR115" s="113"/>
      <c r="CS115" s="113"/>
      <c r="CT115" s="113"/>
      <c r="CU115" s="113"/>
      <c r="CV115" s="113"/>
      <c r="CW115" s="113"/>
      <c r="CX115" s="113"/>
      <c r="CY115" s="113"/>
      <c r="CZ115" s="113"/>
      <c r="DA115" s="113"/>
      <c r="DB115" s="113"/>
      <c r="DC115" s="113"/>
      <c r="DD115" s="113"/>
      <c r="DE115" s="113"/>
      <c r="DF115" s="113"/>
      <c r="DG115" s="113"/>
      <c r="DH115" s="113"/>
      <c r="DI115" s="113"/>
      <c r="DJ115" s="113"/>
      <c r="DK115" s="113"/>
      <c r="DL115" s="113"/>
      <c r="DM115" s="113"/>
      <c r="DN115" s="113"/>
      <c r="DO115" s="113"/>
      <c r="DP115" s="113"/>
      <c r="DQ115" s="113"/>
      <c r="DR115" s="113"/>
      <c r="DS115" s="113"/>
      <c r="DT115" s="113"/>
      <c r="DU115" s="113"/>
      <c r="DV115" s="113"/>
      <c r="DW115" s="113"/>
      <c r="DX115" s="113"/>
      <c r="DY115" s="113"/>
      <c r="DZ115" s="113"/>
      <c r="EA115" s="113"/>
      <c r="EB115" s="113"/>
      <c r="EC115" s="113"/>
      <c r="ED115" s="113"/>
      <c r="EE115" s="113"/>
      <c r="EF115" s="113"/>
      <c r="EG115" s="113"/>
      <c r="EH115" s="113"/>
      <c r="EI115" s="113"/>
      <c r="EJ115" s="113"/>
      <c r="EK115" s="113"/>
      <c r="EL115" s="113"/>
      <c r="EM115" s="113"/>
      <c r="EN115" s="113"/>
      <c r="EO115" s="113"/>
      <c r="EP115" s="113"/>
      <c r="EQ115" s="113"/>
      <c r="ER115" s="113"/>
      <c r="ES115" s="113"/>
      <c r="ET115" s="113"/>
      <c r="EU115" s="113"/>
      <c r="EV115" s="113"/>
      <c r="EW115" s="113"/>
      <c r="EX115" s="113"/>
      <c r="EY115" s="113"/>
      <c r="EZ115" s="113"/>
      <c r="FA115" s="113"/>
      <c r="FB115" s="113"/>
      <c r="FC115" s="113"/>
      <c r="FD115" s="113"/>
      <c r="FE115" s="113"/>
      <c r="FF115" s="113"/>
      <c r="FG115" s="113"/>
      <c r="FH115" s="113"/>
      <c r="FI115" s="113"/>
      <c r="FJ115" s="113"/>
      <c r="FK115" s="113"/>
      <c r="FL115" s="113"/>
      <c r="FM115" s="113"/>
      <c r="FN115" s="113"/>
      <c r="FO115" s="113"/>
      <c r="FP115" s="113"/>
      <c r="FQ115" s="113"/>
      <c r="FR115" s="113"/>
      <c r="FS115" s="113"/>
      <c r="FT115" s="113"/>
      <c r="FU115" s="113"/>
      <c r="FV115" s="113"/>
      <c r="FW115" s="113"/>
      <c r="FX115" s="113"/>
      <c r="FY115" s="113"/>
      <c r="FZ115" s="113"/>
      <c r="GA115" s="113"/>
      <c r="GB115" s="113"/>
      <c r="GC115" s="113"/>
      <c r="GD115" s="113"/>
      <c r="GE115" s="113"/>
      <c r="GF115" s="113"/>
      <c r="GG115" s="113"/>
      <c r="GH115" s="113"/>
      <c r="GI115" s="113"/>
      <c r="GJ115" s="113"/>
      <c r="GK115" s="113"/>
      <c r="GL115" s="113"/>
      <c r="GM115" s="113"/>
      <c r="GN115" s="113"/>
      <c r="GO115" s="113"/>
      <c r="GP115" s="113"/>
      <c r="GQ115" s="113"/>
      <c r="GR115" s="113"/>
      <c r="GS115" s="113"/>
      <c r="GT115" s="113"/>
      <c r="GU115" s="113"/>
      <c r="GV115" s="113"/>
      <c r="GW115" s="113"/>
      <c r="GX115" s="113"/>
      <c r="GY115" s="113"/>
      <c r="GZ115" s="113"/>
      <c r="HA115" s="113"/>
      <c r="HB115" s="113"/>
      <c r="HC115" s="113"/>
      <c r="HD115" s="113"/>
      <c r="HE115" s="113"/>
      <c r="HF115" s="113"/>
      <c r="HG115" s="113"/>
      <c r="HH115" s="113"/>
      <c r="HI115" s="113"/>
      <c r="HJ115" s="113"/>
      <c r="HK115" s="113"/>
      <c r="HL115" s="113"/>
      <c r="HM115" s="113"/>
      <c r="HN115" s="113"/>
      <c r="HO115" s="113"/>
      <c r="HP115" s="113"/>
      <c r="HQ115" s="113"/>
      <c r="HR115" s="113"/>
      <c r="HS115" s="113"/>
      <c r="HT115" s="113"/>
      <c r="HU115" s="113"/>
      <c r="HV115" s="113"/>
      <c r="HW115" s="113"/>
      <c r="HX115" s="113"/>
      <c r="HY115" s="113"/>
      <c r="HZ115" s="113"/>
      <c r="IA115" s="113"/>
      <c r="IB115" s="113"/>
      <c r="IC115" s="113"/>
      <c r="ID115" s="113"/>
      <c r="IE115" s="113"/>
      <c r="IF115" s="113"/>
      <c r="IG115" s="113"/>
      <c r="IH115" s="113"/>
      <c r="II115" s="113"/>
      <c r="IJ115" s="113"/>
      <c r="IK115" s="113"/>
      <c r="IL115" s="113"/>
      <c r="IM115" s="113"/>
      <c r="IN115" s="113"/>
      <c r="IO115" s="113"/>
      <c r="IP115" s="113"/>
      <c r="IQ115" s="113"/>
      <c r="IR115" s="113"/>
      <c r="IS115" s="113"/>
      <c r="IT115" s="113"/>
      <c r="IU115" s="113"/>
      <c r="IV115" s="113"/>
      <c r="IW115" s="113"/>
    </row>
    <row r="116" spans="1:257" x14ac:dyDescent="0.25">
      <c r="A116" s="78"/>
      <c r="B116" s="132"/>
      <c r="C116" s="155"/>
      <c r="D116" s="132"/>
      <c r="E116" s="132"/>
      <c r="F116" s="132"/>
      <c r="G116" s="132"/>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c r="BG116" s="113"/>
      <c r="BH116" s="113"/>
      <c r="BI116" s="113"/>
      <c r="BJ116" s="113"/>
      <c r="BK116" s="113"/>
      <c r="BL116" s="113"/>
      <c r="BM116" s="113"/>
      <c r="BN116" s="113"/>
      <c r="BO116" s="113"/>
      <c r="BP116" s="113"/>
      <c r="BQ116" s="113"/>
      <c r="BR116" s="113"/>
      <c r="BS116" s="113"/>
      <c r="BT116" s="113"/>
      <c r="BU116" s="113"/>
      <c r="BV116" s="113"/>
      <c r="BW116" s="113"/>
      <c r="BX116" s="113"/>
      <c r="BY116" s="113"/>
      <c r="BZ116" s="113"/>
      <c r="CA116" s="113"/>
      <c r="CB116" s="113"/>
      <c r="CC116" s="113"/>
      <c r="CD116" s="113"/>
      <c r="CE116" s="113"/>
      <c r="CF116" s="113"/>
      <c r="CG116" s="113"/>
      <c r="CH116" s="113"/>
      <c r="CI116" s="113"/>
      <c r="CJ116" s="113"/>
      <c r="CK116" s="113"/>
      <c r="CL116" s="113"/>
      <c r="CM116" s="113"/>
      <c r="CN116" s="113"/>
      <c r="CO116" s="113"/>
      <c r="CP116" s="113"/>
      <c r="CQ116" s="113"/>
      <c r="CR116" s="113"/>
      <c r="CS116" s="113"/>
      <c r="CT116" s="113"/>
      <c r="CU116" s="113"/>
      <c r="CV116" s="113"/>
      <c r="CW116" s="113"/>
      <c r="CX116" s="113"/>
      <c r="CY116" s="113"/>
      <c r="CZ116" s="113"/>
      <c r="DA116" s="113"/>
      <c r="DB116" s="113"/>
      <c r="DC116" s="113"/>
      <c r="DD116" s="113"/>
      <c r="DE116" s="113"/>
      <c r="DF116" s="113"/>
      <c r="DG116" s="113"/>
      <c r="DH116" s="113"/>
      <c r="DI116" s="113"/>
      <c r="DJ116" s="113"/>
      <c r="DK116" s="113"/>
      <c r="DL116" s="113"/>
      <c r="DM116" s="113"/>
      <c r="DN116" s="113"/>
      <c r="DO116" s="113"/>
      <c r="DP116" s="113"/>
      <c r="DQ116" s="113"/>
      <c r="DR116" s="113"/>
      <c r="DS116" s="113"/>
      <c r="DT116" s="113"/>
      <c r="DU116" s="113"/>
      <c r="DV116" s="113"/>
      <c r="DW116" s="113"/>
      <c r="DX116" s="113"/>
      <c r="DY116" s="113"/>
      <c r="DZ116" s="113"/>
      <c r="EA116" s="113"/>
      <c r="EB116" s="113"/>
      <c r="EC116" s="113"/>
      <c r="ED116" s="113"/>
      <c r="EE116" s="113"/>
      <c r="EF116" s="113"/>
      <c r="EG116" s="113"/>
      <c r="EH116" s="113"/>
      <c r="EI116" s="113"/>
      <c r="EJ116" s="113"/>
      <c r="EK116" s="113"/>
      <c r="EL116" s="113"/>
      <c r="EM116" s="113"/>
      <c r="EN116" s="113"/>
      <c r="EO116" s="113"/>
      <c r="EP116" s="113"/>
      <c r="EQ116" s="113"/>
      <c r="ER116" s="113"/>
      <c r="ES116" s="113"/>
      <c r="ET116" s="113"/>
      <c r="EU116" s="113"/>
      <c r="EV116" s="113"/>
      <c r="EW116" s="113"/>
      <c r="EX116" s="113"/>
      <c r="EY116" s="113"/>
      <c r="EZ116" s="113"/>
      <c r="FA116" s="113"/>
      <c r="FB116" s="113"/>
      <c r="FC116" s="113"/>
      <c r="FD116" s="113"/>
      <c r="FE116" s="113"/>
      <c r="FF116" s="113"/>
      <c r="FG116" s="113"/>
      <c r="FH116" s="113"/>
      <c r="FI116" s="113"/>
      <c r="FJ116" s="113"/>
      <c r="FK116" s="113"/>
      <c r="FL116" s="113"/>
      <c r="FM116" s="113"/>
      <c r="FN116" s="113"/>
      <c r="FO116" s="113"/>
      <c r="FP116" s="113"/>
      <c r="FQ116" s="113"/>
      <c r="FR116" s="113"/>
      <c r="FS116" s="113"/>
      <c r="FT116" s="113"/>
      <c r="FU116" s="113"/>
      <c r="FV116" s="113"/>
      <c r="FW116" s="113"/>
      <c r="FX116" s="113"/>
      <c r="FY116" s="113"/>
      <c r="FZ116" s="113"/>
      <c r="GA116" s="113"/>
      <c r="GB116" s="113"/>
      <c r="GC116" s="113"/>
      <c r="GD116" s="113"/>
      <c r="GE116" s="113"/>
      <c r="GF116" s="113"/>
      <c r="GG116" s="113"/>
      <c r="GH116" s="113"/>
      <c r="GI116" s="113"/>
      <c r="GJ116" s="113"/>
      <c r="GK116" s="113"/>
      <c r="GL116" s="113"/>
      <c r="GM116" s="113"/>
      <c r="GN116" s="113"/>
      <c r="GO116" s="113"/>
      <c r="GP116" s="113"/>
      <c r="GQ116" s="113"/>
      <c r="GR116" s="113"/>
      <c r="GS116" s="113"/>
      <c r="GT116" s="113"/>
      <c r="GU116" s="113"/>
      <c r="GV116" s="113"/>
      <c r="GW116" s="113"/>
      <c r="GX116" s="113"/>
      <c r="GY116" s="113"/>
      <c r="GZ116" s="113"/>
      <c r="HA116" s="113"/>
      <c r="HB116" s="113"/>
      <c r="HC116" s="113"/>
      <c r="HD116" s="113"/>
      <c r="HE116" s="113"/>
      <c r="HF116" s="113"/>
      <c r="HG116" s="113"/>
      <c r="HH116" s="113"/>
      <c r="HI116" s="113"/>
      <c r="HJ116" s="113"/>
      <c r="HK116" s="113"/>
      <c r="HL116" s="113"/>
      <c r="HM116" s="113"/>
      <c r="HN116" s="113"/>
      <c r="HO116" s="113"/>
      <c r="HP116" s="113"/>
      <c r="HQ116" s="113"/>
      <c r="HR116" s="113"/>
      <c r="HS116" s="113"/>
      <c r="HT116" s="113"/>
      <c r="HU116" s="113"/>
      <c r="HV116" s="113"/>
      <c r="HW116" s="113"/>
      <c r="HX116" s="113"/>
      <c r="HY116" s="113"/>
      <c r="HZ116" s="113"/>
      <c r="IA116" s="113"/>
      <c r="IB116" s="113"/>
      <c r="IC116" s="113"/>
      <c r="ID116" s="113"/>
      <c r="IE116" s="113"/>
      <c r="IF116" s="113"/>
      <c r="IG116" s="113"/>
      <c r="IH116" s="113"/>
      <c r="II116" s="113"/>
      <c r="IJ116" s="113"/>
      <c r="IK116" s="113"/>
      <c r="IL116" s="113"/>
      <c r="IM116" s="113"/>
      <c r="IN116" s="113"/>
      <c r="IO116" s="113"/>
      <c r="IP116" s="113"/>
      <c r="IQ116" s="113"/>
      <c r="IR116" s="113"/>
      <c r="IS116" s="113"/>
      <c r="IT116" s="113"/>
      <c r="IU116" s="113"/>
      <c r="IV116" s="113"/>
      <c r="IW116" s="113"/>
    </row>
    <row r="117" spans="1:257" x14ac:dyDescent="0.25">
      <c r="A117" s="78"/>
      <c r="B117" s="132"/>
      <c r="C117" s="155"/>
      <c r="D117" s="132"/>
      <c r="E117" s="132"/>
      <c r="F117" s="132"/>
      <c r="G117" s="132"/>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113"/>
      <c r="BK117" s="113"/>
      <c r="BL117" s="113"/>
      <c r="BM117" s="113"/>
      <c r="BN117" s="113"/>
      <c r="BO117" s="113"/>
      <c r="BP117" s="113"/>
      <c r="BQ117" s="113"/>
      <c r="BR117" s="113"/>
      <c r="BS117" s="113"/>
      <c r="BT117" s="113"/>
      <c r="BU117" s="113"/>
      <c r="BV117" s="113"/>
      <c r="BW117" s="113"/>
      <c r="BX117" s="113"/>
      <c r="BY117" s="113"/>
      <c r="BZ117" s="113"/>
      <c r="CA117" s="113"/>
      <c r="CB117" s="113"/>
      <c r="CC117" s="113"/>
      <c r="CD117" s="113"/>
      <c r="CE117" s="113"/>
      <c r="CF117" s="113"/>
      <c r="CG117" s="113"/>
      <c r="CH117" s="113"/>
      <c r="CI117" s="113"/>
      <c r="CJ117" s="113"/>
      <c r="CK117" s="113"/>
      <c r="CL117" s="113"/>
      <c r="CM117" s="113"/>
      <c r="CN117" s="113"/>
      <c r="CO117" s="113"/>
      <c r="CP117" s="113"/>
      <c r="CQ117" s="113"/>
      <c r="CR117" s="113"/>
      <c r="CS117" s="113"/>
      <c r="CT117" s="113"/>
      <c r="CU117" s="113"/>
      <c r="CV117" s="113"/>
      <c r="CW117" s="113"/>
      <c r="CX117" s="113"/>
      <c r="CY117" s="113"/>
      <c r="CZ117" s="113"/>
      <c r="DA117" s="113"/>
      <c r="DB117" s="113"/>
      <c r="DC117" s="113"/>
      <c r="DD117" s="113"/>
      <c r="DE117" s="113"/>
      <c r="DF117" s="113"/>
      <c r="DG117" s="113"/>
      <c r="DH117" s="113"/>
      <c r="DI117" s="113"/>
      <c r="DJ117" s="113"/>
      <c r="DK117" s="113"/>
      <c r="DL117" s="113"/>
      <c r="DM117" s="113"/>
      <c r="DN117" s="113"/>
      <c r="DO117" s="113"/>
      <c r="DP117" s="113"/>
      <c r="DQ117" s="113"/>
      <c r="DR117" s="113"/>
      <c r="DS117" s="113"/>
      <c r="DT117" s="113"/>
      <c r="DU117" s="113"/>
      <c r="DV117" s="113"/>
      <c r="DW117" s="113"/>
      <c r="DX117" s="113"/>
      <c r="DY117" s="113"/>
      <c r="DZ117" s="113"/>
      <c r="EA117" s="113"/>
      <c r="EB117" s="113"/>
      <c r="EC117" s="113"/>
      <c r="ED117" s="113"/>
      <c r="EE117" s="113"/>
      <c r="EF117" s="113"/>
      <c r="EG117" s="113"/>
      <c r="EH117" s="113"/>
      <c r="EI117" s="113"/>
      <c r="EJ117" s="113"/>
      <c r="EK117" s="113"/>
      <c r="EL117" s="113"/>
      <c r="EM117" s="113"/>
      <c r="EN117" s="113"/>
      <c r="EO117" s="113"/>
      <c r="EP117" s="113"/>
      <c r="EQ117" s="113"/>
      <c r="ER117" s="113"/>
      <c r="ES117" s="113"/>
      <c r="ET117" s="113"/>
      <c r="EU117" s="113"/>
      <c r="EV117" s="113"/>
      <c r="EW117" s="113"/>
      <c r="EX117" s="113"/>
      <c r="EY117" s="113"/>
      <c r="EZ117" s="113"/>
      <c r="FA117" s="113"/>
      <c r="FB117" s="113"/>
      <c r="FC117" s="113"/>
      <c r="FD117" s="113"/>
      <c r="FE117" s="113"/>
      <c r="FF117" s="113"/>
      <c r="FG117" s="113"/>
      <c r="FH117" s="113"/>
      <c r="FI117" s="113"/>
      <c r="FJ117" s="113"/>
      <c r="FK117" s="113"/>
      <c r="FL117" s="113"/>
      <c r="FM117" s="113"/>
      <c r="FN117" s="113"/>
      <c r="FO117" s="113"/>
      <c r="FP117" s="113"/>
      <c r="FQ117" s="113"/>
      <c r="FR117" s="113"/>
      <c r="FS117" s="113"/>
      <c r="FT117" s="113"/>
      <c r="FU117" s="113"/>
      <c r="FV117" s="113"/>
      <c r="FW117" s="113"/>
      <c r="FX117" s="113"/>
      <c r="FY117" s="113"/>
      <c r="FZ117" s="113"/>
      <c r="GA117" s="113"/>
      <c r="GB117" s="113"/>
      <c r="GC117" s="113"/>
      <c r="GD117" s="113"/>
      <c r="GE117" s="113"/>
      <c r="GF117" s="113"/>
      <c r="GG117" s="113"/>
      <c r="GH117" s="113"/>
      <c r="GI117" s="113"/>
      <c r="GJ117" s="113"/>
      <c r="GK117" s="113"/>
      <c r="GL117" s="113"/>
      <c r="GM117" s="113"/>
      <c r="GN117" s="113"/>
      <c r="GO117" s="113"/>
      <c r="GP117" s="113"/>
      <c r="GQ117" s="113"/>
      <c r="GR117" s="113"/>
      <c r="GS117" s="113"/>
      <c r="GT117" s="113"/>
      <c r="GU117" s="113"/>
      <c r="GV117" s="113"/>
      <c r="GW117" s="113"/>
      <c r="GX117" s="113"/>
      <c r="GY117" s="113"/>
      <c r="GZ117" s="113"/>
      <c r="HA117" s="113"/>
      <c r="HB117" s="113"/>
      <c r="HC117" s="113"/>
      <c r="HD117" s="113"/>
      <c r="HE117" s="113"/>
      <c r="HF117" s="113"/>
      <c r="HG117" s="113"/>
      <c r="HH117" s="113"/>
      <c r="HI117" s="113"/>
      <c r="HJ117" s="113"/>
      <c r="HK117" s="113"/>
      <c r="HL117" s="113"/>
      <c r="HM117" s="113"/>
      <c r="HN117" s="113"/>
      <c r="HO117" s="113"/>
      <c r="HP117" s="113"/>
      <c r="HQ117" s="113"/>
      <c r="HR117" s="113"/>
      <c r="HS117" s="113"/>
      <c r="HT117" s="113"/>
      <c r="HU117" s="113"/>
      <c r="HV117" s="113"/>
      <c r="HW117" s="113"/>
      <c r="HX117" s="113"/>
      <c r="HY117" s="113"/>
      <c r="HZ117" s="113"/>
      <c r="IA117" s="113"/>
      <c r="IB117" s="113"/>
      <c r="IC117" s="113"/>
      <c r="ID117" s="113"/>
      <c r="IE117" s="113"/>
      <c r="IF117" s="113"/>
      <c r="IG117" s="113"/>
      <c r="IH117" s="113"/>
      <c r="II117" s="113"/>
      <c r="IJ117" s="113"/>
      <c r="IK117" s="113"/>
      <c r="IL117" s="113"/>
      <c r="IM117" s="113"/>
      <c r="IN117" s="113"/>
      <c r="IO117" s="113"/>
      <c r="IP117" s="113"/>
      <c r="IQ117" s="113"/>
      <c r="IR117" s="113"/>
      <c r="IS117" s="113"/>
      <c r="IT117" s="113"/>
      <c r="IU117" s="113"/>
      <c r="IV117" s="113"/>
      <c r="IW117" s="113"/>
    </row>
    <row r="118" spans="1:257" x14ac:dyDescent="0.25">
      <c r="A118" s="78"/>
      <c r="B118" s="132"/>
      <c r="C118" s="156"/>
      <c r="D118" s="132"/>
      <c r="E118" s="132"/>
      <c r="F118" s="132"/>
      <c r="G118" s="132"/>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c r="BG118" s="113"/>
      <c r="BH118" s="113"/>
      <c r="BI118" s="113"/>
      <c r="BJ118" s="113"/>
      <c r="BK118" s="113"/>
      <c r="BL118" s="113"/>
      <c r="BM118" s="113"/>
      <c r="BN118" s="113"/>
      <c r="BO118" s="113"/>
      <c r="BP118" s="113"/>
      <c r="BQ118" s="113"/>
      <c r="BR118" s="113"/>
      <c r="BS118" s="113"/>
      <c r="BT118" s="113"/>
      <c r="BU118" s="113"/>
      <c r="BV118" s="113"/>
      <c r="BW118" s="113"/>
      <c r="BX118" s="113"/>
      <c r="BY118" s="113"/>
      <c r="BZ118" s="113"/>
      <c r="CA118" s="113"/>
      <c r="CB118" s="113"/>
      <c r="CC118" s="113"/>
      <c r="CD118" s="113"/>
      <c r="CE118" s="113"/>
      <c r="CF118" s="113"/>
      <c r="CG118" s="113"/>
      <c r="CH118" s="113"/>
      <c r="CI118" s="113"/>
      <c r="CJ118" s="113"/>
      <c r="CK118" s="113"/>
      <c r="CL118" s="113"/>
      <c r="CM118" s="113"/>
      <c r="CN118" s="113"/>
      <c r="CO118" s="113"/>
      <c r="CP118" s="113"/>
      <c r="CQ118" s="113"/>
      <c r="CR118" s="113"/>
      <c r="CS118" s="113"/>
      <c r="CT118" s="113"/>
      <c r="CU118" s="113"/>
      <c r="CV118" s="113"/>
      <c r="CW118" s="113"/>
      <c r="CX118" s="113"/>
      <c r="CY118" s="113"/>
      <c r="CZ118" s="113"/>
      <c r="DA118" s="113"/>
      <c r="DB118" s="113"/>
      <c r="DC118" s="113"/>
      <c r="DD118" s="113"/>
      <c r="DE118" s="113"/>
      <c r="DF118" s="113"/>
      <c r="DG118" s="113"/>
      <c r="DH118" s="113"/>
      <c r="DI118" s="113"/>
      <c r="DJ118" s="113"/>
      <c r="DK118" s="113"/>
      <c r="DL118" s="113"/>
      <c r="DM118" s="113"/>
      <c r="DN118" s="113"/>
      <c r="DO118" s="113"/>
      <c r="DP118" s="113"/>
      <c r="DQ118" s="113"/>
      <c r="DR118" s="113"/>
      <c r="DS118" s="113"/>
      <c r="DT118" s="113"/>
      <c r="DU118" s="113"/>
      <c r="DV118" s="113"/>
      <c r="DW118" s="113"/>
      <c r="DX118" s="113"/>
      <c r="DY118" s="113"/>
      <c r="DZ118" s="113"/>
      <c r="EA118" s="113"/>
      <c r="EB118" s="113"/>
      <c r="EC118" s="113"/>
      <c r="ED118" s="113"/>
      <c r="EE118" s="113"/>
      <c r="EF118" s="113"/>
      <c r="EG118" s="113"/>
      <c r="EH118" s="113"/>
      <c r="EI118" s="113"/>
      <c r="EJ118" s="113"/>
      <c r="EK118" s="113"/>
      <c r="EL118" s="113"/>
      <c r="EM118" s="113"/>
      <c r="EN118" s="113"/>
      <c r="EO118" s="113"/>
      <c r="EP118" s="113"/>
      <c r="EQ118" s="113"/>
      <c r="ER118" s="113"/>
      <c r="ES118" s="113"/>
      <c r="ET118" s="113"/>
      <c r="EU118" s="113"/>
      <c r="EV118" s="113"/>
      <c r="EW118" s="113"/>
      <c r="EX118" s="113"/>
      <c r="EY118" s="113"/>
      <c r="EZ118" s="113"/>
      <c r="FA118" s="113"/>
      <c r="FB118" s="113"/>
      <c r="FC118" s="113"/>
      <c r="FD118" s="113"/>
      <c r="FE118" s="113"/>
      <c r="FF118" s="113"/>
      <c r="FG118" s="113"/>
      <c r="FH118" s="113"/>
      <c r="FI118" s="113"/>
      <c r="FJ118" s="113"/>
      <c r="FK118" s="113"/>
      <c r="FL118" s="113"/>
      <c r="FM118" s="113"/>
      <c r="FN118" s="113"/>
      <c r="FO118" s="113"/>
      <c r="FP118" s="113"/>
      <c r="FQ118" s="113"/>
      <c r="FR118" s="113"/>
      <c r="FS118" s="113"/>
      <c r="FT118" s="113"/>
      <c r="FU118" s="113"/>
      <c r="FV118" s="113"/>
      <c r="FW118" s="113"/>
      <c r="FX118" s="113"/>
      <c r="FY118" s="113"/>
      <c r="FZ118" s="113"/>
      <c r="GA118" s="113"/>
      <c r="GB118" s="113"/>
      <c r="GC118" s="113"/>
      <c r="GD118" s="113"/>
      <c r="GE118" s="113"/>
      <c r="GF118" s="113"/>
      <c r="GG118" s="113"/>
      <c r="GH118" s="113"/>
      <c r="GI118" s="113"/>
      <c r="GJ118" s="113"/>
      <c r="GK118" s="113"/>
      <c r="GL118" s="113"/>
      <c r="GM118" s="113"/>
      <c r="GN118" s="113"/>
      <c r="GO118" s="113"/>
      <c r="GP118" s="113"/>
      <c r="GQ118" s="113"/>
      <c r="GR118" s="113"/>
      <c r="GS118" s="113"/>
      <c r="GT118" s="113"/>
      <c r="GU118" s="113"/>
      <c r="GV118" s="113"/>
      <c r="GW118" s="113"/>
      <c r="GX118" s="113"/>
      <c r="GY118" s="113"/>
      <c r="GZ118" s="113"/>
      <c r="HA118" s="113"/>
      <c r="HB118" s="113"/>
      <c r="HC118" s="113"/>
      <c r="HD118" s="113"/>
      <c r="HE118" s="113"/>
      <c r="HF118" s="113"/>
      <c r="HG118" s="113"/>
      <c r="HH118" s="113"/>
      <c r="HI118" s="113"/>
      <c r="HJ118" s="113"/>
      <c r="HK118" s="113"/>
      <c r="HL118" s="113"/>
      <c r="HM118" s="113"/>
      <c r="HN118" s="113"/>
      <c r="HO118" s="113"/>
      <c r="HP118" s="113"/>
      <c r="HQ118" s="113"/>
      <c r="HR118" s="113"/>
      <c r="HS118" s="113"/>
      <c r="HT118" s="113"/>
      <c r="HU118" s="113"/>
      <c r="HV118" s="113"/>
      <c r="HW118" s="113"/>
      <c r="HX118" s="113"/>
      <c r="HY118" s="113"/>
      <c r="HZ118" s="113"/>
      <c r="IA118" s="113"/>
      <c r="IB118" s="113"/>
      <c r="IC118" s="113"/>
      <c r="ID118" s="113"/>
      <c r="IE118" s="113"/>
      <c r="IF118" s="113"/>
      <c r="IG118" s="113"/>
      <c r="IH118" s="113"/>
      <c r="II118" s="113"/>
      <c r="IJ118" s="113"/>
      <c r="IK118" s="113"/>
      <c r="IL118" s="113"/>
      <c r="IM118" s="113"/>
      <c r="IN118" s="113"/>
      <c r="IO118" s="113"/>
      <c r="IP118" s="113"/>
      <c r="IQ118" s="113"/>
      <c r="IR118" s="113"/>
      <c r="IS118" s="113"/>
      <c r="IT118" s="113"/>
      <c r="IU118" s="113"/>
      <c r="IV118" s="113"/>
      <c r="IW118" s="113"/>
    </row>
    <row r="119" spans="1:257" x14ac:dyDescent="0.25">
      <c r="A119" s="78"/>
      <c r="B119" s="132"/>
      <c r="C119" s="155"/>
      <c r="D119" s="132"/>
      <c r="E119" s="132"/>
      <c r="F119" s="132"/>
      <c r="G119" s="132"/>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c r="BG119" s="113"/>
      <c r="BH119" s="113"/>
      <c r="BI119" s="113"/>
      <c r="BJ119" s="113"/>
      <c r="BK119" s="113"/>
      <c r="BL119" s="113"/>
      <c r="BM119" s="113"/>
      <c r="BN119" s="113"/>
      <c r="BO119" s="113"/>
      <c r="BP119" s="113"/>
      <c r="BQ119" s="113"/>
      <c r="BR119" s="113"/>
      <c r="BS119" s="113"/>
      <c r="BT119" s="113"/>
      <c r="BU119" s="113"/>
      <c r="BV119" s="113"/>
      <c r="BW119" s="113"/>
      <c r="BX119" s="113"/>
      <c r="BY119" s="113"/>
      <c r="BZ119" s="113"/>
      <c r="CA119" s="113"/>
      <c r="CB119" s="113"/>
      <c r="CC119" s="113"/>
      <c r="CD119" s="113"/>
      <c r="CE119" s="113"/>
      <c r="CF119" s="113"/>
      <c r="CG119" s="113"/>
      <c r="CH119" s="113"/>
      <c r="CI119" s="113"/>
      <c r="CJ119" s="113"/>
      <c r="CK119" s="113"/>
      <c r="CL119" s="113"/>
      <c r="CM119" s="113"/>
      <c r="CN119" s="113"/>
      <c r="CO119" s="113"/>
      <c r="CP119" s="113"/>
      <c r="CQ119" s="113"/>
      <c r="CR119" s="113"/>
      <c r="CS119" s="113"/>
      <c r="CT119" s="113"/>
      <c r="CU119" s="113"/>
      <c r="CV119" s="113"/>
      <c r="CW119" s="113"/>
      <c r="CX119" s="113"/>
      <c r="CY119" s="113"/>
      <c r="CZ119" s="113"/>
      <c r="DA119" s="113"/>
      <c r="DB119" s="113"/>
      <c r="DC119" s="113"/>
      <c r="DD119" s="113"/>
      <c r="DE119" s="113"/>
      <c r="DF119" s="113"/>
      <c r="DG119" s="113"/>
      <c r="DH119" s="113"/>
      <c r="DI119" s="113"/>
      <c r="DJ119" s="113"/>
      <c r="DK119" s="113"/>
      <c r="DL119" s="113"/>
      <c r="DM119" s="113"/>
      <c r="DN119" s="113"/>
      <c r="DO119" s="113"/>
      <c r="DP119" s="113"/>
      <c r="DQ119" s="113"/>
      <c r="DR119" s="113"/>
      <c r="DS119" s="113"/>
      <c r="DT119" s="113"/>
      <c r="DU119" s="113"/>
      <c r="DV119" s="113"/>
      <c r="DW119" s="113"/>
      <c r="DX119" s="113"/>
      <c r="DY119" s="113"/>
      <c r="DZ119" s="113"/>
      <c r="EA119" s="113"/>
      <c r="EB119" s="113"/>
      <c r="EC119" s="113"/>
      <c r="ED119" s="113"/>
      <c r="EE119" s="113"/>
      <c r="EF119" s="113"/>
      <c r="EG119" s="113"/>
      <c r="EH119" s="113"/>
      <c r="EI119" s="113"/>
      <c r="EJ119" s="113"/>
      <c r="EK119" s="113"/>
      <c r="EL119" s="113"/>
      <c r="EM119" s="113"/>
      <c r="EN119" s="113"/>
      <c r="EO119" s="113"/>
      <c r="EP119" s="113"/>
      <c r="EQ119" s="113"/>
      <c r="ER119" s="113"/>
      <c r="ES119" s="113"/>
      <c r="ET119" s="113"/>
      <c r="EU119" s="113"/>
      <c r="EV119" s="113"/>
      <c r="EW119" s="113"/>
      <c r="EX119" s="113"/>
      <c r="EY119" s="113"/>
      <c r="EZ119" s="113"/>
      <c r="FA119" s="113"/>
      <c r="FB119" s="113"/>
      <c r="FC119" s="113"/>
      <c r="FD119" s="113"/>
      <c r="FE119" s="113"/>
      <c r="FF119" s="113"/>
      <c r="FG119" s="113"/>
      <c r="FH119" s="113"/>
      <c r="FI119" s="113"/>
      <c r="FJ119" s="113"/>
      <c r="FK119" s="113"/>
      <c r="FL119" s="113"/>
      <c r="FM119" s="113"/>
      <c r="FN119" s="113"/>
      <c r="FO119" s="113"/>
      <c r="FP119" s="113"/>
      <c r="FQ119" s="113"/>
      <c r="FR119" s="113"/>
      <c r="FS119" s="113"/>
      <c r="FT119" s="113"/>
      <c r="FU119" s="113"/>
      <c r="FV119" s="113"/>
      <c r="FW119" s="113"/>
      <c r="FX119" s="113"/>
      <c r="FY119" s="113"/>
      <c r="FZ119" s="113"/>
      <c r="GA119" s="113"/>
      <c r="GB119" s="113"/>
      <c r="GC119" s="113"/>
      <c r="GD119" s="113"/>
      <c r="GE119" s="113"/>
      <c r="GF119" s="113"/>
      <c r="GG119" s="113"/>
      <c r="GH119" s="113"/>
      <c r="GI119" s="113"/>
      <c r="GJ119" s="113"/>
      <c r="GK119" s="113"/>
      <c r="GL119" s="113"/>
      <c r="GM119" s="113"/>
      <c r="GN119" s="113"/>
      <c r="GO119" s="113"/>
      <c r="GP119" s="113"/>
      <c r="GQ119" s="113"/>
      <c r="GR119" s="113"/>
      <c r="GS119" s="113"/>
      <c r="GT119" s="113"/>
      <c r="GU119" s="113"/>
      <c r="GV119" s="113"/>
      <c r="GW119" s="113"/>
      <c r="GX119" s="113"/>
      <c r="GY119" s="113"/>
      <c r="GZ119" s="113"/>
      <c r="HA119" s="113"/>
      <c r="HB119" s="113"/>
      <c r="HC119" s="113"/>
      <c r="HD119" s="113"/>
      <c r="HE119" s="113"/>
      <c r="HF119" s="113"/>
      <c r="HG119" s="113"/>
      <c r="HH119" s="113"/>
      <c r="HI119" s="113"/>
      <c r="HJ119" s="113"/>
      <c r="HK119" s="113"/>
      <c r="HL119" s="113"/>
      <c r="HM119" s="113"/>
      <c r="HN119" s="113"/>
      <c r="HO119" s="113"/>
      <c r="HP119" s="113"/>
      <c r="HQ119" s="113"/>
      <c r="HR119" s="113"/>
      <c r="HS119" s="113"/>
      <c r="HT119" s="113"/>
      <c r="HU119" s="113"/>
      <c r="HV119" s="113"/>
      <c r="HW119" s="113"/>
      <c r="HX119" s="113"/>
      <c r="HY119" s="113"/>
      <c r="HZ119" s="113"/>
      <c r="IA119" s="113"/>
      <c r="IB119" s="113"/>
      <c r="IC119" s="113"/>
      <c r="ID119" s="113"/>
      <c r="IE119" s="113"/>
      <c r="IF119" s="113"/>
      <c r="IG119" s="113"/>
      <c r="IH119" s="113"/>
      <c r="II119" s="113"/>
      <c r="IJ119" s="113"/>
      <c r="IK119" s="113"/>
      <c r="IL119" s="113"/>
      <c r="IM119" s="113"/>
      <c r="IN119" s="113"/>
      <c r="IO119" s="113"/>
      <c r="IP119" s="113"/>
      <c r="IQ119" s="113"/>
      <c r="IR119" s="113"/>
      <c r="IS119" s="113"/>
      <c r="IT119" s="113"/>
      <c r="IU119" s="113"/>
      <c r="IV119" s="113"/>
      <c r="IW119" s="113"/>
    </row>
    <row r="120" spans="1:257" x14ac:dyDescent="0.25">
      <c r="A120" s="78"/>
      <c r="B120" s="132"/>
      <c r="C120" s="156"/>
      <c r="D120" s="132"/>
      <c r="E120" s="132"/>
      <c r="F120" s="132"/>
      <c r="G120" s="132"/>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c r="BG120" s="113"/>
      <c r="BH120" s="113"/>
      <c r="BI120" s="113"/>
      <c r="BJ120" s="113"/>
      <c r="BK120" s="113"/>
      <c r="BL120" s="113"/>
      <c r="BM120" s="113"/>
      <c r="BN120" s="113"/>
      <c r="BO120" s="113"/>
      <c r="BP120" s="113"/>
      <c r="BQ120" s="113"/>
      <c r="BR120" s="113"/>
      <c r="BS120" s="113"/>
      <c r="BT120" s="113"/>
      <c r="BU120" s="113"/>
      <c r="BV120" s="113"/>
      <c r="BW120" s="113"/>
      <c r="BX120" s="113"/>
      <c r="BY120" s="113"/>
      <c r="BZ120" s="113"/>
      <c r="CA120" s="113"/>
      <c r="CB120" s="113"/>
      <c r="CC120" s="113"/>
      <c r="CD120" s="113"/>
      <c r="CE120" s="113"/>
      <c r="CF120" s="113"/>
      <c r="CG120" s="113"/>
      <c r="CH120" s="113"/>
      <c r="CI120" s="113"/>
      <c r="CJ120" s="113"/>
      <c r="CK120" s="113"/>
      <c r="CL120" s="113"/>
      <c r="CM120" s="113"/>
      <c r="CN120" s="113"/>
      <c r="CO120" s="113"/>
      <c r="CP120" s="113"/>
      <c r="CQ120" s="113"/>
      <c r="CR120" s="113"/>
      <c r="CS120" s="113"/>
      <c r="CT120" s="113"/>
      <c r="CU120" s="113"/>
      <c r="CV120" s="113"/>
      <c r="CW120" s="113"/>
      <c r="CX120" s="113"/>
      <c r="CY120" s="113"/>
      <c r="CZ120" s="113"/>
      <c r="DA120" s="113"/>
      <c r="DB120" s="113"/>
      <c r="DC120" s="113"/>
      <c r="DD120" s="113"/>
      <c r="DE120" s="113"/>
      <c r="DF120" s="113"/>
      <c r="DG120" s="113"/>
      <c r="DH120" s="113"/>
      <c r="DI120" s="113"/>
      <c r="DJ120" s="113"/>
      <c r="DK120" s="113"/>
      <c r="DL120" s="113"/>
      <c r="DM120" s="113"/>
      <c r="DN120" s="113"/>
      <c r="DO120" s="113"/>
      <c r="DP120" s="113"/>
      <c r="DQ120" s="113"/>
      <c r="DR120" s="113"/>
      <c r="DS120" s="113"/>
      <c r="DT120" s="113"/>
      <c r="DU120" s="113"/>
      <c r="DV120" s="113"/>
      <c r="DW120" s="113"/>
      <c r="DX120" s="113"/>
      <c r="DY120" s="113"/>
      <c r="DZ120" s="113"/>
      <c r="EA120" s="113"/>
      <c r="EB120" s="113"/>
      <c r="EC120" s="113"/>
      <c r="ED120" s="113"/>
      <c r="EE120" s="113"/>
      <c r="EF120" s="113"/>
      <c r="EG120" s="113"/>
      <c r="EH120" s="113"/>
      <c r="EI120" s="113"/>
      <c r="EJ120" s="113"/>
      <c r="EK120" s="113"/>
      <c r="EL120" s="113"/>
      <c r="EM120" s="113"/>
      <c r="EN120" s="113"/>
      <c r="EO120" s="113"/>
      <c r="EP120" s="113"/>
      <c r="EQ120" s="113"/>
      <c r="ER120" s="113"/>
      <c r="ES120" s="113"/>
      <c r="ET120" s="113"/>
      <c r="EU120" s="113"/>
      <c r="EV120" s="113"/>
      <c r="EW120" s="113"/>
      <c r="EX120" s="113"/>
      <c r="EY120" s="113"/>
      <c r="EZ120" s="113"/>
      <c r="FA120" s="113"/>
      <c r="FB120" s="113"/>
      <c r="FC120" s="113"/>
      <c r="FD120" s="113"/>
      <c r="FE120" s="113"/>
      <c r="FF120" s="113"/>
      <c r="FG120" s="113"/>
      <c r="FH120" s="113"/>
      <c r="FI120" s="113"/>
      <c r="FJ120" s="113"/>
      <c r="FK120" s="113"/>
      <c r="FL120" s="113"/>
      <c r="FM120" s="113"/>
      <c r="FN120" s="113"/>
      <c r="FO120" s="113"/>
      <c r="FP120" s="113"/>
      <c r="FQ120" s="113"/>
      <c r="FR120" s="113"/>
      <c r="FS120" s="113"/>
      <c r="FT120" s="113"/>
      <c r="FU120" s="113"/>
      <c r="FV120" s="113"/>
      <c r="FW120" s="113"/>
      <c r="FX120" s="113"/>
      <c r="FY120" s="113"/>
      <c r="FZ120" s="113"/>
      <c r="GA120" s="113"/>
      <c r="GB120" s="113"/>
      <c r="GC120" s="113"/>
      <c r="GD120" s="113"/>
      <c r="GE120" s="113"/>
      <c r="GF120" s="113"/>
      <c r="GG120" s="113"/>
      <c r="GH120" s="113"/>
      <c r="GI120" s="113"/>
      <c r="GJ120" s="113"/>
      <c r="GK120" s="113"/>
      <c r="GL120" s="113"/>
      <c r="GM120" s="113"/>
      <c r="GN120" s="113"/>
      <c r="GO120" s="113"/>
      <c r="GP120" s="113"/>
      <c r="GQ120" s="113"/>
      <c r="GR120" s="113"/>
      <c r="GS120" s="113"/>
      <c r="GT120" s="113"/>
      <c r="GU120" s="113"/>
      <c r="GV120" s="113"/>
      <c r="GW120" s="113"/>
      <c r="GX120" s="113"/>
      <c r="GY120" s="113"/>
      <c r="GZ120" s="113"/>
      <c r="HA120" s="113"/>
      <c r="HB120" s="113"/>
      <c r="HC120" s="113"/>
      <c r="HD120" s="113"/>
      <c r="HE120" s="113"/>
      <c r="HF120" s="113"/>
      <c r="HG120" s="113"/>
      <c r="HH120" s="113"/>
      <c r="HI120" s="113"/>
      <c r="HJ120" s="113"/>
      <c r="HK120" s="113"/>
      <c r="HL120" s="113"/>
      <c r="HM120" s="113"/>
      <c r="HN120" s="113"/>
      <c r="HO120" s="113"/>
      <c r="HP120" s="113"/>
      <c r="HQ120" s="113"/>
      <c r="HR120" s="113"/>
      <c r="HS120" s="113"/>
      <c r="HT120" s="113"/>
      <c r="HU120" s="113"/>
      <c r="HV120" s="113"/>
      <c r="HW120" s="113"/>
      <c r="HX120" s="113"/>
      <c r="HY120" s="113"/>
      <c r="HZ120" s="113"/>
      <c r="IA120" s="113"/>
      <c r="IB120" s="113"/>
      <c r="IC120" s="113"/>
      <c r="ID120" s="113"/>
      <c r="IE120" s="113"/>
      <c r="IF120" s="113"/>
      <c r="IG120" s="113"/>
      <c r="IH120" s="113"/>
      <c r="II120" s="113"/>
      <c r="IJ120" s="113"/>
      <c r="IK120" s="113"/>
      <c r="IL120" s="113"/>
      <c r="IM120" s="113"/>
      <c r="IN120" s="113"/>
      <c r="IO120" s="113"/>
      <c r="IP120" s="113"/>
      <c r="IQ120" s="113"/>
      <c r="IR120" s="113"/>
      <c r="IS120" s="113"/>
      <c r="IT120" s="113"/>
      <c r="IU120" s="113"/>
      <c r="IV120" s="113"/>
      <c r="IW120" s="113"/>
    </row>
    <row r="121" spans="1:257" x14ac:dyDescent="0.25">
      <c r="A121" s="78"/>
      <c r="B121" s="132"/>
      <c r="C121" s="156"/>
      <c r="D121" s="132"/>
      <c r="E121" s="132"/>
      <c r="F121" s="132"/>
      <c r="G121" s="132"/>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c r="BG121" s="113"/>
      <c r="BH121" s="113"/>
      <c r="BI121" s="113"/>
      <c r="BJ121" s="113"/>
      <c r="BK121" s="113"/>
      <c r="BL121" s="113"/>
      <c r="BM121" s="113"/>
      <c r="BN121" s="113"/>
      <c r="BO121" s="113"/>
      <c r="BP121" s="113"/>
      <c r="BQ121" s="113"/>
      <c r="BR121" s="113"/>
      <c r="BS121" s="113"/>
      <c r="BT121" s="113"/>
      <c r="BU121" s="113"/>
      <c r="BV121" s="113"/>
      <c r="BW121" s="113"/>
      <c r="BX121" s="113"/>
      <c r="BY121" s="113"/>
      <c r="BZ121" s="113"/>
      <c r="CA121" s="113"/>
      <c r="CB121" s="113"/>
      <c r="CC121" s="113"/>
      <c r="CD121" s="113"/>
      <c r="CE121" s="113"/>
      <c r="CF121" s="113"/>
      <c r="CG121" s="113"/>
      <c r="CH121" s="113"/>
      <c r="CI121" s="113"/>
      <c r="CJ121" s="113"/>
      <c r="CK121" s="113"/>
      <c r="CL121" s="113"/>
      <c r="CM121" s="113"/>
      <c r="CN121" s="113"/>
      <c r="CO121" s="113"/>
      <c r="CP121" s="113"/>
      <c r="CQ121" s="113"/>
      <c r="CR121" s="113"/>
      <c r="CS121" s="113"/>
      <c r="CT121" s="113"/>
      <c r="CU121" s="113"/>
      <c r="CV121" s="113"/>
      <c r="CW121" s="113"/>
      <c r="CX121" s="113"/>
      <c r="CY121" s="113"/>
      <c r="CZ121" s="113"/>
      <c r="DA121" s="113"/>
      <c r="DB121" s="113"/>
      <c r="DC121" s="113"/>
      <c r="DD121" s="113"/>
      <c r="DE121" s="113"/>
      <c r="DF121" s="113"/>
      <c r="DG121" s="113"/>
      <c r="DH121" s="113"/>
      <c r="DI121" s="113"/>
      <c r="DJ121" s="113"/>
      <c r="DK121" s="113"/>
      <c r="DL121" s="113"/>
      <c r="DM121" s="113"/>
      <c r="DN121" s="113"/>
      <c r="DO121" s="113"/>
      <c r="DP121" s="113"/>
      <c r="DQ121" s="113"/>
      <c r="DR121" s="113"/>
      <c r="DS121" s="113"/>
      <c r="DT121" s="113"/>
      <c r="DU121" s="113"/>
      <c r="DV121" s="113"/>
      <c r="DW121" s="113"/>
      <c r="DX121" s="113"/>
      <c r="DY121" s="113"/>
      <c r="DZ121" s="113"/>
      <c r="EA121" s="113"/>
      <c r="EB121" s="113"/>
      <c r="EC121" s="113"/>
      <c r="ED121" s="113"/>
      <c r="EE121" s="113"/>
      <c r="EF121" s="113"/>
      <c r="EG121" s="113"/>
      <c r="EH121" s="113"/>
      <c r="EI121" s="113"/>
      <c r="EJ121" s="113"/>
      <c r="EK121" s="113"/>
      <c r="EL121" s="113"/>
      <c r="EM121" s="113"/>
      <c r="EN121" s="113"/>
      <c r="EO121" s="113"/>
      <c r="EP121" s="113"/>
      <c r="EQ121" s="113"/>
      <c r="ER121" s="113"/>
      <c r="ES121" s="113"/>
      <c r="ET121" s="113"/>
      <c r="EU121" s="113"/>
      <c r="EV121" s="113"/>
      <c r="EW121" s="113"/>
      <c r="EX121" s="113"/>
      <c r="EY121" s="113"/>
      <c r="EZ121" s="113"/>
      <c r="FA121" s="113"/>
      <c r="FB121" s="113"/>
      <c r="FC121" s="113"/>
      <c r="FD121" s="113"/>
      <c r="FE121" s="113"/>
      <c r="FF121" s="113"/>
      <c r="FG121" s="113"/>
      <c r="FH121" s="113"/>
      <c r="FI121" s="113"/>
      <c r="FJ121" s="113"/>
      <c r="FK121" s="113"/>
      <c r="FL121" s="113"/>
      <c r="FM121" s="113"/>
      <c r="FN121" s="113"/>
      <c r="FO121" s="113"/>
      <c r="FP121" s="113"/>
      <c r="FQ121" s="113"/>
      <c r="FR121" s="113"/>
      <c r="FS121" s="113"/>
      <c r="FT121" s="113"/>
      <c r="FU121" s="113"/>
      <c r="FV121" s="113"/>
      <c r="FW121" s="113"/>
      <c r="FX121" s="113"/>
      <c r="FY121" s="113"/>
      <c r="FZ121" s="113"/>
      <c r="GA121" s="113"/>
      <c r="GB121" s="113"/>
      <c r="GC121" s="113"/>
      <c r="GD121" s="113"/>
      <c r="GE121" s="113"/>
      <c r="GF121" s="113"/>
      <c r="GG121" s="113"/>
      <c r="GH121" s="113"/>
      <c r="GI121" s="113"/>
      <c r="GJ121" s="113"/>
      <c r="GK121" s="113"/>
      <c r="GL121" s="113"/>
      <c r="GM121" s="113"/>
      <c r="GN121" s="113"/>
      <c r="GO121" s="113"/>
      <c r="GP121" s="113"/>
      <c r="GQ121" s="113"/>
      <c r="GR121" s="113"/>
      <c r="GS121" s="113"/>
      <c r="GT121" s="113"/>
      <c r="GU121" s="113"/>
      <c r="GV121" s="113"/>
      <c r="GW121" s="113"/>
      <c r="GX121" s="113"/>
      <c r="GY121" s="113"/>
      <c r="GZ121" s="113"/>
      <c r="HA121" s="113"/>
      <c r="HB121" s="113"/>
      <c r="HC121" s="113"/>
      <c r="HD121" s="113"/>
      <c r="HE121" s="113"/>
      <c r="HF121" s="113"/>
      <c r="HG121" s="113"/>
      <c r="HH121" s="113"/>
      <c r="HI121" s="113"/>
      <c r="HJ121" s="113"/>
      <c r="HK121" s="113"/>
      <c r="HL121" s="113"/>
      <c r="HM121" s="113"/>
      <c r="HN121" s="113"/>
      <c r="HO121" s="113"/>
      <c r="HP121" s="113"/>
      <c r="HQ121" s="113"/>
      <c r="HR121" s="113"/>
      <c r="HS121" s="113"/>
      <c r="HT121" s="113"/>
      <c r="HU121" s="113"/>
      <c r="HV121" s="113"/>
      <c r="HW121" s="113"/>
      <c r="HX121" s="113"/>
      <c r="HY121" s="113"/>
      <c r="HZ121" s="113"/>
      <c r="IA121" s="113"/>
      <c r="IB121" s="113"/>
      <c r="IC121" s="113"/>
      <c r="ID121" s="113"/>
      <c r="IE121" s="113"/>
      <c r="IF121" s="113"/>
      <c r="IG121" s="113"/>
      <c r="IH121" s="113"/>
      <c r="II121" s="113"/>
      <c r="IJ121" s="113"/>
      <c r="IK121" s="113"/>
      <c r="IL121" s="113"/>
      <c r="IM121" s="113"/>
      <c r="IN121" s="113"/>
      <c r="IO121" s="113"/>
      <c r="IP121" s="113"/>
      <c r="IQ121" s="113"/>
      <c r="IR121" s="113"/>
      <c r="IS121" s="113"/>
      <c r="IT121" s="113"/>
      <c r="IU121" s="113"/>
      <c r="IV121" s="113"/>
      <c r="IW121" s="113"/>
    </row>
    <row r="122" spans="1:257" x14ac:dyDescent="0.25">
      <c r="A122" s="78"/>
      <c r="B122" s="132"/>
      <c r="C122" s="156"/>
      <c r="D122" s="132"/>
      <c r="E122" s="132"/>
      <c r="F122" s="132"/>
      <c r="G122" s="132"/>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c r="BG122" s="113"/>
      <c r="BH122" s="113"/>
      <c r="BI122" s="113"/>
      <c r="BJ122" s="113"/>
      <c r="BK122" s="113"/>
      <c r="BL122" s="113"/>
      <c r="BM122" s="113"/>
      <c r="BN122" s="113"/>
      <c r="BO122" s="113"/>
      <c r="BP122" s="113"/>
      <c r="BQ122" s="113"/>
      <c r="BR122" s="113"/>
      <c r="BS122" s="113"/>
      <c r="BT122" s="113"/>
      <c r="BU122" s="113"/>
      <c r="BV122" s="113"/>
      <c r="BW122" s="113"/>
      <c r="BX122" s="113"/>
      <c r="BY122" s="113"/>
      <c r="BZ122" s="113"/>
      <c r="CA122" s="113"/>
      <c r="CB122" s="113"/>
      <c r="CC122" s="113"/>
      <c r="CD122" s="113"/>
      <c r="CE122" s="113"/>
      <c r="CF122" s="113"/>
      <c r="CG122" s="113"/>
      <c r="CH122" s="113"/>
      <c r="CI122" s="113"/>
      <c r="CJ122" s="113"/>
      <c r="CK122" s="113"/>
      <c r="CL122" s="113"/>
      <c r="CM122" s="113"/>
      <c r="CN122" s="113"/>
      <c r="CO122" s="113"/>
      <c r="CP122" s="113"/>
      <c r="CQ122" s="113"/>
      <c r="CR122" s="113"/>
      <c r="CS122" s="113"/>
      <c r="CT122" s="113"/>
      <c r="CU122" s="113"/>
      <c r="CV122" s="113"/>
      <c r="CW122" s="113"/>
      <c r="CX122" s="113"/>
      <c r="CY122" s="113"/>
      <c r="CZ122" s="113"/>
      <c r="DA122" s="113"/>
      <c r="DB122" s="113"/>
      <c r="DC122" s="113"/>
      <c r="DD122" s="113"/>
      <c r="DE122" s="113"/>
      <c r="DF122" s="113"/>
      <c r="DG122" s="113"/>
      <c r="DH122" s="113"/>
      <c r="DI122" s="113"/>
      <c r="DJ122" s="113"/>
      <c r="DK122" s="113"/>
      <c r="DL122" s="113"/>
      <c r="DM122" s="113"/>
      <c r="DN122" s="113"/>
      <c r="DO122" s="113"/>
      <c r="DP122" s="113"/>
      <c r="DQ122" s="113"/>
      <c r="DR122" s="113"/>
      <c r="DS122" s="113"/>
      <c r="DT122" s="113"/>
      <c r="DU122" s="113"/>
      <c r="DV122" s="113"/>
      <c r="DW122" s="113"/>
      <c r="DX122" s="113"/>
      <c r="DY122" s="113"/>
      <c r="DZ122" s="113"/>
      <c r="EA122" s="113"/>
      <c r="EB122" s="113"/>
      <c r="EC122" s="113"/>
      <c r="ED122" s="113"/>
      <c r="EE122" s="113"/>
      <c r="EF122" s="113"/>
      <c r="EG122" s="113"/>
      <c r="EH122" s="113"/>
      <c r="EI122" s="113"/>
      <c r="EJ122" s="113"/>
      <c r="EK122" s="113"/>
      <c r="EL122" s="113"/>
      <c r="EM122" s="113"/>
      <c r="EN122" s="113"/>
      <c r="EO122" s="113"/>
      <c r="EP122" s="113"/>
      <c r="EQ122" s="113"/>
      <c r="ER122" s="113"/>
      <c r="ES122" s="113"/>
      <c r="ET122" s="113"/>
      <c r="EU122" s="113"/>
      <c r="EV122" s="113"/>
      <c r="EW122" s="113"/>
      <c r="EX122" s="113"/>
      <c r="EY122" s="113"/>
      <c r="EZ122" s="113"/>
      <c r="FA122" s="113"/>
      <c r="FB122" s="113"/>
      <c r="FC122" s="113"/>
      <c r="FD122" s="113"/>
      <c r="FE122" s="113"/>
      <c r="FF122" s="113"/>
      <c r="FG122" s="113"/>
      <c r="FH122" s="113"/>
      <c r="FI122" s="113"/>
      <c r="FJ122" s="113"/>
      <c r="FK122" s="113"/>
      <c r="FL122" s="113"/>
      <c r="FM122" s="113"/>
      <c r="FN122" s="113"/>
      <c r="FO122" s="113"/>
      <c r="FP122" s="113"/>
      <c r="FQ122" s="113"/>
      <c r="FR122" s="113"/>
      <c r="FS122" s="113"/>
      <c r="FT122" s="113"/>
      <c r="FU122" s="113"/>
      <c r="FV122" s="113"/>
      <c r="FW122" s="113"/>
      <c r="FX122" s="113"/>
      <c r="FY122" s="113"/>
      <c r="FZ122" s="113"/>
      <c r="GA122" s="113"/>
      <c r="GB122" s="113"/>
      <c r="GC122" s="113"/>
      <c r="GD122" s="113"/>
      <c r="GE122" s="113"/>
      <c r="GF122" s="113"/>
      <c r="GG122" s="113"/>
      <c r="GH122" s="113"/>
      <c r="GI122" s="113"/>
      <c r="GJ122" s="113"/>
      <c r="GK122" s="113"/>
      <c r="GL122" s="113"/>
      <c r="GM122" s="113"/>
      <c r="GN122" s="113"/>
      <c r="GO122" s="113"/>
      <c r="GP122" s="113"/>
      <c r="GQ122" s="113"/>
      <c r="GR122" s="113"/>
      <c r="GS122" s="113"/>
      <c r="GT122" s="113"/>
      <c r="GU122" s="113"/>
      <c r="GV122" s="113"/>
      <c r="GW122" s="113"/>
      <c r="GX122" s="113"/>
      <c r="GY122" s="113"/>
      <c r="GZ122" s="113"/>
      <c r="HA122" s="113"/>
      <c r="HB122" s="113"/>
      <c r="HC122" s="113"/>
      <c r="HD122" s="113"/>
      <c r="HE122" s="113"/>
      <c r="HF122" s="113"/>
      <c r="HG122" s="113"/>
      <c r="HH122" s="113"/>
      <c r="HI122" s="113"/>
      <c r="HJ122" s="113"/>
      <c r="HK122" s="113"/>
      <c r="HL122" s="113"/>
      <c r="HM122" s="113"/>
      <c r="HN122" s="113"/>
      <c r="HO122" s="113"/>
      <c r="HP122" s="113"/>
      <c r="HQ122" s="113"/>
      <c r="HR122" s="113"/>
      <c r="HS122" s="113"/>
      <c r="HT122" s="113"/>
      <c r="HU122" s="113"/>
      <c r="HV122" s="113"/>
      <c r="HW122" s="113"/>
      <c r="HX122" s="113"/>
      <c r="HY122" s="113"/>
      <c r="HZ122" s="113"/>
      <c r="IA122" s="113"/>
      <c r="IB122" s="113"/>
      <c r="IC122" s="113"/>
      <c r="ID122" s="113"/>
      <c r="IE122" s="113"/>
      <c r="IF122" s="113"/>
      <c r="IG122" s="113"/>
      <c r="IH122" s="113"/>
      <c r="II122" s="113"/>
      <c r="IJ122" s="113"/>
      <c r="IK122" s="113"/>
      <c r="IL122" s="113"/>
      <c r="IM122" s="113"/>
      <c r="IN122" s="113"/>
      <c r="IO122" s="113"/>
      <c r="IP122" s="113"/>
      <c r="IQ122" s="113"/>
      <c r="IR122" s="113"/>
      <c r="IS122" s="113"/>
      <c r="IT122" s="113"/>
      <c r="IU122" s="113"/>
      <c r="IV122" s="113"/>
      <c r="IW122" s="113"/>
    </row>
    <row r="123" spans="1:257" x14ac:dyDescent="0.25">
      <c r="A123" s="78"/>
      <c r="B123" s="132"/>
      <c r="C123" s="156"/>
      <c r="D123" s="132"/>
      <c r="E123" s="132"/>
      <c r="F123" s="132"/>
      <c r="G123" s="132"/>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c r="BE123" s="113"/>
      <c r="BF123" s="113"/>
      <c r="BG123" s="113"/>
      <c r="BH123" s="113"/>
      <c r="BI123" s="113"/>
      <c r="BJ123" s="113"/>
      <c r="BK123" s="113"/>
      <c r="BL123" s="113"/>
      <c r="BM123" s="113"/>
      <c r="BN123" s="113"/>
      <c r="BO123" s="113"/>
      <c r="BP123" s="113"/>
      <c r="BQ123" s="113"/>
      <c r="BR123" s="113"/>
      <c r="BS123" s="113"/>
      <c r="BT123" s="113"/>
      <c r="BU123" s="113"/>
      <c r="BV123" s="113"/>
      <c r="BW123" s="113"/>
      <c r="BX123" s="113"/>
      <c r="BY123" s="113"/>
      <c r="BZ123" s="113"/>
      <c r="CA123" s="113"/>
      <c r="CB123" s="113"/>
      <c r="CC123" s="113"/>
      <c r="CD123" s="113"/>
      <c r="CE123" s="113"/>
      <c r="CF123" s="113"/>
      <c r="CG123" s="113"/>
      <c r="CH123" s="113"/>
      <c r="CI123" s="113"/>
      <c r="CJ123" s="113"/>
      <c r="CK123" s="113"/>
      <c r="CL123" s="113"/>
      <c r="CM123" s="113"/>
      <c r="CN123" s="113"/>
      <c r="CO123" s="113"/>
      <c r="CP123" s="113"/>
      <c r="CQ123" s="113"/>
      <c r="CR123" s="113"/>
      <c r="CS123" s="113"/>
      <c r="CT123" s="113"/>
      <c r="CU123" s="113"/>
      <c r="CV123" s="113"/>
      <c r="CW123" s="113"/>
      <c r="CX123" s="113"/>
      <c r="CY123" s="113"/>
      <c r="CZ123" s="113"/>
      <c r="DA123" s="113"/>
      <c r="DB123" s="113"/>
      <c r="DC123" s="113"/>
      <c r="DD123" s="113"/>
      <c r="DE123" s="113"/>
      <c r="DF123" s="113"/>
      <c r="DG123" s="113"/>
      <c r="DH123" s="113"/>
      <c r="DI123" s="113"/>
      <c r="DJ123" s="113"/>
      <c r="DK123" s="113"/>
      <c r="DL123" s="113"/>
      <c r="DM123" s="113"/>
      <c r="DN123" s="113"/>
      <c r="DO123" s="113"/>
      <c r="DP123" s="113"/>
      <c r="DQ123" s="113"/>
      <c r="DR123" s="113"/>
      <c r="DS123" s="113"/>
      <c r="DT123" s="113"/>
      <c r="DU123" s="113"/>
      <c r="DV123" s="113"/>
      <c r="DW123" s="113"/>
      <c r="DX123" s="113"/>
      <c r="DY123" s="113"/>
      <c r="DZ123" s="113"/>
      <c r="EA123" s="113"/>
      <c r="EB123" s="113"/>
      <c r="EC123" s="113"/>
      <c r="ED123" s="113"/>
      <c r="EE123" s="113"/>
      <c r="EF123" s="113"/>
      <c r="EG123" s="113"/>
      <c r="EH123" s="113"/>
      <c r="EI123" s="113"/>
      <c r="EJ123" s="113"/>
      <c r="EK123" s="113"/>
      <c r="EL123" s="113"/>
      <c r="EM123" s="113"/>
      <c r="EN123" s="113"/>
      <c r="EO123" s="113"/>
      <c r="EP123" s="113"/>
      <c r="EQ123" s="113"/>
      <c r="ER123" s="113"/>
      <c r="ES123" s="113"/>
      <c r="ET123" s="113"/>
      <c r="EU123" s="113"/>
      <c r="EV123" s="113"/>
      <c r="EW123" s="113"/>
      <c r="EX123" s="113"/>
      <c r="EY123" s="113"/>
      <c r="EZ123" s="113"/>
      <c r="FA123" s="113"/>
      <c r="FB123" s="113"/>
      <c r="FC123" s="113"/>
      <c r="FD123" s="113"/>
      <c r="FE123" s="113"/>
      <c r="FF123" s="113"/>
      <c r="FG123" s="113"/>
      <c r="FH123" s="113"/>
      <c r="FI123" s="113"/>
      <c r="FJ123" s="113"/>
      <c r="FK123" s="113"/>
      <c r="FL123" s="113"/>
      <c r="FM123" s="113"/>
      <c r="FN123" s="113"/>
      <c r="FO123" s="113"/>
      <c r="FP123" s="113"/>
      <c r="FQ123" s="113"/>
      <c r="FR123" s="113"/>
      <c r="FS123" s="113"/>
      <c r="FT123" s="113"/>
      <c r="FU123" s="113"/>
      <c r="FV123" s="113"/>
      <c r="FW123" s="113"/>
      <c r="FX123" s="113"/>
      <c r="FY123" s="113"/>
      <c r="FZ123" s="113"/>
      <c r="GA123" s="113"/>
      <c r="GB123" s="113"/>
      <c r="GC123" s="113"/>
      <c r="GD123" s="113"/>
      <c r="GE123" s="113"/>
      <c r="GF123" s="113"/>
      <c r="GG123" s="113"/>
      <c r="GH123" s="113"/>
      <c r="GI123" s="113"/>
      <c r="GJ123" s="113"/>
      <c r="GK123" s="113"/>
      <c r="GL123" s="113"/>
      <c r="GM123" s="113"/>
      <c r="GN123" s="113"/>
      <c r="GO123" s="113"/>
      <c r="GP123" s="113"/>
      <c r="GQ123" s="113"/>
      <c r="GR123" s="113"/>
      <c r="GS123" s="113"/>
      <c r="GT123" s="113"/>
      <c r="GU123" s="113"/>
      <c r="GV123" s="113"/>
      <c r="GW123" s="113"/>
      <c r="GX123" s="113"/>
      <c r="GY123" s="113"/>
      <c r="GZ123" s="113"/>
      <c r="HA123" s="113"/>
      <c r="HB123" s="113"/>
      <c r="HC123" s="113"/>
      <c r="HD123" s="113"/>
      <c r="HE123" s="113"/>
      <c r="HF123" s="113"/>
      <c r="HG123" s="113"/>
      <c r="HH123" s="113"/>
      <c r="HI123" s="113"/>
      <c r="HJ123" s="113"/>
      <c r="HK123" s="113"/>
      <c r="HL123" s="113"/>
      <c r="HM123" s="113"/>
      <c r="HN123" s="113"/>
      <c r="HO123" s="113"/>
      <c r="HP123" s="113"/>
      <c r="HQ123" s="113"/>
      <c r="HR123" s="113"/>
      <c r="HS123" s="113"/>
      <c r="HT123" s="113"/>
      <c r="HU123" s="113"/>
      <c r="HV123" s="113"/>
      <c r="HW123" s="113"/>
      <c r="HX123" s="113"/>
      <c r="HY123" s="113"/>
      <c r="HZ123" s="113"/>
      <c r="IA123" s="113"/>
      <c r="IB123" s="113"/>
      <c r="IC123" s="113"/>
      <c r="ID123" s="113"/>
      <c r="IE123" s="113"/>
      <c r="IF123" s="113"/>
      <c r="IG123" s="113"/>
      <c r="IH123" s="113"/>
      <c r="II123" s="113"/>
      <c r="IJ123" s="113"/>
      <c r="IK123" s="113"/>
      <c r="IL123" s="113"/>
      <c r="IM123" s="113"/>
      <c r="IN123" s="113"/>
      <c r="IO123" s="113"/>
      <c r="IP123" s="113"/>
      <c r="IQ123" s="113"/>
      <c r="IR123" s="113"/>
      <c r="IS123" s="113"/>
      <c r="IT123" s="113"/>
      <c r="IU123" s="113"/>
      <c r="IV123" s="113"/>
      <c r="IW123" s="113"/>
    </row>
    <row r="124" spans="1:257" x14ac:dyDescent="0.25">
      <c r="A124" s="78"/>
      <c r="B124" s="132"/>
      <c r="C124" s="156"/>
      <c r="D124" s="132"/>
      <c r="E124" s="132"/>
      <c r="F124" s="132"/>
      <c r="G124" s="132"/>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3"/>
      <c r="BA124" s="113"/>
      <c r="BB124" s="113"/>
      <c r="BC124" s="113"/>
      <c r="BD124" s="113"/>
      <c r="BE124" s="113"/>
      <c r="BF124" s="113"/>
      <c r="BG124" s="113"/>
      <c r="BH124" s="113"/>
      <c r="BI124" s="113"/>
      <c r="BJ124" s="113"/>
      <c r="BK124" s="113"/>
      <c r="BL124" s="113"/>
      <c r="BM124" s="113"/>
      <c r="BN124" s="113"/>
      <c r="BO124" s="113"/>
      <c r="BP124" s="113"/>
      <c r="BQ124" s="113"/>
      <c r="BR124" s="113"/>
      <c r="BS124" s="113"/>
      <c r="BT124" s="113"/>
      <c r="BU124" s="113"/>
      <c r="BV124" s="113"/>
      <c r="BW124" s="113"/>
      <c r="BX124" s="113"/>
      <c r="BY124" s="113"/>
      <c r="BZ124" s="113"/>
      <c r="CA124" s="113"/>
      <c r="CB124" s="113"/>
      <c r="CC124" s="113"/>
      <c r="CD124" s="113"/>
      <c r="CE124" s="113"/>
      <c r="CF124" s="113"/>
      <c r="CG124" s="113"/>
      <c r="CH124" s="113"/>
      <c r="CI124" s="113"/>
      <c r="CJ124" s="113"/>
      <c r="CK124" s="113"/>
      <c r="CL124" s="113"/>
      <c r="CM124" s="113"/>
      <c r="CN124" s="113"/>
      <c r="CO124" s="113"/>
      <c r="CP124" s="113"/>
      <c r="CQ124" s="113"/>
      <c r="CR124" s="113"/>
      <c r="CS124" s="113"/>
      <c r="CT124" s="113"/>
      <c r="CU124" s="113"/>
      <c r="CV124" s="113"/>
      <c r="CW124" s="113"/>
      <c r="CX124" s="113"/>
      <c r="CY124" s="113"/>
      <c r="CZ124" s="113"/>
      <c r="DA124" s="113"/>
      <c r="DB124" s="113"/>
      <c r="DC124" s="113"/>
      <c r="DD124" s="113"/>
      <c r="DE124" s="113"/>
      <c r="DF124" s="113"/>
      <c r="DG124" s="113"/>
      <c r="DH124" s="113"/>
      <c r="DI124" s="113"/>
      <c r="DJ124" s="113"/>
      <c r="DK124" s="113"/>
      <c r="DL124" s="113"/>
      <c r="DM124" s="113"/>
      <c r="DN124" s="113"/>
      <c r="DO124" s="113"/>
      <c r="DP124" s="113"/>
      <c r="DQ124" s="113"/>
      <c r="DR124" s="113"/>
      <c r="DS124" s="113"/>
      <c r="DT124" s="113"/>
      <c r="DU124" s="113"/>
      <c r="DV124" s="113"/>
      <c r="DW124" s="113"/>
      <c r="DX124" s="113"/>
      <c r="DY124" s="113"/>
      <c r="DZ124" s="113"/>
      <c r="EA124" s="113"/>
      <c r="EB124" s="113"/>
      <c r="EC124" s="113"/>
      <c r="ED124" s="113"/>
      <c r="EE124" s="113"/>
      <c r="EF124" s="113"/>
      <c r="EG124" s="113"/>
      <c r="EH124" s="113"/>
      <c r="EI124" s="113"/>
      <c r="EJ124" s="113"/>
      <c r="EK124" s="113"/>
      <c r="EL124" s="113"/>
      <c r="EM124" s="113"/>
      <c r="EN124" s="113"/>
      <c r="EO124" s="113"/>
      <c r="EP124" s="113"/>
      <c r="EQ124" s="113"/>
      <c r="ER124" s="113"/>
      <c r="ES124" s="113"/>
      <c r="ET124" s="113"/>
      <c r="EU124" s="113"/>
      <c r="EV124" s="113"/>
      <c r="EW124" s="113"/>
      <c r="EX124" s="113"/>
      <c r="EY124" s="113"/>
      <c r="EZ124" s="113"/>
      <c r="FA124" s="113"/>
      <c r="FB124" s="113"/>
      <c r="FC124" s="113"/>
      <c r="FD124" s="113"/>
      <c r="FE124" s="113"/>
      <c r="FF124" s="113"/>
      <c r="FG124" s="113"/>
      <c r="FH124" s="113"/>
      <c r="FI124" s="113"/>
      <c r="FJ124" s="113"/>
      <c r="FK124" s="113"/>
      <c r="FL124" s="113"/>
      <c r="FM124" s="113"/>
      <c r="FN124" s="113"/>
      <c r="FO124" s="113"/>
      <c r="FP124" s="113"/>
      <c r="FQ124" s="113"/>
      <c r="FR124" s="113"/>
      <c r="FS124" s="113"/>
      <c r="FT124" s="113"/>
      <c r="FU124" s="113"/>
      <c r="FV124" s="113"/>
      <c r="FW124" s="113"/>
      <c r="FX124" s="113"/>
      <c r="FY124" s="113"/>
      <c r="FZ124" s="113"/>
      <c r="GA124" s="113"/>
      <c r="GB124" s="113"/>
      <c r="GC124" s="113"/>
      <c r="GD124" s="113"/>
      <c r="GE124" s="113"/>
      <c r="GF124" s="113"/>
      <c r="GG124" s="113"/>
      <c r="GH124" s="113"/>
      <c r="GI124" s="113"/>
      <c r="GJ124" s="113"/>
      <c r="GK124" s="113"/>
      <c r="GL124" s="113"/>
      <c r="GM124" s="113"/>
      <c r="GN124" s="113"/>
      <c r="GO124" s="113"/>
      <c r="GP124" s="113"/>
      <c r="GQ124" s="113"/>
      <c r="GR124" s="113"/>
      <c r="GS124" s="113"/>
      <c r="GT124" s="113"/>
      <c r="GU124" s="113"/>
      <c r="GV124" s="113"/>
      <c r="GW124" s="113"/>
      <c r="GX124" s="113"/>
      <c r="GY124" s="113"/>
      <c r="GZ124" s="113"/>
      <c r="HA124" s="113"/>
      <c r="HB124" s="113"/>
      <c r="HC124" s="113"/>
      <c r="HD124" s="113"/>
      <c r="HE124" s="113"/>
      <c r="HF124" s="113"/>
      <c r="HG124" s="113"/>
      <c r="HH124" s="113"/>
      <c r="HI124" s="113"/>
      <c r="HJ124" s="113"/>
      <c r="HK124" s="113"/>
      <c r="HL124" s="113"/>
      <c r="HM124" s="113"/>
      <c r="HN124" s="113"/>
      <c r="HO124" s="113"/>
      <c r="HP124" s="113"/>
      <c r="HQ124" s="113"/>
      <c r="HR124" s="113"/>
      <c r="HS124" s="113"/>
      <c r="HT124" s="113"/>
      <c r="HU124" s="113"/>
      <c r="HV124" s="113"/>
      <c r="HW124" s="113"/>
      <c r="HX124" s="113"/>
      <c r="HY124" s="113"/>
      <c r="HZ124" s="113"/>
      <c r="IA124" s="113"/>
      <c r="IB124" s="113"/>
      <c r="IC124" s="113"/>
      <c r="ID124" s="113"/>
      <c r="IE124" s="113"/>
      <c r="IF124" s="113"/>
      <c r="IG124" s="113"/>
      <c r="IH124" s="113"/>
      <c r="II124" s="113"/>
      <c r="IJ124" s="113"/>
      <c r="IK124" s="113"/>
      <c r="IL124" s="113"/>
      <c r="IM124" s="113"/>
      <c r="IN124" s="113"/>
      <c r="IO124" s="113"/>
      <c r="IP124" s="113"/>
      <c r="IQ124" s="113"/>
      <c r="IR124" s="113"/>
      <c r="IS124" s="113"/>
      <c r="IT124" s="113"/>
      <c r="IU124" s="113"/>
      <c r="IV124" s="113"/>
      <c r="IW124" s="113"/>
    </row>
    <row r="125" spans="1:257" x14ac:dyDescent="0.25">
      <c r="A125" s="78"/>
      <c r="B125" s="132"/>
      <c r="C125" s="155"/>
      <c r="D125" s="132"/>
      <c r="E125" s="132"/>
      <c r="F125" s="132"/>
      <c r="G125" s="132"/>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3"/>
      <c r="BN125" s="113"/>
      <c r="BO125" s="113"/>
      <c r="BP125" s="113"/>
      <c r="BQ125" s="113"/>
      <c r="BR125" s="113"/>
      <c r="BS125" s="113"/>
      <c r="BT125" s="113"/>
      <c r="BU125" s="113"/>
      <c r="BV125" s="113"/>
      <c r="BW125" s="113"/>
      <c r="BX125" s="113"/>
      <c r="BY125" s="113"/>
      <c r="BZ125" s="113"/>
      <c r="CA125" s="113"/>
      <c r="CB125" s="113"/>
      <c r="CC125" s="113"/>
      <c r="CD125" s="113"/>
      <c r="CE125" s="113"/>
      <c r="CF125" s="113"/>
      <c r="CG125" s="113"/>
      <c r="CH125" s="113"/>
      <c r="CI125" s="113"/>
      <c r="CJ125" s="113"/>
      <c r="CK125" s="113"/>
      <c r="CL125" s="113"/>
      <c r="CM125" s="113"/>
      <c r="CN125" s="113"/>
      <c r="CO125" s="113"/>
      <c r="CP125" s="113"/>
      <c r="CQ125" s="113"/>
      <c r="CR125" s="113"/>
      <c r="CS125" s="113"/>
      <c r="CT125" s="113"/>
      <c r="CU125" s="113"/>
      <c r="CV125" s="113"/>
      <c r="CW125" s="113"/>
      <c r="CX125" s="113"/>
      <c r="CY125" s="113"/>
      <c r="CZ125" s="113"/>
      <c r="DA125" s="113"/>
      <c r="DB125" s="113"/>
      <c r="DC125" s="113"/>
      <c r="DD125" s="113"/>
      <c r="DE125" s="113"/>
      <c r="DF125" s="113"/>
      <c r="DG125" s="113"/>
      <c r="DH125" s="113"/>
      <c r="DI125" s="113"/>
      <c r="DJ125" s="113"/>
      <c r="DK125" s="113"/>
      <c r="DL125" s="113"/>
      <c r="DM125" s="113"/>
      <c r="DN125" s="113"/>
      <c r="DO125" s="113"/>
      <c r="DP125" s="113"/>
      <c r="DQ125" s="113"/>
      <c r="DR125" s="113"/>
      <c r="DS125" s="113"/>
      <c r="DT125" s="113"/>
      <c r="DU125" s="113"/>
      <c r="DV125" s="113"/>
      <c r="DW125" s="113"/>
      <c r="DX125" s="113"/>
      <c r="DY125" s="113"/>
      <c r="DZ125" s="113"/>
      <c r="EA125" s="113"/>
      <c r="EB125" s="113"/>
      <c r="EC125" s="113"/>
      <c r="ED125" s="113"/>
      <c r="EE125" s="113"/>
      <c r="EF125" s="113"/>
      <c r="EG125" s="113"/>
      <c r="EH125" s="113"/>
      <c r="EI125" s="113"/>
      <c r="EJ125" s="113"/>
      <c r="EK125" s="113"/>
      <c r="EL125" s="113"/>
      <c r="EM125" s="113"/>
      <c r="EN125" s="113"/>
      <c r="EO125" s="113"/>
      <c r="EP125" s="113"/>
      <c r="EQ125" s="113"/>
      <c r="ER125" s="113"/>
      <c r="ES125" s="113"/>
      <c r="ET125" s="113"/>
      <c r="EU125" s="113"/>
      <c r="EV125" s="113"/>
      <c r="EW125" s="113"/>
      <c r="EX125" s="113"/>
      <c r="EY125" s="113"/>
      <c r="EZ125" s="113"/>
      <c r="FA125" s="113"/>
      <c r="FB125" s="113"/>
      <c r="FC125" s="113"/>
      <c r="FD125" s="113"/>
      <c r="FE125" s="113"/>
      <c r="FF125" s="113"/>
      <c r="FG125" s="113"/>
      <c r="FH125" s="113"/>
      <c r="FI125" s="113"/>
      <c r="FJ125" s="113"/>
      <c r="FK125" s="113"/>
      <c r="FL125" s="113"/>
      <c r="FM125" s="113"/>
      <c r="FN125" s="113"/>
      <c r="FO125" s="113"/>
      <c r="FP125" s="113"/>
      <c r="FQ125" s="113"/>
      <c r="FR125" s="113"/>
      <c r="FS125" s="113"/>
      <c r="FT125" s="113"/>
      <c r="FU125" s="113"/>
      <c r="FV125" s="113"/>
      <c r="FW125" s="113"/>
      <c r="FX125" s="113"/>
      <c r="FY125" s="113"/>
      <c r="FZ125" s="113"/>
      <c r="GA125" s="113"/>
      <c r="GB125" s="113"/>
      <c r="GC125" s="113"/>
      <c r="GD125" s="113"/>
      <c r="GE125" s="113"/>
      <c r="GF125" s="113"/>
      <c r="GG125" s="113"/>
      <c r="GH125" s="113"/>
      <c r="GI125" s="113"/>
      <c r="GJ125" s="113"/>
      <c r="GK125" s="113"/>
      <c r="GL125" s="113"/>
      <c r="GM125" s="113"/>
      <c r="GN125" s="113"/>
      <c r="GO125" s="113"/>
      <c r="GP125" s="113"/>
      <c r="GQ125" s="113"/>
      <c r="GR125" s="113"/>
      <c r="GS125" s="113"/>
      <c r="GT125" s="113"/>
      <c r="GU125" s="113"/>
      <c r="GV125" s="113"/>
      <c r="GW125" s="113"/>
      <c r="GX125" s="113"/>
      <c r="GY125" s="113"/>
      <c r="GZ125" s="113"/>
      <c r="HA125" s="113"/>
      <c r="HB125" s="113"/>
      <c r="HC125" s="113"/>
      <c r="HD125" s="113"/>
      <c r="HE125" s="113"/>
      <c r="HF125" s="113"/>
      <c r="HG125" s="113"/>
      <c r="HH125" s="113"/>
      <c r="HI125" s="113"/>
      <c r="HJ125" s="113"/>
      <c r="HK125" s="113"/>
      <c r="HL125" s="113"/>
      <c r="HM125" s="113"/>
      <c r="HN125" s="113"/>
      <c r="HO125" s="113"/>
      <c r="HP125" s="113"/>
      <c r="HQ125" s="113"/>
      <c r="HR125" s="113"/>
      <c r="HS125" s="113"/>
      <c r="HT125" s="113"/>
      <c r="HU125" s="113"/>
      <c r="HV125" s="113"/>
      <c r="HW125" s="113"/>
      <c r="HX125" s="113"/>
      <c r="HY125" s="113"/>
      <c r="HZ125" s="113"/>
      <c r="IA125" s="113"/>
      <c r="IB125" s="113"/>
      <c r="IC125" s="113"/>
      <c r="ID125" s="113"/>
      <c r="IE125" s="113"/>
      <c r="IF125" s="113"/>
      <c r="IG125" s="113"/>
      <c r="IH125" s="113"/>
      <c r="II125" s="113"/>
      <c r="IJ125" s="113"/>
      <c r="IK125" s="113"/>
      <c r="IL125" s="113"/>
      <c r="IM125" s="113"/>
      <c r="IN125" s="113"/>
      <c r="IO125" s="113"/>
      <c r="IP125" s="113"/>
      <c r="IQ125" s="113"/>
      <c r="IR125" s="113"/>
      <c r="IS125" s="113"/>
      <c r="IT125" s="113"/>
      <c r="IU125" s="113"/>
      <c r="IV125" s="113"/>
      <c r="IW125" s="113"/>
    </row>
    <row r="126" spans="1:257" x14ac:dyDescent="0.25">
      <c r="A126" s="78"/>
      <c r="B126" s="132"/>
      <c r="C126" s="155"/>
      <c r="D126" s="132"/>
      <c r="E126" s="132"/>
      <c r="F126" s="132"/>
      <c r="G126" s="132"/>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3"/>
      <c r="BA126" s="113"/>
      <c r="BB126" s="113"/>
      <c r="BC126" s="113"/>
      <c r="BD126" s="113"/>
      <c r="BE126" s="113"/>
      <c r="BF126" s="113"/>
      <c r="BG126" s="113"/>
      <c r="BH126" s="113"/>
      <c r="BI126" s="113"/>
      <c r="BJ126" s="113"/>
      <c r="BK126" s="113"/>
      <c r="BL126" s="113"/>
      <c r="BM126" s="113"/>
      <c r="BN126" s="113"/>
      <c r="BO126" s="113"/>
      <c r="BP126" s="113"/>
      <c r="BQ126" s="113"/>
      <c r="BR126" s="113"/>
      <c r="BS126" s="113"/>
      <c r="BT126" s="113"/>
      <c r="BU126" s="113"/>
      <c r="BV126" s="113"/>
      <c r="BW126" s="113"/>
      <c r="BX126" s="113"/>
      <c r="BY126" s="113"/>
      <c r="BZ126" s="113"/>
      <c r="CA126" s="113"/>
      <c r="CB126" s="113"/>
      <c r="CC126" s="113"/>
      <c r="CD126" s="113"/>
      <c r="CE126" s="113"/>
      <c r="CF126" s="113"/>
      <c r="CG126" s="113"/>
      <c r="CH126" s="113"/>
      <c r="CI126" s="113"/>
      <c r="CJ126" s="113"/>
      <c r="CK126" s="113"/>
      <c r="CL126" s="113"/>
      <c r="CM126" s="113"/>
      <c r="CN126" s="113"/>
      <c r="CO126" s="113"/>
      <c r="CP126" s="113"/>
      <c r="CQ126" s="113"/>
      <c r="CR126" s="113"/>
      <c r="CS126" s="113"/>
      <c r="CT126" s="113"/>
      <c r="CU126" s="113"/>
      <c r="CV126" s="113"/>
      <c r="CW126" s="113"/>
      <c r="CX126" s="113"/>
      <c r="CY126" s="113"/>
      <c r="CZ126" s="113"/>
      <c r="DA126" s="113"/>
      <c r="DB126" s="113"/>
      <c r="DC126" s="113"/>
      <c r="DD126" s="113"/>
      <c r="DE126" s="113"/>
      <c r="DF126" s="113"/>
      <c r="DG126" s="113"/>
      <c r="DH126" s="113"/>
      <c r="DI126" s="113"/>
      <c r="DJ126" s="113"/>
      <c r="DK126" s="113"/>
      <c r="DL126" s="113"/>
      <c r="DM126" s="113"/>
      <c r="DN126" s="113"/>
      <c r="DO126" s="113"/>
      <c r="DP126" s="113"/>
      <c r="DQ126" s="113"/>
      <c r="DR126" s="113"/>
      <c r="DS126" s="113"/>
      <c r="DT126" s="113"/>
      <c r="DU126" s="113"/>
      <c r="DV126" s="113"/>
      <c r="DW126" s="113"/>
      <c r="DX126" s="113"/>
      <c r="DY126" s="113"/>
      <c r="DZ126" s="113"/>
      <c r="EA126" s="113"/>
      <c r="EB126" s="113"/>
      <c r="EC126" s="113"/>
      <c r="ED126" s="113"/>
      <c r="EE126" s="113"/>
      <c r="EF126" s="113"/>
      <c r="EG126" s="113"/>
      <c r="EH126" s="113"/>
      <c r="EI126" s="113"/>
      <c r="EJ126" s="113"/>
      <c r="EK126" s="113"/>
      <c r="EL126" s="113"/>
      <c r="EM126" s="113"/>
      <c r="EN126" s="113"/>
      <c r="EO126" s="113"/>
      <c r="EP126" s="113"/>
      <c r="EQ126" s="113"/>
      <c r="ER126" s="113"/>
      <c r="ES126" s="113"/>
      <c r="ET126" s="113"/>
      <c r="EU126" s="113"/>
      <c r="EV126" s="113"/>
      <c r="EW126" s="113"/>
      <c r="EX126" s="113"/>
      <c r="EY126" s="113"/>
      <c r="EZ126" s="113"/>
      <c r="FA126" s="113"/>
      <c r="FB126" s="113"/>
      <c r="FC126" s="113"/>
      <c r="FD126" s="113"/>
      <c r="FE126" s="113"/>
      <c r="FF126" s="113"/>
      <c r="FG126" s="113"/>
      <c r="FH126" s="113"/>
      <c r="FI126" s="113"/>
      <c r="FJ126" s="113"/>
      <c r="FK126" s="113"/>
      <c r="FL126" s="113"/>
      <c r="FM126" s="113"/>
      <c r="FN126" s="113"/>
      <c r="FO126" s="113"/>
      <c r="FP126" s="113"/>
      <c r="FQ126" s="113"/>
      <c r="FR126" s="113"/>
      <c r="FS126" s="113"/>
      <c r="FT126" s="113"/>
      <c r="FU126" s="113"/>
      <c r="FV126" s="113"/>
      <c r="FW126" s="113"/>
      <c r="FX126" s="113"/>
      <c r="FY126" s="113"/>
      <c r="FZ126" s="113"/>
      <c r="GA126" s="113"/>
      <c r="GB126" s="113"/>
      <c r="GC126" s="113"/>
      <c r="GD126" s="113"/>
      <c r="GE126" s="113"/>
      <c r="GF126" s="113"/>
      <c r="GG126" s="113"/>
      <c r="GH126" s="113"/>
      <c r="GI126" s="113"/>
      <c r="GJ126" s="113"/>
      <c r="GK126" s="113"/>
      <c r="GL126" s="113"/>
      <c r="GM126" s="113"/>
      <c r="GN126" s="113"/>
      <c r="GO126" s="113"/>
      <c r="GP126" s="113"/>
      <c r="GQ126" s="113"/>
      <c r="GR126" s="113"/>
      <c r="GS126" s="113"/>
      <c r="GT126" s="113"/>
      <c r="GU126" s="113"/>
      <c r="GV126" s="113"/>
      <c r="GW126" s="113"/>
      <c r="GX126" s="113"/>
      <c r="GY126" s="113"/>
      <c r="GZ126" s="113"/>
      <c r="HA126" s="113"/>
      <c r="HB126" s="113"/>
      <c r="HC126" s="113"/>
      <c r="HD126" s="113"/>
      <c r="HE126" s="113"/>
      <c r="HF126" s="113"/>
      <c r="HG126" s="113"/>
      <c r="HH126" s="113"/>
      <c r="HI126" s="113"/>
      <c r="HJ126" s="113"/>
      <c r="HK126" s="113"/>
      <c r="HL126" s="113"/>
      <c r="HM126" s="113"/>
      <c r="HN126" s="113"/>
      <c r="HO126" s="113"/>
      <c r="HP126" s="113"/>
      <c r="HQ126" s="113"/>
      <c r="HR126" s="113"/>
      <c r="HS126" s="113"/>
      <c r="HT126" s="113"/>
      <c r="HU126" s="113"/>
      <c r="HV126" s="113"/>
      <c r="HW126" s="113"/>
      <c r="HX126" s="113"/>
      <c r="HY126" s="113"/>
      <c r="HZ126" s="113"/>
      <c r="IA126" s="113"/>
      <c r="IB126" s="113"/>
      <c r="IC126" s="113"/>
      <c r="ID126" s="113"/>
      <c r="IE126" s="113"/>
      <c r="IF126" s="113"/>
      <c r="IG126" s="113"/>
      <c r="IH126" s="113"/>
      <c r="II126" s="113"/>
      <c r="IJ126" s="113"/>
      <c r="IK126" s="113"/>
      <c r="IL126" s="113"/>
      <c r="IM126" s="113"/>
      <c r="IN126" s="113"/>
      <c r="IO126" s="113"/>
      <c r="IP126" s="113"/>
      <c r="IQ126" s="113"/>
      <c r="IR126" s="113"/>
      <c r="IS126" s="113"/>
      <c r="IT126" s="113"/>
      <c r="IU126" s="113"/>
      <c r="IV126" s="113"/>
      <c r="IW126" s="113"/>
    </row>
    <row r="127" spans="1:257" x14ac:dyDescent="0.25">
      <c r="A127" s="78"/>
      <c r="B127" s="132"/>
      <c r="C127" s="156"/>
      <c r="D127" s="132"/>
      <c r="E127" s="132"/>
      <c r="F127" s="132"/>
      <c r="G127" s="132"/>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3"/>
      <c r="BA127" s="113"/>
      <c r="BB127" s="113"/>
      <c r="BC127" s="113"/>
      <c r="BD127" s="113"/>
      <c r="BE127" s="113"/>
      <c r="BF127" s="113"/>
      <c r="BG127" s="113"/>
      <c r="BH127" s="113"/>
      <c r="BI127" s="113"/>
      <c r="BJ127" s="113"/>
      <c r="BK127" s="113"/>
      <c r="BL127" s="113"/>
      <c r="BM127" s="113"/>
      <c r="BN127" s="113"/>
      <c r="BO127" s="113"/>
      <c r="BP127" s="113"/>
      <c r="BQ127" s="113"/>
      <c r="BR127" s="113"/>
      <c r="BS127" s="113"/>
      <c r="BT127" s="113"/>
      <c r="BU127" s="113"/>
      <c r="BV127" s="113"/>
      <c r="BW127" s="113"/>
      <c r="BX127" s="113"/>
      <c r="BY127" s="113"/>
      <c r="BZ127" s="113"/>
      <c r="CA127" s="113"/>
      <c r="CB127" s="113"/>
      <c r="CC127" s="113"/>
      <c r="CD127" s="113"/>
      <c r="CE127" s="113"/>
      <c r="CF127" s="113"/>
      <c r="CG127" s="113"/>
      <c r="CH127" s="113"/>
      <c r="CI127" s="113"/>
      <c r="CJ127" s="113"/>
      <c r="CK127" s="113"/>
      <c r="CL127" s="113"/>
      <c r="CM127" s="113"/>
      <c r="CN127" s="113"/>
      <c r="CO127" s="113"/>
      <c r="CP127" s="113"/>
      <c r="CQ127" s="113"/>
      <c r="CR127" s="113"/>
      <c r="CS127" s="113"/>
      <c r="CT127" s="113"/>
      <c r="CU127" s="113"/>
      <c r="CV127" s="113"/>
      <c r="CW127" s="113"/>
      <c r="CX127" s="113"/>
      <c r="CY127" s="113"/>
      <c r="CZ127" s="113"/>
      <c r="DA127" s="113"/>
      <c r="DB127" s="113"/>
      <c r="DC127" s="113"/>
      <c r="DD127" s="113"/>
      <c r="DE127" s="113"/>
      <c r="DF127" s="113"/>
      <c r="DG127" s="113"/>
      <c r="DH127" s="113"/>
      <c r="DI127" s="113"/>
      <c r="DJ127" s="113"/>
      <c r="DK127" s="113"/>
      <c r="DL127" s="113"/>
      <c r="DM127" s="113"/>
      <c r="DN127" s="113"/>
      <c r="DO127" s="113"/>
      <c r="DP127" s="113"/>
      <c r="DQ127" s="113"/>
      <c r="DR127" s="113"/>
      <c r="DS127" s="113"/>
      <c r="DT127" s="113"/>
      <c r="DU127" s="113"/>
      <c r="DV127" s="113"/>
      <c r="DW127" s="113"/>
      <c r="DX127" s="113"/>
      <c r="DY127" s="113"/>
      <c r="DZ127" s="113"/>
      <c r="EA127" s="113"/>
      <c r="EB127" s="113"/>
      <c r="EC127" s="113"/>
      <c r="ED127" s="113"/>
      <c r="EE127" s="113"/>
      <c r="EF127" s="113"/>
      <c r="EG127" s="113"/>
      <c r="EH127" s="113"/>
      <c r="EI127" s="113"/>
      <c r="EJ127" s="113"/>
      <c r="EK127" s="113"/>
      <c r="EL127" s="113"/>
      <c r="EM127" s="113"/>
      <c r="EN127" s="113"/>
      <c r="EO127" s="113"/>
      <c r="EP127" s="113"/>
      <c r="EQ127" s="113"/>
      <c r="ER127" s="113"/>
      <c r="ES127" s="113"/>
      <c r="ET127" s="113"/>
      <c r="EU127" s="113"/>
      <c r="EV127" s="113"/>
      <c r="EW127" s="113"/>
      <c r="EX127" s="113"/>
      <c r="EY127" s="113"/>
      <c r="EZ127" s="113"/>
      <c r="FA127" s="113"/>
      <c r="FB127" s="113"/>
      <c r="FC127" s="113"/>
      <c r="FD127" s="113"/>
      <c r="FE127" s="113"/>
      <c r="FF127" s="113"/>
      <c r="FG127" s="113"/>
      <c r="FH127" s="113"/>
      <c r="FI127" s="113"/>
      <c r="FJ127" s="113"/>
      <c r="FK127" s="113"/>
      <c r="FL127" s="113"/>
      <c r="FM127" s="113"/>
      <c r="FN127" s="113"/>
      <c r="FO127" s="113"/>
      <c r="FP127" s="113"/>
      <c r="FQ127" s="113"/>
      <c r="FR127" s="113"/>
      <c r="FS127" s="113"/>
      <c r="FT127" s="113"/>
      <c r="FU127" s="113"/>
      <c r="FV127" s="113"/>
      <c r="FW127" s="113"/>
      <c r="FX127" s="113"/>
      <c r="FY127" s="113"/>
      <c r="FZ127" s="113"/>
      <c r="GA127" s="113"/>
      <c r="GB127" s="113"/>
      <c r="GC127" s="113"/>
      <c r="GD127" s="113"/>
      <c r="GE127" s="113"/>
      <c r="GF127" s="113"/>
      <c r="GG127" s="113"/>
      <c r="GH127" s="113"/>
      <c r="GI127" s="113"/>
      <c r="GJ127" s="113"/>
      <c r="GK127" s="113"/>
      <c r="GL127" s="113"/>
      <c r="GM127" s="113"/>
      <c r="GN127" s="113"/>
      <c r="GO127" s="113"/>
      <c r="GP127" s="113"/>
      <c r="GQ127" s="113"/>
      <c r="GR127" s="113"/>
      <c r="GS127" s="113"/>
      <c r="GT127" s="113"/>
      <c r="GU127" s="113"/>
      <c r="GV127" s="113"/>
      <c r="GW127" s="113"/>
      <c r="GX127" s="113"/>
      <c r="GY127" s="113"/>
      <c r="GZ127" s="113"/>
      <c r="HA127" s="113"/>
      <c r="HB127" s="113"/>
      <c r="HC127" s="113"/>
      <c r="HD127" s="113"/>
      <c r="HE127" s="113"/>
      <c r="HF127" s="113"/>
      <c r="HG127" s="113"/>
      <c r="HH127" s="113"/>
      <c r="HI127" s="113"/>
      <c r="HJ127" s="113"/>
      <c r="HK127" s="113"/>
      <c r="HL127" s="113"/>
      <c r="HM127" s="113"/>
      <c r="HN127" s="113"/>
      <c r="HO127" s="113"/>
      <c r="HP127" s="113"/>
      <c r="HQ127" s="113"/>
      <c r="HR127" s="113"/>
      <c r="HS127" s="113"/>
      <c r="HT127" s="113"/>
      <c r="HU127" s="113"/>
      <c r="HV127" s="113"/>
      <c r="HW127" s="113"/>
      <c r="HX127" s="113"/>
      <c r="HY127" s="113"/>
      <c r="HZ127" s="113"/>
      <c r="IA127" s="113"/>
      <c r="IB127" s="113"/>
      <c r="IC127" s="113"/>
      <c r="ID127" s="113"/>
      <c r="IE127" s="113"/>
      <c r="IF127" s="113"/>
      <c r="IG127" s="113"/>
      <c r="IH127" s="113"/>
      <c r="II127" s="113"/>
      <c r="IJ127" s="113"/>
      <c r="IK127" s="113"/>
      <c r="IL127" s="113"/>
      <c r="IM127" s="113"/>
      <c r="IN127" s="113"/>
      <c r="IO127" s="113"/>
      <c r="IP127" s="113"/>
      <c r="IQ127" s="113"/>
      <c r="IR127" s="113"/>
      <c r="IS127" s="113"/>
      <c r="IT127" s="113"/>
      <c r="IU127" s="113"/>
      <c r="IV127" s="113"/>
      <c r="IW127" s="113"/>
    </row>
    <row r="128" spans="1:257" x14ac:dyDescent="0.25">
      <c r="A128" s="78"/>
      <c r="B128" s="132"/>
      <c r="C128" s="156"/>
      <c r="D128" s="132"/>
      <c r="E128" s="132"/>
      <c r="F128" s="132"/>
      <c r="G128" s="132"/>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c r="BG128" s="113"/>
      <c r="BH128" s="113"/>
      <c r="BI128" s="113"/>
      <c r="BJ128" s="113"/>
      <c r="BK128" s="113"/>
      <c r="BL128" s="113"/>
      <c r="BM128" s="113"/>
      <c r="BN128" s="113"/>
      <c r="BO128" s="113"/>
      <c r="BP128" s="113"/>
      <c r="BQ128" s="113"/>
      <c r="BR128" s="113"/>
      <c r="BS128" s="113"/>
      <c r="BT128" s="113"/>
      <c r="BU128" s="113"/>
      <c r="BV128" s="113"/>
      <c r="BW128" s="113"/>
      <c r="BX128" s="113"/>
      <c r="BY128" s="113"/>
      <c r="BZ128" s="113"/>
      <c r="CA128" s="113"/>
      <c r="CB128" s="113"/>
      <c r="CC128" s="113"/>
      <c r="CD128" s="113"/>
      <c r="CE128" s="113"/>
      <c r="CF128" s="113"/>
      <c r="CG128" s="113"/>
      <c r="CH128" s="113"/>
      <c r="CI128" s="113"/>
      <c r="CJ128" s="113"/>
      <c r="CK128" s="113"/>
      <c r="CL128" s="113"/>
      <c r="CM128" s="113"/>
      <c r="CN128" s="113"/>
      <c r="CO128" s="113"/>
      <c r="CP128" s="113"/>
      <c r="CQ128" s="113"/>
      <c r="CR128" s="113"/>
      <c r="CS128" s="113"/>
      <c r="CT128" s="113"/>
      <c r="CU128" s="113"/>
      <c r="CV128" s="113"/>
      <c r="CW128" s="113"/>
      <c r="CX128" s="113"/>
      <c r="CY128" s="113"/>
      <c r="CZ128" s="113"/>
      <c r="DA128" s="113"/>
      <c r="DB128" s="113"/>
      <c r="DC128" s="113"/>
      <c r="DD128" s="113"/>
      <c r="DE128" s="113"/>
      <c r="DF128" s="113"/>
      <c r="DG128" s="113"/>
      <c r="DH128" s="113"/>
      <c r="DI128" s="113"/>
      <c r="DJ128" s="113"/>
      <c r="DK128" s="113"/>
      <c r="DL128" s="113"/>
      <c r="DM128" s="113"/>
      <c r="DN128" s="113"/>
      <c r="DO128" s="113"/>
      <c r="DP128" s="113"/>
      <c r="DQ128" s="113"/>
      <c r="DR128" s="113"/>
      <c r="DS128" s="113"/>
      <c r="DT128" s="113"/>
      <c r="DU128" s="113"/>
      <c r="DV128" s="113"/>
      <c r="DW128" s="113"/>
      <c r="DX128" s="113"/>
      <c r="DY128" s="113"/>
      <c r="DZ128" s="113"/>
      <c r="EA128" s="113"/>
      <c r="EB128" s="113"/>
      <c r="EC128" s="113"/>
      <c r="ED128" s="113"/>
      <c r="EE128" s="113"/>
      <c r="EF128" s="113"/>
      <c r="EG128" s="113"/>
      <c r="EH128" s="113"/>
      <c r="EI128" s="113"/>
      <c r="EJ128" s="113"/>
      <c r="EK128" s="113"/>
      <c r="EL128" s="113"/>
      <c r="EM128" s="113"/>
      <c r="EN128" s="113"/>
      <c r="EO128" s="113"/>
      <c r="EP128" s="113"/>
      <c r="EQ128" s="113"/>
      <c r="ER128" s="113"/>
      <c r="ES128" s="113"/>
      <c r="ET128" s="113"/>
      <c r="EU128" s="113"/>
      <c r="EV128" s="113"/>
      <c r="EW128" s="113"/>
      <c r="EX128" s="113"/>
      <c r="EY128" s="113"/>
      <c r="EZ128" s="113"/>
      <c r="FA128" s="113"/>
      <c r="FB128" s="113"/>
      <c r="FC128" s="113"/>
      <c r="FD128" s="113"/>
      <c r="FE128" s="113"/>
      <c r="FF128" s="113"/>
      <c r="FG128" s="113"/>
      <c r="FH128" s="113"/>
      <c r="FI128" s="113"/>
      <c r="FJ128" s="113"/>
      <c r="FK128" s="113"/>
      <c r="FL128" s="113"/>
      <c r="FM128" s="113"/>
      <c r="FN128" s="113"/>
      <c r="FO128" s="113"/>
      <c r="FP128" s="113"/>
      <c r="FQ128" s="113"/>
      <c r="FR128" s="113"/>
      <c r="FS128" s="113"/>
      <c r="FT128" s="113"/>
      <c r="FU128" s="113"/>
      <c r="FV128" s="113"/>
      <c r="FW128" s="113"/>
      <c r="FX128" s="113"/>
      <c r="FY128" s="113"/>
      <c r="FZ128" s="113"/>
      <c r="GA128" s="113"/>
      <c r="GB128" s="113"/>
      <c r="GC128" s="113"/>
      <c r="GD128" s="113"/>
      <c r="GE128" s="113"/>
      <c r="GF128" s="113"/>
      <c r="GG128" s="113"/>
      <c r="GH128" s="113"/>
      <c r="GI128" s="113"/>
      <c r="GJ128" s="113"/>
      <c r="GK128" s="113"/>
      <c r="GL128" s="113"/>
      <c r="GM128" s="113"/>
      <c r="GN128" s="113"/>
      <c r="GO128" s="113"/>
      <c r="GP128" s="113"/>
      <c r="GQ128" s="113"/>
      <c r="GR128" s="113"/>
      <c r="GS128" s="113"/>
      <c r="GT128" s="113"/>
      <c r="GU128" s="113"/>
      <c r="GV128" s="113"/>
      <c r="GW128" s="113"/>
      <c r="GX128" s="113"/>
      <c r="GY128" s="113"/>
      <c r="GZ128" s="113"/>
      <c r="HA128" s="113"/>
      <c r="HB128" s="113"/>
      <c r="HC128" s="113"/>
      <c r="HD128" s="113"/>
      <c r="HE128" s="113"/>
      <c r="HF128" s="113"/>
      <c r="HG128" s="113"/>
      <c r="HH128" s="113"/>
      <c r="HI128" s="113"/>
      <c r="HJ128" s="113"/>
      <c r="HK128" s="113"/>
      <c r="HL128" s="113"/>
      <c r="HM128" s="113"/>
      <c r="HN128" s="113"/>
      <c r="HO128" s="113"/>
      <c r="HP128" s="113"/>
      <c r="HQ128" s="113"/>
      <c r="HR128" s="113"/>
      <c r="HS128" s="113"/>
      <c r="HT128" s="113"/>
      <c r="HU128" s="113"/>
      <c r="HV128" s="113"/>
      <c r="HW128" s="113"/>
      <c r="HX128" s="113"/>
      <c r="HY128" s="113"/>
      <c r="HZ128" s="113"/>
      <c r="IA128" s="113"/>
      <c r="IB128" s="113"/>
      <c r="IC128" s="113"/>
      <c r="ID128" s="113"/>
      <c r="IE128" s="113"/>
      <c r="IF128" s="113"/>
      <c r="IG128" s="113"/>
      <c r="IH128" s="113"/>
      <c r="II128" s="113"/>
      <c r="IJ128" s="113"/>
      <c r="IK128" s="113"/>
      <c r="IL128" s="113"/>
      <c r="IM128" s="113"/>
      <c r="IN128" s="113"/>
      <c r="IO128" s="113"/>
      <c r="IP128" s="113"/>
      <c r="IQ128" s="113"/>
      <c r="IR128" s="113"/>
      <c r="IS128" s="113"/>
      <c r="IT128" s="113"/>
      <c r="IU128" s="113"/>
      <c r="IV128" s="113"/>
      <c r="IW128" s="113"/>
    </row>
    <row r="129" spans="1:257" x14ac:dyDescent="0.25">
      <c r="A129" s="78"/>
      <c r="B129" s="132"/>
      <c r="C129" s="156"/>
      <c r="D129" s="132"/>
      <c r="E129" s="132"/>
      <c r="F129" s="132"/>
      <c r="G129" s="132"/>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c r="BG129" s="113"/>
      <c r="BH129" s="113"/>
      <c r="BI129" s="113"/>
      <c r="BJ129" s="113"/>
      <c r="BK129" s="113"/>
      <c r="BL129" s="113"/>
      <c r="BM129" s="113"/>
      <c r="BN129" s="113"/>
      <c r="BO129" s="113"/>
      <c r="BP129" s="113"/>
      <c r="BQ129" s="113"/>
      <c r="BR129" s="113"/>
      <c r="BS129" s="113"/>
      <c r="BT129" s="113"/>
      <c r="BU129" s="113"/>
      <c r="BV129" s="113"/>
      <c r="BW129" s="113"/>
      <c r="BX129" s="113"/>
      <c r="BY129" s="113"/>
      <c r="BZ129" s="113"/>
      <c r="CA129" s="113"/>
      <c r="CB129" s="113"/>
      <c r="CC129" s="113"/>
      <c r="CD129" s="113"/>
      <c r="CE129" s="113"/>
      <c r="CF129" s="113"/>
      <c r="CG129" s="113"/>
      <c r="CH129" s="113"/>
      <c r="CI129" s="113"/>
      <c r="CJ129" s="113"/>
      <c r="CK129" s="113"/>
      <c r="CL129" s="113"/>
      <c r="CM129" s="113"/>
      <c r="CN129" s="113"/>
      <c r="CO129" s="113"/>
      <c r="CP129" s="113"/>
      <c r="CQ129" s="113"/>
      <c r="CR129" s="113"/>
      <c r="CS129" s="113"/>
      <c r="CT129" s="113"/>
      <c r="CU129" s="113"/>
      <c r="CV129" s="113"/>
      <c r="CW129" s="113"/>
      <c r="CX129" s="113"/>
      <c r="CY129" s="113"/>
      <c r="CZ129" s="113"/>
      <c r="DA129" s="113"/>
      <c r="DB129" s="113"/>
      <c r="DC129" s="113"/>
      <c r="DD129" s="113"/>
      <c r="DE129" s="113"/>
      <c r="DF129" s="113"/>
      <c r="DG129" s="113"/>
      <c r="DH129" s="113"/>
      <c r="DI129" s="113"/>
      <c r="DJ129" s="113"/>
      <c r="DK129" s="113"/>
      <c r="DL129" s="113"/>
      <c r="DM129" s="113"/>
      <c r="DN129" s="113"/>
      <c r="DO129" s="113"/>
      <c r="DP129" s="113"/>
      <c r="DQ129" s="113"/>
      <c r="DR129" s="113"/>
      <c r="DS129" s="113"/>
      <c r="DT129" s="113"/>
      <c r="DU129" s="113"/>
      <c r="DV129" s="113"/>
      <c r="DW129" s="113"/>
      <c r="DX129" s="113"/>
      <c r="DY129" s="113"/>
      <c r="DZ129" s="113"/>
      <c r="EA129" s="113"/>
      <c r="EB129" s="113"/>
      <c r="EC129" s="113"/>
      <c r="ED129" s="113"/>
      <c r="EE129" s="113"/>
      <c r="EF129" s="113"/>
      <c r="EG129" s="113"/>
      <c r="EH129" s="113"/>
      <c r="EI129" s="113"/>
      <c r="EJ129" s="113"/>
      <c r="EK129" s="113"/>
      <c r="EL129" s="113"/>
      <c r="EM129" s="113"/>
      <c r="EN129" s="113"/>
      <c r="EO129" s="113"/>
      <c r="EP129" s="113"/>
      <c r="EQ129" s="113"/>
      <c r="ER129" s="113"/>
      <c r="ES129" s="113"/>
      <c r="ET129" s="113"/>
      <c r="EU129" s="113"/>
      <c r="EV129" s="113"/>
      <c r="EW129" s="113"/>
      <c r="EX129" s="113"/>
      <c r="EY129" s="113"/>
      <c r="EZ129" s="113"/>
      <c r="FA129" s="113"/>
      <c r="FB129" s="113"/>
      <c r="FC129" s="113"/>
      <c r="FD129" s="113"/>
      <c r="FE129" s="113"/>
      <c r="FF129" s="113"/>
      <c r="FG129" s="113"/>
      <c r="FH129" s="113"/>
      <c r="FI129" s="113"/>
      <c r="FJ129" s="113"/>
      <c r="FK129" s="113"/>
      <c r="FL129" s="113"/>
      <c r="FM129" s="113"/>
      <c r="FN129" s="113"/>
      <c r="FO129" s="113"/>
      <c r="FP129" s="113"/>
      <c r="FQ129" s="113"/>
      <c r="FR129" s="113"/>
      <c r="FS129" s="113"/>
      <c r="FT129" s="113"/>
      <c r="FU129" s="113"/>
      <c r="FV129" s="113"/>
      <c r="FW129" s="113"/>
      <c r="FX129" s="113"/>
      <c r="FY129" s="113"/>
      <c r="FZ129" s="113"/>
      <c r="GA129" s="113"/>
      <c r="GB129" s="113"/>
      <c r="GC129" s="113"/>
      <c r="GD129" s="113"/>
      <c r="GE129" s="113"/>
      <c r="GF129" s="113"/>
      <c r="GG129" s="113"/>
      <c r="GH129" s="113"/>
      <c r="GI129" s="113"/>
      <c r="GJ129" s="113"/>
      <c r="GK129" s="113"/>
      <c r="GL129" s="113"/>
      <c r="GM129" s="113"/>
      <c r="GN129" s="113"/>
      <c r="GO129" s="113"/>
      <c r="GP129" s="113"/>
      <c r="GQ129" s="113"/>
      <c r="GR129" s="113"/>
      <c r="GS129" s="113"/>
      <c r="GT129" s="113"/>
      <c r="GU129" s="113"/>
      <c r="GV129" s="113"/>
      <c r="GW129" s="113"/>
      <c r="GX129" s="113"/>
      <c r="GY129" s="113"/>
      <c r="GZ129" s="113"/>
      <c r="HA129" s="113"/>
      <c r="HB129" s="113"/>
      <c r="HC129" s="113"/>
      <c r="HD129" s="113"/>
      <c r="HE129" s="113"/>
      <c r="HF129" s="113"/>
      <c r="HG129" s="113"/>
      <c r="HH129" s="113"/>
      <c r="HI129" s="113"/>
      <c r="HJ129" s="113"/>
      <c r="HK129" s="113"/>
      <c r="HL129" s="113"/>
      <c r="HM129" s="113"/>
      <c r="HN129" s="113"/>
      <c r="HO129" s="113"/>
      <c r="HP129" s="113"/>
      <c r="HQ129" s="113"/>
      <c r="HR129" s="113"/>
      <c r="HS129" s="113"/>
      <c r="HT129" s="113"/>
      <c r="HU129" s="113"/>
      <c r="HV129" s="113"/>
      <c r="HW129" s="113"/>
      <c r="HX129" s="113"/>
      <c r="HY129" s="113"/>
      <c r="HZ129" s="113"/>
      <c r="IA129" s="113"/>
      <c r="IB129" s="113"/>
      <c r="IC129" s="113"/>
      <c r="ID129" s="113"/>
      <c r="IE129" s="113"/>
      <c r="IF129" s="113"/>
      <c r="IG129" s="113"/>
      <c r="IH129" s="113"/>
      <c r="II129" s="113"/>
      <c r="IJ129" s="113"/>
      <c r="IK129" s="113"/>
      <c r="IL129" s="113"/>
      <c r="IM129" s="113"/>
      <c r="IN129" s="113"/>
      <c r="IO129" s="113"/>
      <c r="IP129" s="113"/>
      <c r="IQ129" s="113"/>
      <c r="IR129" s="113"/>
      <c r="IS129" s="113"/>
      <c r="IT129" s="113"/>
      <c r="IU129" s="113"/>
      <c r="IV129" s="113"/>
      <c r="IW129" s="113"/>
    </row>
    <row r="130" spans="1:257" x14ac:dyDescent="0.25">
      <c r="A130" s="78"/>
      <c r="B130" s="132"/>
      <c r="C130" s="156"/>
      <c r="D130" s="132"/>
      <c r="E130" s="132"/>
      <c r="F130" s="132"/>
      <c r="G130" s="132"/>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c r="BG130" s="113"/>
      <c r="BH130" s="113"/>
      <c r="BI130" s="113"/>
      <c r="BJ130" s="113"/>
      <c r="BK130" s="113"/>
      <c r="BL130" s="113"/>
      <c r="BM130" s="113"/>
      <c r="BN130" s="113"/>
      <c r="BO130" s="113"/>
      <c r="BP130" s="113"/>
      <c r="BQ130" s="113"/>
      <c r="BR130" s="113"/>
      <c r="BS130" s="113"/>
      <c r="BT130" s="113"/>
      <c r="BU130" s="113"/>
      <c r="BV130" s="113"/>
      <c r="BW130" s="113"/>
      <c r="BX130" s="113"/>
      <c r="BY130" s="113"/>
      <c r="BZ130" s="113"/>
      <c r="CA130" s="113"/>
      <c r="CB130" s="113"/>
      <c r="CC130" s="113"/>
      <c r="CD130" s="113"/>
      <c r="CE130" s="113"/>
      <c r="CF130" s="113"/>
      <c r="CG130" s="113"/>
      <c r="CH130" s="113"/>
      <c r="CI130" s="113"/>
      <c r="CJ130" s="113"/>
      <c r="CK130" s="113"/>
      <c r="CL130" s="113"/>
      <c r="CM130" s="113"/>
      <c r="CN130" s="113"/>
      <c r="CO130" s="113"/>
      <c r="CP130" s="113"/>
      <c r="CQ130" s="113"/>
      <c r="CR130" s="113"/>
      <c r="CS130" s="113"/>
      <c r="CT130" s="113"/>
      <c r="CU130" s="113"/>
      <c r="CV130" s="113"/>
      <c r="CW130" s="113"/>
      <c r="CX130" s="113"/>
      <c r="CY130" s="113"/>
      <c r="CZ130" s="113"/>
      <c r="DA130" s="113"/>
      <c r="DB130" s="113"/>
      <c r="DC130" s="113"/>
      <c r="DD130" s="113"/>
      <c r="DE130" s="113"/>
      <c r="DF130" s="113"/>
      <c r="DG130" s="113"/>
      <c r="DH130" s="113"/>
      <c r="DI130" s="113"/>
      <c r="DJ130" s="113"/>
      <c r="DK130" s="113"/>
      <c r="DL130" s="113"/>
      <c r="DM130" s="113"/>
      <c r="DN130" s="113"/>
      <c r="DO130" s="113"/>
      <c r="DP130" s="113"/>
      <c r="DQ130" s="113"/>
      <c r="DR130" s="113"/>
      <c r="DS130" s="113"/>
      <c r="DT130" s="113"/>
      <c r="DU130" s="113"/>
      <c r="DV130" s="113"/>
      <c r="DW130" s="113"/>
      <c r="DX130" s="113"/>
      <c r="DY130" s="113"/>
      <c r="DZ130" s="113"/>
      <c r="EA130" s="113"/>
      <c r="EB130" s="113"/>
      <c r="EC130" s="113"/>
      <c r="ED130" s="113"/>
      <c r="EE130" s="113"/>
      <c r="EF130" s="113"/>
      <c r="EG130" s="113"/>
      <c r="EH130" s="113"/>
      <c r="EI130" s="113"/>
      <c r="EJ130" s="113"/>
      <c r="EK130" s="113"/>
      <c r="EL130" s="113"/>
      <c r="EM130" s="113"/>
      <c r="EN130" s="113"/>
      <c r="EO130" s="113"/>
      <c r="EP130" s="113"/>
      <c r="EQ130" s="113"/>
      <c r="ER130" s="113"/>
      <c r="ES130" s="113"/>
      <c r="ET130" s="113"/>
      <c r="EU130" s="113"/>
      <c r="EV130" s="113"/>
      <c r="EW130" s="113"/>
      <c r="EX130" s="113"/>
      <c r="EY130" s="113"/>
      <c r="EZ130" s="113"/>
      <c r="FA130" s="113"/>
      <c r="FB130" s="113"/>
      <c r="FC130" s="113"/>
      <c r="FD130" s="113"/>
      <c r="FE130" s="113"/>
      <c r="FF130" s="113"/>
      <c r="FG130" s="113"/>
      <c r="FH130" s="113"/>
      <c r="FI130" s="113"/>
      <c r="FJ130" s="113"/>
      <c r="FK130" s="113"/>
      <c r="FL130" s="113"/>
      <c r="FM130" s="113"/>
      <c r="FN130" s="113"/>
      <c r="FO130" s="113"/>
      <c r="FP130" s="113"/>
      <c r="FQ130" s="113"/>
      <c r="FR130" s="113"/>
      <c r="FS130" s="113"/>
      <c r="FT130" s="113"/>
      <c r="FU130" s="113"/>
      <c r="FV130" s="113"/>
      <c r="FW130" s="113"/>
      <c r="FX130" s="113"/>
      <c r="FY130" s="113"/>
      <c r="FZ130" s="113"/>
      <c r="GA130" s="113"/>
      <c r="GB130" s="113"/>
      <c r="GC130" s="113"/>
      <c r="GD130" s="113"/>
      <c r="GE130" s="113"/>
      <c r="GF130" s="113"/>
      <c r="GG130" s="113"/>
      <c r="GH130" s="113"/>
      <c r="GI130" s="113"/>
      <c r="GJ130" s="113"/>
      <c r="GK130" s="113"/>
      <c r="GL130" s="113"/>
      <c r="GM130" s="113"/>
      <c r="GN130" s="113"/>
      <c r="GO130" s="113"/>
      <c r="GP130" s="113"/>
      <c r="GQ130" s="113"/>
      <c r="GR130" s="113"/>
      <c r="GS130" s="113"/>
      <c r="GT130" s="113"/>
      <c r="GU130" s="113"/>
      <c r="GV130" s="113"/>
      <c r="GW130" s="113"/>
      <c r="GX130" s="113"/>
      <c r="GY130" s="113"/>
      <c r="GZ130" s="113"/>
      <c r="HA130" s="113"/>
      <c r="HB130" s="113"/>
      <c r="HC130" s="113"/>
      <c r="HD130" s="113"/>
      <c r="HE130" s="113"/>
      <c r="HF130" s="113"/>
      <c r="HG130" s="113"/>
      <c r="HH130" s="113"/>
      <c r="HI130" s="113"/>
      <c r="HJ130" s="113"/>
      <c r="HK130" s="113"/>
      <c r="HL130" s="113"/>
      <c r="HM130" s="113"/>
      <c r="HN130" s="113"/>
      <c r="HO130" s="113"/>
      <c r="HP130" s="113"/>
      <c r="HQ130" s="113"/>
      <c r="HR130" s="113"/>
      <c r="HS130" s="113"/>
      <c r="HT130" s="113"/>
      <c r="HU130" s="113"/>
      <c r="HV130" s="113"/>
      <c r="HW130" s="113"/>
      <c r="HX130" s="113"/>
      <c r="HY130" s="113"/>
      <c r="HZ130" s="113"/>
      <c r="IA130" s="113"/>
      <c r="IB130" s="113"/>
      <c r="IC130" s="113"/>
      <c r="ID130" s="113"/>
      <c r="IE130" s="113"/>
      <c r="IF130" s="113"/>
      <c r="IG130" s="113"/>
      <c r="IH130" s="113"/>
      <c r="II130" s="113"/>
      <c r="IJ130" s="113"/>
      <c r="IK130" s="113"/>
      <c r="IL130" s="113"/>
      <c r="IM130" s="113"/>
      <c r="IN130" s="113"/>
      <c r="IO130" s="113"/>
      <c r="IP130" s="113"/>
      <c r="IQ130" s="113"/>
      <c r="IR130" s="113"/>
      <c r="IS130" s="113"/>
      <c r="IT130" s="113"/>
      <c r="IU130" s="113"/>
      <c r="IV130" s="113"/>
      <c r="IW130" s="113"/>
    </row>
  </sheetData>
  <sheetProtection password="ED05"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2</vt:i4>
      </vt:variant>
    </vt:vector>
  </HeadingPairs>
  <TitlesOfParts>
    <vt:vector size="42" baseType="lpstr">
      <vt:lpstr>Customer Information</vt:lpstr>
      <vt:lpstr>Acronyms</vt:lpstr>
      <vt:lpstr>Process for Using CMM</vt:lpstr>
      <vt:lpstr>Spider Graph</vt:lpstr>
      <vt:lpstr>Domain Descriptions</vt:lpstr>
      <vt:lpstr>Use Cases</vt:lpstr>
      <vt:lpstr>Services Required</vt:lpstr>
      <vt:lpstr>Common Barriers</vt:lpstr>
      <vt:lpstr>Cost Benefit Analysis</vt:lpstr>
      <vt:lpstr>1. Finance</vt:lpstr>
      <vt:lpstr>2. Enterprise Strategy</vt:lpstr>
      <vt:lpstr>3. Structure</vt:lpstr>
      <vt:lpstr>4. Culture</vt:lpstr>
      <vt:lpstr>5. Skills</vt:lpstr>
      <vt:lpstr>6. Compliance</vt:lpstr>
      <vt:lpstr>7. Governance &amp; Control</vt:lpstr>
      <vt:lpstr>8. Business Process</vt:lpstr>
      <vt:lpstr>9. Procurement</vt:lpstr>
      <vt:lpstr>10. Commercial</vt:lpstr>
      <vt:lpstr>11. Portfolio Mgt</vt:lpstr>
      <vt:lpstr>12. Projects</vt:lpstr>
      <vt:lpstr>13. Operations (IT) Processes</vt:lpstr>
      <vt:lpstr>14. Management Tools</vt:lpstr>
      <vt:lpstr>15. Security</vt:lpstr>
      <vt:lpstr>16. Information Lifecycle Mgmt</vt:lpstr>
      <vt:lpstr>17. DevOps</vt:lpstr>
      <vt:lpstr>18. PaaS</vt:lpstr>
      <vt:lpstr>19. IPaaS</vt:lpstr>
      <vt:lpstr>20. IT Architecture</vt:lpstr>
      <vt:lpstr>21. Applications</vt:lpstr>
      <vt:lpstr>22. SaaS</vt:lpstr>
      <vt:lpstr>23. Data</vt:lpstr>
      <vt:lpstr>24. IaaS</vt:lpstr>
      <vt:lpstr>25. STaaS</vt:lpstr>
      <vt:lpstr>26. Network</vt:lpstr>
      <vt:lpstr>27. AI</vt:lpstr>
      <vt:lpstr>28. IOT</vt:lpstr>
      <vt:lpstr>29. Mobility</vt:lpstr>
      <vt:lpstr>30. API's</vt:lpstr>
      <vt:lpstr>31. ConfigMgt</vt:lpstr>
      <vt:lpstr>'23. Data'!Print_Area</vt:lpstr>
      <vt:lpstr>'25. STaaS'!Print_Area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Skipp</dc:creator>
  <cp:lastModifiedBy>Ryan Skipp</cp:lastModifiedBy>
  <cp:revision/>
  <dcterms:created xsi:type="dcterms:W3CDTF">2015-10-20T09:00:53Z</dcterms:created>
  <dcterms:modified xsi:type="dcterms:W3CDTF">2018-05-29T13:45:51Z</dcterms:modified>
</cp:coreProperties>
</file>